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C:\Users\yakovishin\Desktop\ОДУ\РЕЖИМНЫЕ ДНИ\Режимный день 15.12.2021 г\"/>
    </mc:Choice>
  </mc:AlternateContent>
  <bookViews>
    <workbookView xWindow="-120" yWindow="-120" windowWidth="20730" windowHeight="11160"/>
  </bookViews>
  <sheets>
    <sheet name="Таблица №1 (прием)" sheetId="8" r:id="rId1"/>
    <sheet name="Таблица №2 (отдача)" sheetId="6" r:id="rId2"/>
    <sheet name="Таблица №3 (Свод)" sheetId="5" r:id="rId3"/>
    <sheet name="Прием от ВЭ" sheetId="4" r:id="rId4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14" i="5" l="1"/>
  <c r="L15" i="5"/>
  <c r="L16" i="5"/>
  <c r="L17" i="5"/>
  <c r="M17" i="5" s="1"/>
  <c r="L18" i="5"/>
  <c r="L19" i="5"/>
  <c r="L20" i="5"/>
  <c r="M20" i="5" s="1"/>
  <c r="L21" i="5"/>
  <c r="M21" i="5" s="1"/>
  <c r="L22" i="5"/>
  <c r="L23" i="5"/>
  <c r="L24" i="5"/>
  <c r="L25" i="5"/>
  <c r="L26" i="5"/>
  <c r="L27" i="5"/>
  <c r="L28" i="5"/>
  <c r="L29" i="5"/>
  <c r="M29" i="5" s="1"/>
  <c r="L30" i="5"/>
  <c r="L31" i="5"/>
  <c r="L32" i="5"/>
  <c r="M32" i="5" s="1"/>
  <c r="L33" i="5"/>
  <c r="M33" i="5" s="1"/>
  <c r="L34" i="5"/>
  <c r="L35" i="5"/>
  <c r="L36" i="5"/>
  <c r="L37" i="5"/>
  <c r="M16" i="5"/>
  <c r="M24" i="5"/>
  <c r="M28" i="5"/>
  <c r="M36" i="5"/>
  <c r="M14" i="5"/>
  <c r="M15" i="5"/>
  <c r="M18" i="5"/>
  <c r="M19" i="5"/>
  <c r="M22" i="5"/>
  <c r="M23" i="5"/>
  <c r="M25" i="5"/>
  <c r="M26" i="5"/>
  <c r="M27" i="5"/>
  <c r="M30" i="5"/>
  <c r="M31" i="5"/>
  <c r="M34" i="5"/>
  <c r="M35" i="5"/>
  <c r="M37" i="5"/>
  <c r="JX10" i="8"/>
  <c r="JX11" i="8"/>
  <c r="JX12" i="8"/>
  <c r="JX13" i="8"/>
  <c r="JX14" i="8"/>
  <c r="JX15" i="8"/>
  <c r="JX16" i="8"/>
  <c r="JX17" i="8"/>
  <c r="JX18" i="8"/>
  <c r="JX19" i="8"/>
  <c r="JX20" i="8"/>
  <c r="JX21" i="8"/>
  <c r="JX22" i="8"/>
  <c r="JX23" i="8"/>
  <c r="JX24" i="8"/>
  <c r="JX25" i="8"/>
  <c r="JX26" i="8"/>
  <c r="JX27" i="8"/>
  <c r="JX28" i="8"/>
  <c r="JX29" i="8"/>
  <c r="JX30" i="8"/>
  <c r="JX31" i="8"/>
  <c r="JX32" i="8"/>
  <c r="JX33" i="8"/>
  <c r="G42" i="6" l="1"/>
  <c r="B31" i="4" l="1"/>
  <c r="C31" i="4"/>
  <c r="D31" i="4"/>
  <c r="L25" i="6" l="1"/>
  <c r="BI31" i="4" l="1"/>
  <c r="BJ31" i="4"/>
  <c r="J31" i="4" l="1"/>
  <c r="BW7" i="4" l="1"/>
  <c r="BW8" i="4"/>
  <c r="BW9" i="4"/>
  <c r="BW10" i="4"/>
  <c r="BW11" i="4"/>
  <c r="BW12" i="4"/>
  <c r="BW13" i="4"/>
  <c r="BW14" i="4"/>
  <c r="BW15" i="4"/>
  <c r="BW16" i="4"/>
  <c r="BW17" i="4"/>
  <c r="BW18" i="4"/>
  <c r="BW19" i="4"/>
  <c r="BW20" i="4"/>
  <c r="BW21" i="4"/>
  <c r="BW22" i="4"/>
  <c r="BW23" i="4"/>
  <c r="BW24" i="4"/>
  <c r="BW25" i="4"/>
  <c r="BW26" i="4"/>
  <c r="BW27" i="4"/>
  <c r="BW28" i="4"/>
  <c r="BW29" i="4"/>
  <c r="BW30" i="4"/>
  <c r="R31" i="4" l="1"/>
  <c r="S31" i="4"/>
  <c r="T31" i="4"/>
  <c r="U31" i="4"/>
  <c r="V31" i="4"/>
  <c r="W31" i="4"/>
  <c r="AE31" i="4"/>
  <c r="AF31" i="4"/>
  <c r="AG31" i="4"/>
  <c r="AH31" i="4"/>
  <c r="AI31" i="4"/>
  <c r="AJ31" i="4"/>
  <c r="AK31" i="4"/>
  <c r="BR31" i="4"/>
  <c r="BQ31" i="4"/>
  <c r="BP31" i="4"/>
  <c r="BO31" i="4"/>
  <c r="BN31" i="4"/>
  <c r="BM31" i="4"/>
  <c r="BL31" i="4"/>
  <c r="BK31" i="4"/>
  <c r="BH31" i="4" l="1"/>
  <c r="BG31" i="4"/>
  <c r="BF31" i="4" l="1"/>
  <c r="AU31" i="4" l="1"/>
  <c r="AT31" i="4"/>
  <c r="J42" i="6" l="1"/>
  <c r="L18" i="6" l="1"/>
  <c r="AS31" i="4" l="1"/>
  <c r="L21" i="6" l="1"/>
  <c r="AO31" i="4" l="1"/>
  <c r="AP31" i="4"/>
  <c r="AQ31" i="4"/>
  <c r="AR31" i="4"/>
  <c r="E31" i="4"/>
  <c r="F31" i="4"/>
  <c r="G31" i="4" l="1"/>
  <c r="H31" i="4"/>
  <c r="I31" i="4"/>
  <c r="K31" i="4"/>
  <c r="BT31" i="4" l="1"/>
  <c r="BU31" i="4"/>
  <c r="M31" i="4" l="1"/>
  <c r="AC31" i="4"/>
  <c r="AD31" i="4"/>
  <c r="O31" i="4"/>
  <c r="N31" i="4"/>
  <c r="BS31" i="4" l="1"/>
  <c r="D42" i="6"/>
  <c r="L19" i="6" l="1"/>
  <c r="L20" i="6"/>
  <c r="L22" i="6"/>
  <c r="L23" i="6"/>
  <c r="L24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E14" i="5" l="1"/>
  <c r="L42" i="6" l="1"/>
  <c r="E23" i="5" l="1"/>
  <c r="BE31" i="4"/>
  <c r="BD31" i="4"/>
  <c r="BC31" i="4"/>
  <c r="BB31" i="4"/>
  <c r="BA31" i="4"/>
  <c r="AZ31" i="4"/>
  <c r="AY31" i="4"/>
  <c r="AX31" i="4"/>
  <c r="AW31" i="4"/>
  <c r="AV31" i="4"/>
  <c r="AN31" i="4"/>
  <c r="AM31" i="4"/>
  <c r="AL31" i="4"/>
  <c r="AB31" i="4"/>
  <c r="AA31" i="4"/>
  <c r="Z31" i="4"/>
  <c r="Y31" i="4"/>
  <c r="X31" i="4"/>
  <c r="Q31" i="4"/>
  <c r="P31" i="4"/>
  <c r="L31" i="4"/>
  <c r="E22" i="5"/>
  <c r="E21" i="5"/>
  <c r="E20" i="5"/>
  <c r="E19" i="5"/>
  <c r="E18" i="5"/>
  <c r="E17" i="5"/>
  <c r="E16" i="5"/>
  <c r="E24" i="5" l="1"/>
  <c r="E15" i="5"/>
  <c r="BV31" i="4"/>
  <c r="C32" i="4" s="1"/>
  <c r="E25" i="5" l="1"/>
  <c r="E26" i="5" l="1"/>
  <c r="E27" i="5" l="1"/>
  <c r="E28" i="5" l="1"/>
  <c r="E29" i="5" l="1"/>
  <c r="E30" i="5" l="1"/>
  <c r="E31" i="5" l="1"/>
  <c r="E32" i="5" l="1"/>
  <c r="E33" i="5" l="1"/>
  <c r="E34" i="5" l="1"/>
  <c r="E35" i="5" l="1"/>
  <c r="E37" i="5" l="1"/>
  <c r="E36" i="5"/>
  <c r="E38" i="5" l="1"/>
</calcChain>
</file>

<file path=xl/sharedStrings.xml><?xml version="1.0" encoding="utf-8"?>
<sst xmlns="http://schemas.openxmlformats.org/spreadsheetml/2006/main" count="1259" uniqueCount="738">
  <si>
    <t>КТП Шайма  ВВ</t>
  </si>
  <si>
    <t>КТП Оношево  ВВ</t>
  </si>
  <si>
    <t>ТП-43, Станция Огарево</t>
  </si>
  <si>
    <t>ТП-66,ул.Зеленая</t>
  </si>
  <si>
    <t>ТП-62, ул.Октября</t>
  </si>
  <si>
    <t>13125918</t>
  </si>
  <si>
    <t>11086376</t>
  </si>
  <si>
    <t>11086402</t>
  </si>
  <si>
    <t>19099845</t>
  </si>
  <si>
    <t>15749411</t>
  </si>
  <si>
    <t>13125890</t>
  </si>
  <si>
    <t>19470606</t>
  </si>
  <si>
    <t>13098182</t>
  </si>
  <si>
    <t>19103962</t>
  </si>
  <si>
    <t>15620552</t>
  </si>
  <si>
    <t>18430596</t>
  </si>
  <si>
    <t>15628224</t>
  </si>
  <si>
    <t>21733293</t>
  </si>
  <si>
    <t>16937093</t>
  </si>
  <si>
    <t>15628210</t>
  </si>
  <si>
    <t>15650590</t>
  </si>
  <si>
    <t>15745902</t>
  </si>
  <si>
    <t>15741185</t>
  </si>
  <si>
    <t>19094522</t>
  </si>
  <si>
    <t>18427883</t>
  </si>
  <si>
    <t>19103443</t>
  </si>
  <si>
    <t>26039780</t>
  </si>
  <si>
    <t>19470560</t>
  </si>
  <si>
    <t>16949987</t>
  </si>
  <si>
    <t>15628405</t>
  </si>
  <si>
    <t>19093082</t>
  </si>
  <si>
    <t>11086265</t>
  </si>
  <si>
    <t>11086320</t>
  </si>
  <si>
    <t>11086263</t>
  </si>
  <si>
    <t>11086390</t>
  </si>
  <si>
    <t>11143107</t>
  </si>
  <si>
    <t>21147742</t>
  </si>
  <si>
    <t>13098213</t>
  </si>
  <si>
    <t>11086361</t>
  </si>
  <si>
    <t>21733685</t>
  </si>
  <si>
    <t>17661498</t>
  </si>
  <si>
    <t>13126280</t>
  </si>
  <si>
    <t>11086432</t>
  </si>
  <si>
    <t>13097956</t>
  </si>
  <si>
    <t>19094520</t>
  </si>
  <si>
    <t>15650771</t>
  </si>
  <si>
    <t>13097949</t>
  </si>
  <si>
    <t>25418334</t>
  </si>
  <si>
    <t>16944667</t>
  </si>
  <si>
    <t>16944811</t>
  </si>
  <si>
    <t>19465107</t>
  </si>
  <si>
    <t>11113885</t>
  </si>
  <si>
    <t>11086238</t>
  </si>
  <si>
    <t>16949968</t>
  </si>
  <si>
    <t>16949803</t>
  </si>
  <si>
    <t>16949905</t>
  </si>
  <si>
    <t>19470559</t>
  </si>
  <si>
    <t>19470545</t>
  </si>
  <si>
    <t>19470552</t>
  </si>
  <si>
    <t>19488470</t>
  </si>
  <si>
    <t>19481600</t>
  </si>
  <si>
    <t>19488462</t>
  </si>
  <si>
    <t>15650755</t>
  </si>
  <si>
    <t>Сумма</t>
  </si>
  <si>
    <t>Время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</si>
  <si>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</si>
  <si>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</si>
  <si>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</si>
  <si>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</si>
  <si>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</si>
  <si>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</si>
  <si>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</si>
  <si>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</si>
  <si>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</si>
  <si>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</si>
  <si>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</si>
  <si>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</si>
  <si>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</si>
  <si>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</si>
  <si>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</si>
  <si>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</si>
  <si>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</si>
  <si>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</si>
  <si>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</si>
  <si>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</si>
  <si>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</si>
  <si>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</si>
  <si>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</si>
  <si>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</si>
  <si>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ТП-400 кВА Питино-2</t>
  </si>
  <si>
    <t>Оборонэнерго</t>
  </si>
  <si>
    <t xml:space="preserve"> 10 Борисово-Суда-Льнозавод 1 ао RS</t>
  </si>
  <si>
    <t xml:space="preserve"> 10 Борисово-Суда-Льнозавод 2 ао RS</t>
  </si>
  <si>
    <t xml:space="preserve"> 10 Борисово-Суда-Поселок ао RS</t>
  </si>
  <si>
    <t xml:space="preserve"> 10 Бабаево р.-Горсеть 1 ао</t>
  </si>
  <si>
    <t xml:space="preserve"> 10 Бабаево р.-Горсеть 3 ао</t>
  </si>
  <si>
    <t xml:space="preserve"> 10 Бабаево р.-Горсеть 4 ао</t>
  </si>
  <si>
    <t xml:space="preserve"> 10 Енюково-КУФ 3 ао</t>
  </si>
  <si>
    <t xml:space="preserve"> 10 Ирдоматка-Промкомбинат ао</t>
  </si>
  <si>
    <t xml:space="preserve"> 10 Искра-Садовая ао RS</t>
  </si>
  <si>
    <t xml:space="preserve"> 10 Искра-Газовая 1 ао RS</t>
  </si>
  <si>
    <t xml:space="preserve"> 10 Климовская-КУФ 1 ао RS</t>
  </si>
  <si>
    <t xml:space="preserve"> 10 Климовская-КУФ 2 ао RS</t>
  </si>
  <si>
    <t xml:space="preserve"> 10 Климовская-Поселок ао RS</t>
  </si>
  <si>
    <t xml:space="preserve"> 10 Климовская-ПТФ 2 ао RS</t>
  </si>
  <si>
    <t xml:space="preserve"> 10 Климовская-ПТФ 3 ао RS</t>
  </si>
  <si>
    <t xml:space="preserve"> 10 Климовская-ПТФ 4 ао RS</t>
  </si>
  <si>
    <t xml:space="preserve"> 10 Новые Углы-Подсобное хоз. 1 ао</t>
  </si>
  <si>
    <t xml:space="preserve"> 10 Новые Углы-Подсобное хоз. 2 ао</t>
  </si>
  <si>
    <t xml:space="preserve"> 10 Нелазское-Нелазское 2 ао</t>
  </si>
  <si>
    <t xml:space="preserve"> ПУС 10 кВ оп.25 К-с Нелазское-ПС 110 кВ Нелазское ап</t>
  </si>
  <si>
    <t xml:space="preserve"> 10 Суда-Котельная ао</t>
  </si>
  <si>
    <t xml:space="preserve"> 10 Шексна-АБЗ ао</t>
  </si>
  <si>
    <t xml:space="preserve"> 10 Шексна-ПМК 22 ао</t>
  </si>
  <si>
    <t xml:space="preserve"> 6 Шексна-Битумная ао</t>
  </si>
  <si>
    <t xml:space="preserve"> 6 Шексна-Горсеть 1 ао</t>
  </si>
  <si>
    <t xml:space="preserve"> 6 Шексна-Горсеть 2 ао</t>
  </si>
  <si>
    <t xml:space="preserve"> 6 Шексна-Горсеть 3 ао</t>
  </si>
  <si>
    <t xml:space="preserve"> 6 Шексна-Горсеть 4 ао</t>
  </si>
  <si>
    <t xml:space="preserve"> 10 Нифантово-Парк 1 ао</t>
  </si>
  <si>
    <t xml:space="preserve"> 10 Нифантово-Парк 2 ао</t>
  </si>
  <si>
    <t xml:space="preserve"> 10 Нифантово-Поселок ао</t>
  </si>
  <si>
    <t xml:space="preserve"> 10 Андога-Поселок ао</t>
  </si>
  <si>
    <t xml:space="preserve"> 10 Кадуй-Доз 1 ао RS</t>
  </si>
  <si>
    <t xml:space="preserve"> 10 Кадуй-Доз 2 ао RS</t>
  </si>
  <si>
    <t xml:space="preserve"> 10 Поселковая-Микрорайон 1-1 ао</t>
  </si>
  <si>
    <t xml:space="preserve"> 10 Поселковая-МКР 2-1 ао</t>
  </si>
  <si>
    <t xml:space="preserve"> 10 Хохлово-Котельная 1 ао</t>
  </si>
  <si>
    <t xml:space="preserve"> 10 Хохлово-Котельная 2 ао</t>
  </si>
  <si>
    <t xml:space="preserve"> 10 Хохлово-Поселок 1 ао</t>
  </si>
  <si>
    <t xml:space="preserve"> 10 Хохлово-Поселок 3 ао</t>
  </si>
  <si>
    <t xml:space="preserve"> 10 Хохлово-Поселок 5 ао</t>
  </si>
  <si>
    <t xml:space="preserve"> 10 Хохлово-Торф 1 ао</t>
  </si>
  <si>
    <t xml:space="preserve"> 10 Хохлово-Фабрика ао</t>
  </si>
  <si>
    <t xml:space="preserve"> 10 Хохлово-Газовая ао</t>
  </si>
  <si>
    <t xml:space="preserve"> 10 Сазоново-Агрострой ао</t>
  </si>
  <si>
    <t xml:space="preserve"> 10 Сазоново-Завод 1 ао</t>
  </si>
  <si>
    <t xml:space="preserve"> 10 Сазоново-Центральная ао</t>
  </si>
  <si>
    <t xml:space="preserve"> 10 Чагода -Дедово поле ао</t>
  </si>
  <si>
    <t xml:space="preserve"> 10 Чагода-Котельная ао</t>
  </si>
  <si>
    <t xml:space="preserve"> 10 Чагода-Леспромхоз ао</t>
  </si>
  <si>
    <t xml:space="preserve"> 10 Чагода-Сазоново ао</t>
  </si>
  <si>
    <t xml:space="preserve"> 10 Чагода-ЭТС 1 ао</t>
  </si>
  <si>
    <t xml:space="preserve"> 10 Чагода-ЭТС 2 ао</t>
  </si>
  <si>
    <t xml:space="preserve"> 10 Чагода-ЭТС 3 ао</t>
  </si>
  <si>
    <t xml:space="preserve"> 10 Чагода-ЭТС 4 ао</t>
  </si>
  <si>
    <t>ПКУ Берег</t>
  </si>
  <si>
    <t>Общая сумма</t>
  </si>
  <si>
    <t xml:space="preserve"> </t>
  </si>
  <si>
    <t xml:space="preserve">           Таблица № 3</t>
  </si>
  <si>
    <t>часы     суток</t>
  </si>
  <si>
    <t>Активная энергия</t>
  </si>
  <si>
    <t>Реактивная энергия</t>
  </si>
  <si>
    <t>Суммарный расход эл.энергии по всем вводам</t>
  </si>
  <si>
    <t>Суммарный расход эл.энергии всеми сторонними потребителями</t>
  </si>
  <si>
    <t>Расход эл.энергии предприятием      (2-3)</t>
  </si>
  <si>
    <t>Расход эл.энергии предприятием      (5-6)</t>
  </si>
  <si>
    <t>Итого</t>
  </si>
  <si>
    <t>ШРГСиС</t>
  </si>
  <si>
    <t>наименование предприятия</t>
  </si>
  <si>
    <t>наименование источника питания</t>
  </si>
  <si>
    <t>Таблица № 2</t>
  </si>
  <si>
    <t>адрес</t>
  </si>
  <si>
    <t xml:space="preserve">почасовых записей показаний электрических счетчиков </t>
  </si>
  <si>
    <t>часы суток</t>
  </si>
  <si>
    <t>расчетный коэф.</t>
  </si>
  <si>
    <t>показания счетчика</t>
  </si>
  <si>
    <t>разность</t>
  </si>
  <si>
    <t>расход эл.энергии за час</t>
  </si>
  <si>
    <t>2. При наличии нескольких источников питания и большого количества вводов таблица</t>
  </si>
  <si>
    <t>составляется самим предприятием с соблюдением всех пунктов настоящей таблицы.</t>
  </si>
  <si>
    <t>ФосАгро ГПП-5</t>
  </si>
  <si>
    <t>почасовых записей показаний электрических счетчиков по сторонним потребителям</t>
  </si>
  <si>
    <t>ПО "Череповецкое" АО "Вологдаоблэнерго"</t>
  </si>
  <si>
    <t>ТП-107 &gt; Пр. база (ул. Механизаторов, 3а)</t>
  </si>
  <si>
    <t>ТП-17 п. Кадуй &gt; яч. 2 отдача (ф. ТП-18 яч.1)</t>
  </si>
  <si>
    <t>ТП-59</t>
  </si>
  <si>
    <t>ТП-Кадуйагропромэнерго</t>
  </si>
  <si>
    <t>ТП-Кадуймежхозлес</t>
  </si>
  <si>
    <t>ТП-Кадуйское ДЭУ</t>
  </si>
  <si>
    <t>Офис</t>
  </si>
  <si>
    <t xml:space="preserve">ТП-17 п. Кадуй </t>
  </si>
  <si>
    <t>ТП-19 п. Кадуй</t>
  </si>
  <si>
    <t>Электросеть</t>
  </si>
  <si>
    <t>КНС</t>
  </si>
  <si>
    <t>СЖД</t>
  </si>
  <si>
    <t>Пищекомбинат</t>
  </si>
  <si>
    <t>Яч.23-Производственный</t>
  </si>
  <si>
    <t>Яч.12-Водозабор-1</t>
  </si>
  <si>
    <t>Яч.19-Водозабор-2</t>
  </si>
  <si>
    <t xml:space="preserve">прием </t>
  </si>
  <si>
    <t>отдача</t>
  </si>
  <si>
    <t>11131001</t>
  </si>
  <si>
    <t>11139032</t>
  </si>
  <si>
    <t>11130958</t>
  </si>
  <si>
    <t>11130994</t>
  </si>
  <si>
    <t xml:space="preserve"> 10 Суда-Межное</t>
  </si>
  <si>
    <t xml:space="preserve"> 10 Суда-ЛПБ</t>
  </si>
  <si>
    <t xml:space="preserve"> 10 Ирдоматка-Романда</t>
  </si>
  <si>
    <t>ПУС 22 Городище</t>
  </si>
  <si>
    <t>КТП  400 Поселок  Поповка</t>
  </si>
  <si>
    <t>КТП 400кВА Н-Васильевское</t>
  </si>
  <si>
    <t>ТП 160 кВА Очистные Шухободь</t>
  </si>
  <si>
    <t>ТП-1 Котельная Шухободь 400 кВА  В-2</t>
  </si>
  <si>
    <t>ТП-2х250 кВА  Училище  ПУ-41 В-2</t>
  </si>
  <si>
    <t>ТП 100 Детский дом п.Кривец</t>
  </si>
  <si>
    <t>ТП 100 Детский сад п.Батран</t>
  </si>
  <si>
    <t>ТП-63 Очистные п.Шалимово</t>
  </si>
  <si>
    <t>ТП 250  кВА Детский сад п.Абаканово</t>
  </si>
  <si>
    <t>КТП 250  кВА "Лесничество-1"</t>
  </si>
  <si>
    <t>КТНП 250 кВА Свиноферма  Сосновка</t>
  </si>
  <si>
    <t>КТП 250 кВА Детский сад д.Домозерово</t>
  </si>
  <si>
    <t>ТП-209 250 кВА Тепловая Ирдоматка</t>
  </si>
  <si>
    <t>КТП  250кВА  Ферма Курилово</t>
  </si>
  <si>
    <t>КТП  250кВА  Сад №4 д.Нова</t>
  </si>
  <si>
    <t>КТП 400 кВА "Дачи" д.Пулово-Борисово</t>
  </si>
  <si>
    <t>ТП-9  400 кВА В-1 Малечкино</t>
  </si>
  <si>
    <t>ЗАО "Ботово" КТП-Котельная Ввод-2</t>
  </si>
  <si>
    <t>КТП-160 "Сад Пенек"</t>
  </si>
  <si>
    <t>КТП 100 кВА Борок-2</t>
  </si>
  <si>
    <t>КТПН 10/0,4 кВ "СЗМК" Н-Домозерово</t>
  </si>
  <si>
    <t>ТП 400 кВА Комплекс"Андога"  В-1</t>
  </si>
  <si>
    <t>ТП 400 кВА Комплекс"Чуприно"  В-1</t>
  </si>
  <si>
    <t>ТП 400 кВА п.Нижние  В-2</t>
  </si>
  <si>
    <t>КТП-63 кВА  д.Красное Плоское</t>
  </si>
  <si>
    <t>КТП 63 кВА Столовая с.Никольское</t>
  </si>
  <si>
    <t>КТП-119 "СТ"Веснянка" (А)</t>
  </si>
  <si>
    <t>КТП-133 "Полянка"</t>
  </si>
  <si>
    <t>ТП-102 "Котельная ввод 1"</t>
  </si>
  <si>
    <t>ПКУ "Ретранслятор 6"</t>
  </si>
  <si>
    <t xml:space="preserve">КТП-63 кВА "Водозабор" (Мегрино) </t>
  </si>
  <si>
    <t xml:space="preserve"> 10 Вешняки - Парус 1 ао RS</t>
  </si>
  <si>
    <t xml:space="preserve"> 10 Вешняки - Парус 2 ао RS</t>
  </si>
  <si>
    <t>ТП-19 п. Кадуй &gt; яч. 6 отдача (ф. ТП-18 яч.1)</t>
  </si>
  <si>
    <t>ТП-451</t>
  </si>
  <si>
    <t>ТП-66 "Устюженский тракт"</t>
  </si>
  <si>
    <t>ТП-31 "Устюженский тракт</t>
  </si>
  <si>
    <t>РЖД</t>
  </si>
  <si>
    <t xml:space="preserve"> 10 Пяжелка Пяжелка ао RS</t>
  </si>
  <si>
    <t xml:space="preserve"> 10 Пяжелка-Колошма ао RS</t>
  </si>
  <si>
    <t xml:space="preserve">Я Ч.24.3  </t>
  </si>
  <si>
    <t xml:space="preserve">Я Ч.31.1  </t>
  </si>
  <si>
    <t>ПУС 75 Городище</t>
  </si>
  <si>
    <t>ТП Жилзона (ПЛ Жемчужина Мологи)</t>
  </si>
  <si>
    <t xml:space="preserve"> 10 Поселковая- "База ГРЭС" (А)</t>
  </si>
  <si>
    <t>10 Поселковая-Поселок-6 (А)</t>
  </si>
  <si>
    <t>10 Поселковая-Поселок-1(А)</t>
  </si>
  <si>
    <t>10 Нифантово-Льнозавод</t>
  </si>
  <si>
    <t>АО "Вологдаоблэнерго"</t>
  </si>
  <si>
    <t>о потреблении электрической энергии по ПО "Череповецкое"</t>
  </si>
  <si>
    <t>ул. Механизаторов, д.5</t>
  </si>
  <si>
    <t>Череповецкий р-н, п. Ясная Поляна</t>
  </si>
  <si>
    <t xml:space="preserve">1. При наличии на предприятии отклонений от нормальных режимов электропотребления (временное </t>
  </si>
  <si>
    <t>последние необходимо перечислить.</t>
  </si>
  <si>
    <t>изменение схем питания, остановка на ремонт, резкое снижениеэл.потребления и т.д.)</t>
  </si>
  <si>
    <t xml:space="preserve"> 10 Бабаево р.-Горсеть 6 ао</t>
  </si>
  <si>
    <t>10 Стеклозавод ЭСУ-1</t>
  </si>
  <si>
    <t>10 Стеклозавод ЭСУ-2</t>
  </si>
  <si>
    <t>ТП-1081</t>
  </si>
  <si>
    <t>45</t>
  </si>
  <si>
    <t>23-24</t>
  </si>
  <si>
    <t>12</t>
  </si>
  <si>
    <t>5</t>
  </si>
  <si>
    <t>135</t>
  </si>
  <si>
    <t>22-23</t>
  </si>
  <si>
    <t>60</t>
  </si>
  <si>
    <t>21-22</t>
  </si>
  <si>
    <t>20-21</t>
  </si>
  <si>
    <t>15</t>
  </si>
  <si>
    <t>11</t>
  </si>
  <si>
    <t>58</t>
  </si>
  <si>
    <t>19-20</t>
  </si>
  <si>
    <t>66</t>
  </si>
  <si>
    <t>144</t>
  </si>
  <si>
    <t>18-19</t>
  </si>
  <si>
    <t>48</t>
  </si>
  <si>
    <t>17-18</t>
  </si>
  <si>
    <t>23</t>
  </si>
  <si>
    <t>43</t>
  </si>
  <si>
    <t>99</t>
  </si>
  <si>
    <t>16-17</t>
  </si>
  <si>
    <t>15-16</t>
  </si>
  <si>
    <t>56</t>
  </si>
  <si>
    <t>84</t>
  </si>
  <si>
    <t>14-15</t>
  </si>
  <si>
    <t>42</t>
  </si>
  <si>
    <t>57</t>
  </si>
  <si>
    <t>13-14</t>
  </si>
  <si>
    <t>12-13</t>
  </si>
  <si>
    <t>21</t>
  </si>
  <si>
    <t>11-12</t>
  </si>
  <si>
    <t>10-11</t>
  </si>
  <si>
    <t>72</t>
  </si>
  <si>
    <t>9-10</t>
  </si>
  <si>
    <t>8-9</t>
  </si>
  <si>
    <t>7-8</t>
  </si>
  <si>
    <t>54</t>
  </si>
  <si>
    <t>6-7</t>
  </si>
  <si>
    <t>5-6</t>
  </si>
  <si>
    <t>30</t>
  </si>
  <si>
    <t>4-5</t>
  </si>
  <si>
    <t>3-4</t>
  </si>
  <si>
    <t>2-3</t>
  </si>
  <si>
    <t>1-2</t>
  </si>
  <si>
    <t>0-1</t>
  </si>
  <si>
    <t>AS3500-533-RLM-PB2-B-PL</t>
  </si>
  <si>
    <t>СЭТ-4ТМ.03.01</t>
  </si>
  <si>
    <t>Меркурий 230 ART-03 PQCSIGDN</t>
  </si>
  <si>
    <t>Меркурий 230 ART-03 PQRSIDN</t>
  </si>
  <si>
    <t>Меркурий 230 ART-03 PQCSIDN</t>
  </si>
  <si>
    <t>Меркурий 230 ART-03 CN</t>
  </si>
  <si>
    <t>AS3500-533-RLM-PB2-B</t>
  </si>
  <si>
    <t>Меркурий 230 АМ-03</t>
  </si>
  <si>
    <t>Меркурий 234 ARTМ-03 PB.G</t>
  </si>
  <si>
    <t>Меркурий 234 ARTМ-00 PB.G</t>
  </si>
  <si>
    <t>Меркурий 234 ART-03 P</t>
  </si>
  <si>
    <t>Меркурий 230 ART-02 PQCSIGDN</t>
  </si>
  <si>
    <t>AS3500-134-RLM-PB2K-B-PL</t>
  </si>
  <si>
    <t>Меркурий 230 AR-03 MCL</t>
  </si>
  <si>
    <t>Меркурий 230 ART-03 PQRSIGDN</t>
  </si>
  <si>
    <t>AS3500-533-RLM-PB3-B-PL</t>
  </si>
  <si>
    <t>Меркурий 234 ART-02 P</t>
  </si>
  <si>
    <t>Меркурий 230 ART-00 PQRSIGDN</t>
  </si>
  <si>
    <t>ЦЭ6803В</t>
  </si>
  <si>
    <t>AS3500-533-RLM-PB2-B-GS</t>
  </si>
  <si>
    <t>Меркурий 230 ART-02 PQRSIGDN</t>
  </si>
  <si>
    <t>Меркурий 230 ART-01 PQCSIDN</t>
  </si>
  <si>
    <t>Меркурий 230 ART-02 PQCSIN</t>
  </si>
  <si>
    <t>05786070</t>
  </si>
  <si>
    <t>05785792</t>
  </si>
  <si>
    <t>0807125628</t>
  </si>
  <si>
    <t>05786058</t>
  </si>
  <si>
    <t>05787642</t>
  </si>
  <si>
    <t>05786024</t>
  </si>
  <si>
    <t>06045637</t>
  </si>
  <si>
    <t>10176353</t>
  </si>
  <si>
    <t>40313303</t>
  </si>
  <si>
    <t>06786146</t>
  </si>
  <si>
    <t>06046535</t>
  </si>
  <si>
    <t>06046532</t>
  </si>
  <si>
    <t>06786088</t>
  </si>
  <si>
    <t>06786147</t>
  </si>
  <si>
    <t>06786079</t>
  </si>
  <si>
    <t>06786154</t>
  </si>
  <si>
    <t>06786087</t>
  </si>
  <si>
    <t>06786108</t>
  </si>
  <si>
    <t>06786381</t>
  </si>
  <si>
    <t>06786077</t>
  </si>
  <si>
    <t>06786448</t>
  </si>
  <si>
    <t>06786111</t>
  </si>
  <si>
    <t>06786141</t>
  </si>
  <si>
    <t>06786153</t>
  </si>
  <si>
    <t>06044909</t>
  </si>
  <si>
    <t>06044910</t>
  </si>
  <si>
    <t>06786145</t>
  </si>
  <si>
    <t>06786109</t>
  </si>
  <si>
    <t>19090578</t>
  </si>
  <si>
    <t>19090796</t>
  </si>
  <si>
    <t>06786376</t>
  </si>
  <si>
    <t>06786090</t>
  </si>
  <si>
    <t>06786161</t>
  </si>
  <si>
    <t>40419089</t>
  </si>
  <si>
    <t>06863216</t>
  </si>
  <si>
    <t>39073299</t>
  </si>
  <si>
    <t>06045016</t>
  </si>
  <si>
    <t>06786152</t>
  </si>
  <si>
    <t>06044983</t>
  </si>
  <si>
    <t>35307398</t>
  </si>
  <si>
    <t>06045024</t>
  </si>
  <si>
    <t>06044971</t>
  </si>
  <si>
    <t>06045030</t>
  </si>
  <si>
    <t>07937270</t>
  </si>
  <si>
    <t>13098209</t>
  </si>
  <si>
    <t>16944802</t>
  </si>
  <si>
    <t>15650744</t>
  </si>
  <si>
    <t>07942401</t>
  </si>
  <si>
    <t>13097903</t>
  </si>
  <si>
    <t>13522131</t>
  </si>
  <si>
    <t>13534023</t>
  </si>
  <si>
    <t>06045523</t>
  </si>
  <si>
    <t>26049122</t>
  </si>
  <si>
    <t>10176561</t>
  </si>
  <si>
    <t>05849813</t>
  </si>
  <si>
    <t>06033439</t>
  </si>
  <si>
    <t>05849326</t>
  </si>
  <si>
    <t>19103991</t>
  </si>
  <si>
    <t>06045538</t>
  </si>
  <si>
    <t>06044898</t>
  </si>
  <si>
    <t>06044973</t>
  </si>
  <si>
    <t>05849354</t>
  </si>
  <si>
    <t>06742104</t>
  </si>
  <si>
    <t>06742099</t>
  </si>
  <si>
    <t>06742096</t>
  </si>
  <si>
    <t>06742095</t>
  </si>
  <si>
    <t>19103428</t>
  </si>
  <si>
    <t>06742100</t>
  </si>
  <si>
    <t>06742118</t>
  </si>
  <si>
    <t>15741183</t>
  </si>
  <si>
    <t>15650528</t>
  </si>
  <si>
    <t>06742108</t>
  </si>
  <si>
    <t>06742128</t>
  </si>
  <si>
    <t>06742086</t>
  </si>
  <si>
    <t>11131131</t>
  </si>
  <si>
    <t>28773147</t>
  </si>
  <si>
    <t>21748971</t>
  </si>
  <si>
    <t>19099768</t>
  </si>
  <si>
    <t>16944596</t>
  </si>
  <si>
    <t>15745844</t>
  </si>
  <si>
    <t>06539554</t>
  </si>
  <si>
    <t>11086103</t>
  </si>
  <si>
    <t>11086242</t>
  </si>
  <si>
    <t>13093574</t>
  </si>
  <si>
    <t>11086311</t>
  </si>
  <si>
    <t>06045034</t>
  </si>
  <si>
    <t>06742106</t>
  </si>
  <si>
    <t>06742105</t>
  </si>
  <si>
    <t>11143150</t>
  </si>
  <si>
    <t>15650745</t>
  </si>
  <si>
    <t>15650829</t>
  </si>
  <si>
    <t>06046734</t>
  </si>
  <si>
    <t>15741191</t>
  </si>
  <si>
    <t>06742101</t>
  </si>
  <si>
    <t>06045573</t>
  </si>
  <si>
    <t>13155095</t>
  </si>
  <si>
    <t>06045018</t>
  </si>
  <si>
    <t>16927658</t>
  </si>
  <si>
    <t>05849317</t>
  </si>
  <si>
    <t>06046731</t>
  </si>
  <si>
    <t>16949003</t>
  </si>
  <si>
    <t>06742129</t>
  </si>
  <si>
    <t>06742098</t>
  </si>
  <si>
    <t>06742093</t>
  </si>
  <si>
    <t>06742116</t>
  </si>
  <si>
    <t>06742123</t>
  </si>
  <si>
    <t>33721806</t>
  </si>
  <si>
    <t>06742125</t>
  </si>
  <si>
    <t>11086240</t>
  </si>
  <si>
    <t>19103631</t>
  </si>
  <si>
    <t>06539422</t>
  </si>
  <si>
    <t>15744386</t>
  </si>
  <si>
    <t>10176388</t>
  </si>
  <si>
    <t>27375913</t>
  </si>
  <si>
    <t>06045037</t>
  </si>
  <si>
    <t>06044957</t>
  </si>
  <si>
    <t>15745835</t>
  </si>
  <si>
    <t>19103638</t>
  </si>
  <si>
    <t>06045012</t>
  </si>
  <si>
    <t>06045010</t>
  </si>
  <si>
    <t>06045033</t>
  </si>
  <si>
    <t>06045043</t>
  </si>
  <si>
    <t>06539579</t>
  </si>
  <si>
    <t>06539600</t>
  </si>
  <si>
    <t>06539426</t>
  </si>
  <si>
    <t>06539570</t>
  </si>
  <si>
    <t>06539592</t>
  </si>
  <si>
    <t>06045015</t>
  </si>
  <si>
    <t>06045021</t>
  </si>
  <si>
    <t>06539428</t>
  </si>
  <si>
    <t>210550</t>
  </si>
  <si>
    <t>06539591</t>
  </si>
  <si>
    <t>06539584</t>
  </si>
  <si>
    <t>06539533</t>
  </si>
  <si>
    <t>06539593</t>
  </si>
  <si>
    <t>06539435</t>
  </si>
  <si>
    <t>06045896</t>
  </si>
  <si>
    <t>06045897</t>
  </si>
  <si>
    <t>06539590</t>
  </si>
  <si>
    <t>06539416</t>
  </si>
  <si>
    <t>06539417</t>
  </si>
  <si>
    <t>17493808</t>
  </si>
  <si>
    <t>20143734</t>
  </si>
  <si>
    <t>13097932</t>
  </si>
  <si>
    <t>11086326</t>
  </si>
  <si>
    <t>13098217</t>
  </si>
  <si>
    <t>13125994</t>
  </si>
  <si>
    <t>11086314</t>
  </si>
  <si>
    <t>11086442</t>
  </si>
  <si>
    <t>11086239</t>
  </si>
  <si>
    <t>11086414</t>
  </si>
  <si>
    <t>11086448</t>
  </si>
  <si>
    <t>15650415</t>
  </si>
  <si>
    <t>06045257</t>
  </si>
  <si>
    <t>15666442</t>
  </si>
  <si>
    <t>15619222</t>
  </si>
  <si>
    <t>11086106</t>
  </si>
  <si>
    <t>11086452</t>
  </si>
  <si>
    <t>06044944</t>
  </si>
  <si>
    <t>11086264</t>
  </si>
  <si>
    <t>19103608</t>
  </si>
  <si>
    <t>11086254</t>
  </si>
  <si>
    <t>11086266</t>
  </si>
  <si>
    <t>15662727</t>
  </si>
  <si>
    <t>13098097</t>
  </si>
  <si>
    <t>06660973</t>
  </si>
  <si>
    <t>05837572</t>
  </si>
  <si>
    <t>11086482</t>
  </si>
  <si>
    <t>26049097</t>
  </si>
  <si>
    <t>11086358</t>
  </si>
  <si>
    <t>11086444</t>
  </si>
  <si>
    <t>11086392</t>
  </si>
  <si>
    <t>07999681</t>
  </si>
  <si>
    <t>19103596</t>
  </si>
  <si>
    <t>26049121</t>
  </si>
  <si>
    <t>Головной учет</t>
  </si>
  <si>
    <t>КТП-250 кВА Школа №17 (ф. Порошино)</t>
  </si>
  <si>
    <t>КТП-160 кВА Поселок №18 (ф. Порошино)</t>
  </si>
  <si>
    <t>ПКУ "Володино оп. №82 (ф. Володино)</t>
  </si>
  <si>
    <t>КТП-250 кВА КНС №56 (ф. Тимошкино)</t>
  </si>
  <si>
    <t>КТП-250 кВА Боровая №49 (ф. Тимошкино)</t>
  </si>
  <si>
    <t>КТП-63 кВА Скважина №62 (ф. Володино)</t>
  </si>
  <si>
    <t>КТП-57 "Смердомский"</t>
  </si>
  <si>
    <t>ТП-23, д.Бараново</t>
  </si>
  <si>
    <t>ТП-400кВА "Мечта"</t>
  </si>
  <si>
    <t xml:space="preserve">КТП-250кВА БО "Заозерье" Т2 </t>
  </si>
  <si>
    <t>КТП-250кВА БО "Заозерье" Т1</t>
  </si>
  <si>
    <t>КТП-63кВА д. Якимово</t>
  </si>
  <si>
    <t>КТП-160кВА "Сад Энергетик 3" №2</t>
  </si>
  <si>
    <t>КТП-250кВА "Сад Энергетик 3"</t>
  </si>
  <si>
    <t>К-с Чуприно В-2 п. Кадуй</t>
  </si>
  <si>
    <t>КТП-100 кВА  Сад "Диана"</t>
  </si>
  <si>
    <t>ТП 250 кВА ООО"Курс-лес"</t>
  </si>
  <si>
    <t>КТП-250  Агрофирма "Северагрогаз" В-2</t>
  </si>
  <si>
    <t>КТП-250  Агрофирма "Северагрогаз" В-1</t>
  </si>
  <si>
    <t>КТП-100 кВА "Грищи"</t>
  </si>
  <si>
    <t>КТП 160 кВА   "Кадуйремдорстрой"</t>
  </si>
  <si>
    <t>КТП-400кВА "Строитель"</t>
  </si>
  <si>
    <t>КТП  250кВА  Малая Рукавицкая</t>
  </si>
  <si>
    <t>ТП 400 кВА п.Нижние  В-1</t>
  </si>
  <si>
    <t>КТП 160 кВА  Сад "Кит-1"</t>
  </si>
  <si>
    <t>Красная Заря</t>
  </si>
  <si>
    <t>КТП-60кВА д. Марыгино</t>
  </si>
  <si>
    <t>ТП 400 кВА К-с "Андога"  В-2</t>
  </si>
  <si>
    <t>КТП  250кВА  "Хуторок"</t>
  </si>
  <si>
    <t>ТП 250кВА Горизонт</t>
  </si>
  <si>
    <t>КТП-160кВА ДНТ "Ульяновский"</t>
  </si>
  <si>
    <t>КТП-250кВА "БОМК"</t>
  </si>
  <si>
    <t>КТП-63 кВА  АЗС №43</t>
  </si>
  <si>
    <t>КТП-160кВА Коттеджи</t>
  </si>
  <si>
    <t>КТП-630кВА СЗМК 2</t>
  </si>
  <si>
    <t xml:space="preserve">КТП-160кВА "Сад "Вера" </t>
  </si>
  <si>
    <t>КТП-63кВА д. Новая Ягница</t>
  </si>
  <si>
    <t>КТП 20 кВА  Вауч (общий)</t>
  </si>
  <si>
    <t>КТП 160 кВА  Дарвинский заповедник</t>
  </si>
  <si>
    <t>ТП 400  кВА Машинный двор п.Яганово (Русаков)</t>
  </si>
  <si>
    <t>КТП 63 кВА Арт.скважина</t>
  </si>
  <si>
    <t>КТП 400 кВА Комплекс д.Яганово  ООО Ботово</t>
  </si>
  <si>
    <t>КТП 100кВА Очистные  Яганово</t>
  </si>
  <si>
    <t>КТП 250кВА Деревня  Яганово</t>
  </si>
  <si>
    <t>КТП 250 кВА КЗС-2 п.Яганово</t>
  </si>
  <si>
    <t>КТП-63кВА Ново-Дубровка</t>
  </si>
  <si>
    <t>КТП-63кВА Сад №13 ЧМХС</t>
  </si>
  <si>
    <t>КТП д. Курьяково</t>
  </si>
  <si>
    <t>КТП 100 "ЭСПА"</t>
  </si>
  <si>
    <t>ТП 250 кВА Козлово</t>
  </si>
  <si>
    <t>Сад. тов. "Броды"</t>
  </si>
  <si>
    <t>КТП 100 кВА  Сад "Водник"</t>
  </si>
  <si>
    <t>КТП 160 кВА Сад"Синтез"</t>
  </si>
  <si>
    <t>КТП-100кВА Новое Ботово</t>
  </si>
  <si>
    <t>ЗАО "Ботово" КТП-Котельная Ввод-1</t>
  </si>
  <si>
    <t>ТП-63 Население д.Ботово</t>
  </si>
  <si>
    <t>ООО "Ботово" КТПБ-Фенево Ввод-1</t>
  </si>
  <si>
    <t>ООО "Ботово" КТПБ-Фенево Ввод-2</t>
  </si>
  <si>
    <t>КТП-25 кВА "Освещение дороги"</t>
  </si>
  <si>
    <t>КТП-160кВА "Сад №2 ЧСПЗ"</t>
  </si>
  <si>
    <t>КТП-63 кВА  ГП ВО "Череповецкая ЭТС"</t>
  </si>
  <si>
    <t>КТП 400 кВА Сад №1 "Аммофос"</t>
  </si>
  <si>
    <t>КТП 160кВА Сад №9"Череповецагрострой"</t>
  </si>
  <si>
    <t>КТП-250кВА РСП Дачник</t>
  </si>
  <si>
    <t>КТП-25кВА Паршин</t>
  </si>
  <si>
    <t>ТП ЗАО "Шухободское" Комплекс В-2</t>
  </si>
  <si>
    <t>ТП ЦРП"Маслово-2"  2*250 кВА</t>
  </si>
  <si>
    <t>ТП 63 кВА Погорелка</t>
  </si>
  <si>
    <t>ТП 63 кВА   Шухтовское лесничество</t>
  </si>
  <si>
    <t>ТП-2х250 кВА  Училище  ПУ-41 В-1</t>
  </si>
  <si>
    <t>КТП-63 кВА Сад №6 "Северсталь"</t>
  </si>
  <si>
    <t>КТП 250 кВА ДОРА</t>
  </si>
  <si>
    <t>ТП  ЗАО "Шухободское" комплекс В-1</t>
  </si>
  <si>
    <t>ТП-4 Жилая зона Шухободь 2*250кВА В-2</t>
  </si>
  <si>
    <t>ТП-4 Жилая зона Шухободь 2*250кВА В-1</t>
  </si>
  <si>
    <t>ТП-1 Котельная Шухободь 400 кВА  В-1</t>
  </si>
  <si>
    <t>КТП 100 кВА АВМ "Алексино"</t>
  </si>
  <si>
    <t>КТП 160 кВА   Шухободский водовод-2</t>
  </si>
  <si>
    <t>Абаканово 3-этажные дома</t>
  </si>
  <si>
    <t>Абаканово 4-этажные дома</t>
  </si>
  <si>
    <t>ТП-63кВА Хлебаево</t>
  </si>
  <si>
    <t>КТП 160 кВА "Мастерские"  Абаканово</t>
  </si>
  <si>
    <t>ТП-3 Общежитие В-1 Шухободь</t>
  </si>
  <si>
    <t>ТП-3 Общежитие В-2 Шухободь</t>
  </si>
  <si>
    <t>ТП-63 кВА "Лесопильный цех" д.Заручевье</t>
  </si>
  <si>
    <t>КТП-160кВА Шексна</t>
  </si>
  <si>
    <t>КТП-63 кВА КНС п.Ирдоматка</t>
  </si>
  <si>
    <t xml:space="preserve">КТПН-210 160 кВА Ирдоматка </t>
  </si>
  <si>
    <t>КТП-100кВА Сады Петраково</t>
  </si>
  <si>
    <t>КТП-63кВА Сад Гоша</t>
  </si>
  <si>
    <t>МТП-40кВА Сады Гоша-2</t>
  </si>
  <si>
    <t>КТП-250кВА СЗСК</t>
  </si>
  <si>
    <t>КТП-63кВА Кацитадзе</t>
  </si>
  <si>
    <t>ТП  250 кВА "Березка"</t>
  </si>
  <si>
    <t>КТП-250 кВА "Ивушка"</t>
  </si>
  <si>
    <t>КТП 160 кВА Очистные Домозерово</t>
  </si>
  <si>
    <t>КТП 100 кВА Водозабор В-2 Домозерово</t>
  </si>
  <si>
    <t>КТП 100 кВА Водозабор В-1 Домозерово</t>
  </si>
  <si>
    <t>ТП 400 Льнозавод п.Батран</t>
  </si>
  <si>
    <t>ТП 400 "РММ" Домозерово</t>
  </si>
  <si>
    <t>ТП 400 Котельная  В-2 Шалимово</t>
  </si>
  <si>
    <t>ТП 400 Котельная  В-1 Шалимово</t>
  </si>
  <si>
    <t>КТП 250 кВА "Зашекснинское"</t>
  </si>
  <si>
    <t>Водозабор д.Шалимово</t>
  </si>
  <si>
    <t>ТП 2*400кВА Школа Домозерово В-1</t>
  </si>
  <si>
    <t>ТП 2*400кВА Школа Домозерово В-2</t>
  </si>
  <si>
    <t>КТП-63кВА Дачи Аммофос</t>
  </si>
  <si>
    <t>Шулма ул. Олимпийская</t>
  </si>
  <si>
    <t>КТП-160кВА "Сад Заря-2"</t>
  </si>
  <si>
    <t>КТП-160кВА "Сад Заря"</t>
  </si>
  <si>
    <t>КТП-63кВА "Ива"</t>
  </si>
  <si>
    <t>КТП-2 160 кВА Сад ЧМК-3</t>
  </si>
  <si>
    <t>ТП-14 400 кВА В-2 Шулма</t>
  </si>
  <si>
    <t>ТП 400 кВА РММ "Нелазское"</t>
  </si>
  <si>
    <t>ТП Школа Шулма</t>
  </si>
  <si>
    <t>КТП-160 "Сад Черкесиха"</t>
  </si>
  <si>
    <t>ТП-14  400 кВА В-1 Шулма</t>
  </si>
  <si>
    <t>ТП-15 400 кВА В-2 Шулма</t>
  </si>
  <si>
    <t>ТП-15 400 кВА В-1 Шулма</t>
  </si>
  <si>
    <t>КТП-1 160 кВА Сад ЧМК-3</t>
  </si>
  <si>
    <t>КТП-Модуль 1 Шулма</t>
  </si>
  <si>
    <t>КТП-Модуль 2 Шулма</t>
  </si>
  <si>
    <t>ТП Поселок Шулма</t>
  </si>
  <si>
    <t>ТП-2*400кВА ЦРП Сосновка В-2</t>
  </si>
  <si>
    <t>КТП-160кВА "Лесничество 2"</t>
  </si>
  <si>
    <t>КТП Ферма Соловьева</t>
  </si>
  <si>
    <t>КТП Молкомбинат</t>
  </si>
  <si>
    <t>КТП Сушильный завод</t>
  </si>
  <si>
    <t>КТП 250 кВА Котельная Коротово</t>
  </si>
  <si>
    <t>ТП-2*400 кВА ЦРП "Сосновка" В-1</t>
  </si>
  <si>
    <t>КТНП 630 кВА № 2 "Свинокомплекс"</t>
  </si>
  <si>
    <t>РП 2*630кВА Жилая зона В-2</t>
  </si>
  <si>
    <t>РП 2*630кВА Жилая зона В-1</t>
  </si>
  <si>
    <t>ТП-6 Детский сад 2*400кВА В-1</t>
  </si>
  <si>
    <t>ТП Мелиоводстрой 630кВА</t>
  </si>
  <si>
    <t>ТП 400 кВА  Северо-Западный ТД</t>
  </si>
  <si>
    <t>ТП-6 Детский сад 2*400кВА  В-2</t>
  </si>
  <si>
    <t>КТП 100 кВА Сад  "Кальнинское"</t>
  </si>
  <si>
    <t>ТП-5 ПМК 1 В-1</t>
  </si>
  <si>
    <t>ТП-5 ПМК 1 В-2</t>
  </si>
  <si>
    <t>ТП 250 кВА  Аникор+ В-2</t>
  </si>
  <si>
    <t>ТП 250 кВА  Аникор+ В-1</t>
  </si>
  <si>
    <t>ТП-3 Школа 2*400кВА  В-2</t>
  </si>
  <si>
    <t>ТП-3 Школа 2*400кВА В-1</t>
  </si>
  <si>
    <t>ТП-250 кВА пилорама "Карат-плюс"</t>
  </si>
  <si>
    <t>ТП-4 Очистные 2*400кВА В-2</t>
  </si>
  <si>
    <t>ТП-4 Очистные 2*400кВА В-1</t>
  </si>
  <si>
    <t>ТП-2 Поселок 630кВА</t>
  </si>
  <si>
    <t>ЦРП Прафеново ф. Киселево</t>
  </si>
  <si>
    <t>ЦРП Парфеново В-2</t>
  </si>
  <si>
    <t>КТП-100кВА Дачи</t>
  </si>
  <si>
    <t>КТП-4 КЗС 320кВА</t>
  </si>
  <si>
    <t>ТП-5 АВМ 2*400кВА В-2</t>
  </si>
  <si>
    <t>ТП-5 АВМ 2*400кВА В-1</t>
  </si>
  <si>
    <t>ТП-14  250 кВА  Малечкино</t>
  </si>
  <si>
    <t>ТП-8  250 кВА  В-2 Малечкино</t>
  </si>
  <si>
    <t>ТП-8  250 кВА  В-1 Малечкино</t>
  </si>
  <si>
    <t>ТП-9  400 кВА В-2 Малечкино</t>
  </si>
  <si>
    <t>ТП-23  Площадка компостирования В-1</t>
  </si>
  <si>
    <t>КТП-63 кВА  д.Афонино</t>
  </si>
  <si>
    <t>ТП-10 400 кВА Котельная В-2 Малечкино</t>
  </si>
  <si>
    <t>ТП-10 400 кВА Котельная В-1 Малечкино</t>
  </si>
  <si>
    <t>ТП-3  400 кВА Малечкино</t>
  </si>
  <si>
    <t>ТП-12  400 кВА Малечкино</t>
  </si>
  <si>
    <t>ТП-7  160 кВА Малечкино</t>
  </si>
  <si>
    <t>ЦРП Парфеново 1</t>
  </si>
  <si>
    <t>ТП-15 Кормоцех В-2 Малечкино</t>
  </si>
  <si>
    <t>ТП-15 Кормоцех В-1 Малечкино</t>
  </si>
  <si>
    <t>ТП-1  250кВА  Автопарк</t>
  </si>
  <si>
    <t>ТП-109 "Ферма"Лёво" (А)</t>
  </si>
  <si>
    <t>ТП-110 СПК"Любомирово"-зерносуш.(А)</t>
  </si>
  <si>
    <t>КТП-137 "Экскаватор"</t>
  </si>
  <si>
    <t>КТП-135 "Карьер-1"</t>
  </si>
  <si>
    <t>КТП-134 "Карьер-2"</t>
  </si>
  <si>
    <t>КТП-127 "Котельная п.Подгорный" замена</t>
  </si>
  <si>
    <t>КТП-128 ввод2"Котельная Чуровское"</t>
  </si>
  <si>
    <t>КТП-128 ввод 1"Котельная Чуровское"(А)</t>
  </si>
  <si>
    <t>ТП-116 "Зернокомплекс" с.Чуровское (А)</t>
  </si>
  <si>
    <t>КТП-136 "Карьер-4"</t>
  </si>
  <si>
    <t>КТП-132 Дробилка</t>
  </si>
  <si>
    <t>ТП-115 "Склад сена" с.Чуровское (А)</t>
  </si>
  <si>
    <t>КТП-105 "Сельхозхимия" (А) с 26.08.08</t>
  </si>
  <si>
    <t>КТП-130 "СТ-Легенда</t>
  </si>
  <si>
    <t>КТП-122 "Покровское-Низы" (А) замена</t>
  </si>
  <si>
    <t>ТП-108 ввод2</t>
  </si>
  <si>
    <t>ТП-108 ввод1</t>
  </si>
  <si>
    <t>КТП-131 "Природа"</t>
  </si>
  <si>
    <t>КТП-111 "ДОЦ"Кедр" (А)</t>
  </si>
  <si>
    <t>КТП-53 (Центральная)</t>
  </si>
  <si>
    <t>КТП-54</t>
  </si>
  <si>
    <t>КТП-126 "Котельная д.Чернеево" (А)</t>
  </si>
  <si>
    <t>ТП-112 ввод1 "Комплекс"Чаромское"(А)</t>
  </si>
  <si>
    <t>КТП-125 "Дом престарелых д.Княже" новый</t>
  </si>
  <si>
    <t>ТП-112 ввод2 "Комплекс"Чаромское"(А)</t>
  </si>
  <si>
    <t>КТП-113 "Бекон" с.Чаромское</t>
  </si>
  <si>
    <t>ТП-95 "Шекснинское АТП" (А)</t>
  </si>
  <si>
    <t>ТП-120 "АЗС ЧП Шерстакова" (А)</t>
  </si>
  <si>
    <t>КТП-101 "Льносемстанция (ДРСУ)" (А) нов</t>
  </si>
  <si>
    <t>КТП-129 ввод2, "Котельная д."Прогресс"(А)</t>
  </si>
  <si>
    <t>КТП-129 ввод1, "Котельная д."Прогресс"(А)</t>
  </si>
  <si>
    <t>КТП-106 "Летний лагерь"</t>
  </si>
  <si>
    <t>КТП-118 "КЗС "Демидово"  (А)</t>
  </si>
  <si>
    <t>КТП-117 ПСК"Пилорама ПСК"Демидово" (А)</t>
  </si>
  <si>
    <t>КТП-124 "д.Дурасово" (А)</t>
  </si>
  <si>
    <t>КТП-107-ввод2 "Комплекс "Пача" (А)</t>
  </si>
  <si>
    <t>КТП-107-ввод1 "Комплекс "Пача" (А)</t>
  </si>
  <si>
    <t>КТП-123 "Водозабор" д.Дурасово (А)</t>
  </si>
  <si>
    <t>ТП-103 "Котельная ввод 2"</t>
  </si>
  <si>
    <t>ЧЕБСАРА ТП-66 "Ретранслятор. Телевышка"</t>
  </si>
  <si>
    <t>ЧЕБСАРА ТП-62 "Школа на ул.Мира".</t>
  </si>
  <si>
    <t>ЧЕБСАРА ТП-61 "Больница".</t>
  </si>
  <si>
    <t>ЧЕБСАРА ТП-63 "Первомайская"</t>
  </si>
  <si>
    <t>ЧЕБСАРА ТП-76 "Жил.фонд"</t>
  </si>
  <si>
    <t>ЧЕБСАРА ТП-67 "Баня"</t>
  </si>
  <si>
    <t>ЧЕБСАРА ТП-75 "Ул.Батулиных"</t>
  </si>
  <si>
    <t>ЧЕБСАРА ТП-74 "Зеркальный цех"</t>
  </si>
  <si>
    <t>ЧЕБСАРА ТП-70 "Леспромхоз" (А)</t>
  </si>
  <si>
    <t>ЧЕБСАРА ТП-69 "Ул.Комсомольская"</t>
  </si>
  <si>
    <t>ЧЕБСАРА ТП-64 "Дом культуры"</t>
  </si>
  <si>
    <t>ЧЕБСАРА ТП-68 "Торговый центр" (А) замена</t>
  </si>
  <si>
    <t>ЧЕБСАРА ТП-65 "Школа" (А)</t>
  </si>
  <si>
    <t>Интервал суток [ч-ч] за 15.12.2021г.</t>
  </si>
  <si>
    <t>Оборон Энерго</t>
  </si>
  <si>
    <t>ПАО Россети</t>
  </si>
  <si>
    <t>ЭСУ Бабаево</t>
  </si>
  <si>
    <t>ЭСУ Чагода</t>
  </si>
  <si>
    <t>ЭСУ Кадуй</t>
  </si>
  <si>
    <t>ЭСУ Череповец</t>
  </si>
  <si>
    <t>ЭСУ Шексна</t>
  </si>
  <si>
    <t>сводных данных режимного дня 15 декабря 2021 г.</t>
  </si>
  <si>
    <t xml:space="preserve">Главный инженер АО "Вологдаоблэнерго"                        А.В. Чурляев                                               </t>
  </si>
  <si>
    <t>в режимный день 15 декабря  2021 г.</t>
  </si>
  <si>
    <t xml:space="preserve">  Главный инженер АО "Вологдаоблэнерго"                                                          А.В. Чурляев </t>
  </si>
  <si>
    <t xml:space="preserve">Таблица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</si>
</sst>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4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0"/>
      <color indexed="10"/>
      <name val="Verdana"/>
      <family val="2"/>
      <charset val="204"/>
    </font>
    <font>
      <sz val="11"/>
      <name val="Verdana"/>
      <family val="2"/>
      <charset val="204"/>
    </font>
    <font>
      <b/>
      <sz val="10"/>
      <name val="Verdana"/>
      <family val="2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Courier New"/>
      <family val="3"/>
      <charset val="204"/>
    </font>
    <font>
      <b/>
      <sz val="10"/>
      <color rgb="FF000000"/>
      <name val="Courier New"/>
      <family val="3"/>
      <charset val="204"/>
    </font>
    <font>
      <sz val="10"/>
      <color rgb="FF000000"/>
      <name val="Courier New"/>
      <family val="3"/>
      <charset val="204"/>
    </font>
    <font>
      <sz val="8"/>
      <name val="Calibri Light"/>
      <family val="2"/>
      <charset val="204"/>
      <scheme val="major"/>
    </font>
    <font>
      <b/>
      <sz val="8"/>
      <name val="Calibri Light"/>
      <family val="2"/>
      <charset val="204"/>
      <scheme val="major"/>
    </font>
    <font>
      <sz val="8"/>
      <color theme="0" tint="-0.34998626667073579"/>
      <name val="Calibri Light"/>
      <family val="2"/>
      <charset val="204"/>
      <scheme val="major"/>
    </font>
    <font>
      <b/>
      <sz val="8"/>
      <color theme="0" tint="-0.34998626667073579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rgb="FF0070C0"/>
      <name val="Calibri"/>
      <family val="2"/>
      <charset val="204"/>
      <scheme val="minor"/>
    </font>
    <font>
      <sz val="11"/>
      <color rgb="FF0070C0"/>
      <name val="Arial"/>
      <family val="2"/>
      <charset val="204"/>
    </font>
    <font>
      <sz val="11"/>
      <color rgb="FFFF0000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theme="0" tint="-0.249977111117893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8"/>
      <color theme="0" tint="-0.249977111117893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70C0"/>
      <name val="Calibri"/>
      <family val="2"/>
      <charset val="204"/>
      <scheme val="minor"/>
    </font>
    <font>
      <sz val="8"/>
      <color rgb="FF0070C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49" fontId="7" fillId="0" borderId="0"/>
    <xf numFmtId="0" fontId="7" fillId="0" borderId="0"/>
    <xf numFmtId="0" fontId="24" fillId="3" borderId="0">
      <alignment horizontal="left" vertical="top"/>
    </xf>
    <xf numFmtId="0" fontId="25" fillId="3" borderId="0">
      <alignment horizontal="center" vertical="top"/>
    </xf>
    <xf numFmtId="0" fontId="26" fillId="3" borderId="0">
      <alignment horizontal="center" vertical="top"/>
    </xf>
    <xf numFmtId="0" fontId="26" fillId="3" borderId="0">
      <alignment horizontal="right" vertical="top"/>
    </xf>
    <xf numFmtId="0" fontId="26" fillId="3" borderId="0">
      <alignment horizontal="right" vertical="top"/>
    </xf>
    <xf numFmtId="0" fontId="25" fillId="3" borderId="0">
      <alignment horizontal="left" vertical="top"/>
    </xf>
    <xf numFmtId="0" fontId="25" fillId="3" borderId="0">
      <alignment horizontal="right" vertical="top"/>
    </xf>
    <xf numFmtId="0" fontId="26" fillId="3" borderId="0">
      <alignment horizontal="center" vertical="top"/>
    </xf>
    <xf numFmtId="0" fontId="26" fillId="3" borderId="0">
      <alignment horizontal="center" vertical="top"/>
    </xf>
    <xf numFmtId="0" fontId="27" fillId="3" borderId="0">
      <alignment horizontal="center" vertical="top"/>
    </xf>
    <xf numFmtId="0" fontId="27" fillId="3" borderId="0">
      <alignment horizontal="center" vertical="top"/>
    </xf>
    <xf numFmtId="0" fontId="27" fillId="3" borderId="0">
      <alignment horizontal="left" vertical="top"/>
    </xf>
    <xf numFmtId="0" fontId="27" fillId="3" borderId="0">
      <alignment horizontal="center" vertical="top"/>
    </xf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0" borderId="0"/>
  </cellStyleXfs>
  <cellXfs count="360">
    <xf numFmtId="0" fontId="0" fillId="0" borderId="0" xfId="0"/>
    <xf numFmtId="0" fontId="3" fillId="0" borderId="0" xfId="3" applyFont="1" applyAlignment="1">
      <alignment horizontal="center"/>
    </xf>
    <xf numFmtId="0" fontId="3" fillId="0" borderId="0" xfId="3" applyFont="1"/>
    <xf numFmtId="0" fontId="4" fillId="0" borderId="0" xfId="3" applyFont="1" applyAlignment="1">
      <alignment horizontal="center"/>
    </xf>
    <xf numFmtId="0" fontId="7" fillId="0" borderId="0" xfId="3"/>
    <xf numFmtId="0" fontId="9" fillId="0" borderId="0" xfId="3" applyFont="1" applyAlignment="1">
      <alignment horizontal="center"/>
    </xf>
    <xf numFmtId="0" fontId="9" fillId="0" borderId="0" xfId="3" applyFont="1"/>
    <xf numFmtId="0" fontId="5" fillId="0" borderId="0" xfId="3" applyFont="1"/>
    <xf numFmtId="0" fontId="7" fillId="0" borderId="0" xfId="3" applyAlignment="1"/>
    <xf numFmtId="0" fontId="3" fillId="0" borderId="0" xfId="3" applyFont="1" applyAlignment="1"/>
    <xf numFmtId="0" fontId="0" fillId="0" borderId="0" xfId="0" applyAlignment="1"/>
    <xf numFmtId="0" fontId="8" fillId="0" borderId="1" xfId="3" applyFont="1" applyBorder="1" applyAlignment="1">
      <alignment horizontal="center" vertical="center" wrapText="1"/>
    </xf>
    <xf numFmtId="0" fontId="7" fillId="0" borderId="0" xfId="3" applyAlignment="1">
      <alignment horizontal="center" vertical="center"/>
    </xf>
    <xf numFmtId="0" fontId="13" fillId="0" borderId="15" xfId="0" applyFont="1" applyBorder="1" applyAlignment="1">
      <alignment horizontal="center" wrapText="1"/>
    </xf>
    <xf numFmtId="0" fontId="13" fillId="0" borderId="1" xfId="3" applyFont="1" applyBorder="1" applyAlignment="1">
      <alignment horizontal="center"/>
    </xf>
    <xf numFmtId="0" fontId="14" fillId="0" borderId="0" xfId="3" applyFont="1" applyAlignment="1">
      <alignment horizontal="center"/>
    </xf>
    <xf numFmtId="0" fontId="14" fillId="0" borderId="0" xfId="3" applyFont="1" applyBorder="1" applyAlignment="1">
      <alignment horizontal="center"/>
    </xf>
    <xf numFmtId="0" fontId="15" fillId="0" borderId="1" xfId="3" applyFont="1" applyBorder="1" applyAlignment="1">
      <alignment horizontal="center"/>
    </xf>
    <xf numFmtId="1" fontId="15" fillId="0" borderId="1" xfId="3" applyNumberFormat="1" applyFont="1" applyBorder="1" applyAlignment="1">
      <alignment horizontal="center"/>
    </xf>
    <xf numFmtId="1" fontId="7" fillId="0" borderId="0" xfId="3" applyNumberFormat="1" applyBorder="1" applyAlignment="1"/>
    <xf numFmtId="0" fontId="16" fillId="0" borderId="1" xfId="3" applyFont="1" applyBorder="1" applyAlignment="1">
      <alignment horizontal="center"/>
    </xf>
    <xf numFmtId="0" fontId="17" fillId="0" borderId="1" xfId="3" applyFont="1" applyBorder="1" applyAlignment="1">
      <alignment horizontal="center"/>
    </xf>
    <xf numFmtId="1" fontId="16" fillId="0" borderId="1" xfId="3" applyNumberFormat="1" applyFont="1" applyBorder="1" applyAlignment="1">
      <alignment horizontal="center"/>
    </xf>
    <xf numFmtId="0" fontId="18" fillId="0" borderId="1" xfId="3" applyFont="1" applyBorder="1" applyAlignment="1">
      <alignment horizontal="center"/>
    </xf>
    <xf numFmtId="1" fontId="19" fillId="0" borderId="1" xfId="3" applyNumberFormat="1" applyFont="1" applyBorder="1" applyAlignment="1">
      <alignment horizontal="center"/>
    </xf>
    <xf numFmtId="0" fontId="19" fillId="0" borderId="1" xfId="3" applyFont="1" applyBorder="1" applyAlignment="1">
      <alignment horizontal="center"/>
    </xf>
    <xf numFmtId="2" fontId="7" fillId="0" borderId="0" xfId="3" applyNumberFormat="1"/>
    <xf numFmtId="0" fontId="20" fillId="0" borderId="0" xfId="3" applyFont="1"/>
    <xf numFmtId="0" fontId="3" fillId="0" borderId="0" xfId="4" applyFont="1"/>
    <xf numFmtId="0" fontId="9" fillId="0" borderId="16" xfId="4" applyFont="1" applyBorder="1" applyAlignment="1"/>
    <xf numFmtId="0" fontId="3" fillId="0" borderId="0" xfId="4" applyFont="1" applyAlignment="1">
      <alignment horizontal="center"/>
    </xf>
    <xf numFmtId="0" fontId="4" fillId="0" borderId="0" xfId="4" applyFont="1"/>
    <xf numFmtId="0" fontId="3" fillId="0" borderId="0" xfId="4" applyFont="1" applyAlignment="1">
      <alignment horizontal="center" vertical="center"/>
    </xf>
    <xf numFmtId="0" fontId="13" fillId="0" borderId="0" xfId="4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7" fillId="0" borderId="0" xfId="4"/>
    <xf numFmtId="0" fontId="13" fillId="0" borderId="9" xfId="4" applyFont="1" applyBorder="1" applyAlignment="1">
      <alignment horizontal="center" vertical="center"/>
    </xf>
    <xf numFmtId="0" fontId="3" fillId="0" borderId="9" xfId="4" applyFont="1" applyBorder="1" applyAlignment="1">
      <alignment horizontal="center" vertical="center"/>
    </xf>
    <xf numFmtId="0" fontId="3" fillId="0" borderId="16" xfId="4" applyFont="1" applyBorder="1" applyAlignment="1"/>
    <xf numFmtId="0" fontId="23" fillId="0" borderId="0" xfId="4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2" fontId="15" fillId="0" borderId="1" xfId="3" applyNumberFormat="1" applyFont="1" applyBorder="1" applyAlignment="1">
      <alignment horizontal="center"/>
    </xf>
    <xf numFmtId="2" fontId="19" fillId="0" borderId="1" xfId="3" applyNumberFormat="1" applyFont="1" applyBorder="1" applyAlignment="1">
      <alignment horizontal="center"/>
    </xf>
    <xf numFmtId="165" fontId="9" fillId="4" borderId="0" xfId="21" applyNumberFormat="1" applyFont="1" applyFill="1" applyBorder="1" applyAlignment="1">
      <alignment horizontal="center" vertical="center"/>
    </xf>
    <xf numFmtId="0" fontId="7" fillId="0" borderId="0" xfId="4" applyBorder="1" applyAlignment="1">
      <alignment horizontal="center" vertical="center"/>
    </xf>
    <xf numFmtId="4" fontId="29" fillId="0" borderId="4" xfId="0" applyNumberFormat="1" applyFont="1" applyBorder="1" applyAlignment="1">
      <alignment horizontal="center" vertical="center" wrapText="1"/>
    </xf>
    <xf numFmtId="4" fontId="28" fillId="0" borderId="0" xfId="0" applyNumberFormat="1" applyFont="1"/>
    <xf numFmtId="0" fontId="28" fillId="0" borderId="0" xfId="0" applyFont="1"/>
    <xf numFmtId="3" fontId="29" fillId="0" borderId="0" xfId="0" applyNumberFormat="1" applyFont="1"/>
    <xf numFmtId="4" fontId="29" fillId="0" borderId="6" xfId="0" applyNumberFormat="1" applyFont="1" applyBorder="1" applyAlignment="1">
      <alignment horizontal="center" vertical="center" wrapText="1"/>
    </xf>
    <xf numFmtId="4" fontId="29" fillId="0" borderId="7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/>
    </xf>
    <xf numFmtId="3" fontId="29" fillId="0" borderId="0" xfId="0" applyNumberFormat="1" applyFont="1" applyAlignment="1">
      <alignment horizontal="left"/>
    </xf>
    <xf numFmtId="0" fontId="30" fillId="0" borderId="0" xfId="0" applyFont="1"/>
    <xf numFmtId="4" fontId="30" fillId="0" borderId="0" xfId="0" applyNumberFormat="1" applyFont="1"/>
    <xf numFmtId="0" fontId="30" fillId="0" borderId="0" xfId="0" applyFont="1" applyBorder="1" applyAlignment="1">
      <alignment horizontal="center"/>
    </xf>
    <xf numFmtId="3" fontId="31" fillId="0" borderId="0" xfId="0" applyNumberFormat="1" applyFont="1"/>
    <xf numFmtId="0" fontId="8" fillId="0" borderId="26" xfId="4" applyFont="1" applyBorder="1" applyAlignment="1">
      <alignment horizontal="center" vertical="center" wrapText="1"/>
    </xf>
    <xf numFmtId="0" fontId="13" fillId="0" borderId="26" xfId="4" applyFont="1" applyBorder="1" applyAlignment="1">
      <alignment horizontal="center" vertical="center"/>
    </xf>
    <xf numFmtId="2" fontId="15" fillId="0" borderId="26" xfId="0" applyNumberFormat="1" applyFont="1" applyBorder="1" applyAlignment="1">
      <alignment horizontal="center"/>
    </xf>
    <xf numFmtId="164" fontId="15" fillId="0" borderId="26" xfId="4" applyNumberFormat="1" applyFont="1" applyBorder="1" applyAlignment="1">
      <alignment horizontal="center" vertical="center"/>
    </xf>
    <xf numFmtId="164" fontId="6" fillId="0" borderId="26" xfId="4" applyNumberFormat="1" applyFont="1" applyBorder="1" applyAlignment="1">
      <alignment horizontal="center" vertical="center"/>
    </xf>
    <xf numFmtId="4" fontId="29" fillId="0" borderId="0" xfId="0" applyNumberFormat="1" applyFont="1"/>
    <xf numFmtId="2" fontId="6" fillId="0" borderId="26" xfId="0" applyNumberFormat="1" applyFont="1" applyBorder="1" applyAlignment="1">
      <alignment horizontal="center"/>
    </xf>
    <xf numFmtId="0" fontId="15" fillId="0" borderId="26" xfId="4" applyFont="1" applyBorder="1" applyAlignment="1">
      <alignment horizontal="center" vertical="center"/>
    </xf>
    <xf numFmtId="2" fontId="19" fillId="0" borderId="26" xfId="4" applyNumberFormat="1" applyFont="1" applyBorder="1" applyAlignment="1">
      <alignment horizontal="center" vertical="center"/>
    </xf>
    <xf numFmtId="165" fontId="23" fillId="0" borderId="0" xfId="4" applyNumberFormat="1" applyFont="1" applyAlignment="1">
      <alignment horizontal="center" vertical="center"/>
    </xf>
    <xf numFmtId="4" fontId="6" fillId="2" borderId="26" xfId="0" applyNumberFormat="1" applyFont="1" applyFill="1" applyBorder="1"/>
    <xf numFmtId="4" fontId="29" fillId="2" borderId="12" xfId="0" applyNumberFormat="1" applyFont="1" applyFill="1" applyBorder="1" applyAlignment="1">
      <alignment horizontal="center" vertical="top" wrapText="1"/>
    </xf>
    <xf numFmtId="4" fontId="29" fillId="2" borderId="13" xfId="0" applyNumberFormat="1" applyFont="1" applyFill="1" applyBorder="1" applyAlignment="1">
      <alignment horizontal="center" vertical="top" wrapText="1"/>
    </xf>
    <xf numFmtId="0" fontId="29" fillId="2" borderId="12" xfId="0" applyNumberFormat="1" applyFont="1" applyFill="1" applyBorder="1" applyAlignment="1">
      <alignment horizontal="center" vertical="top" wrapText="1"/>
    </xf>
    <xf numFmtId="0" fontId="29" fillId="2" borderId="22" xfId="1" applyNumberFormat="1" applyFont="1" applyFill="1" applyBorder="1" applyAlignment="1">
      <alignment horizontal="center" vertical="top" wrapText="1"/>
    </xf>
    <xf numFmtId="0" fontId="29" fillId="2" borderId="24" xfId="1" applyNumberFormat="1" applyFont="1" applyFill="1" applyBorder="1" applyAlignment="1">
      <alignment horizontal="center" vertical="top" wrapText="1"/>
    </xf>
    <xf numFmtId="4" fontId="29" fillId="2" borderId="25" xfId="0" applyNumberFormat="1" applyFont="1" applyFill="1" applyBorder="1" applyAlignment="1">
      <alignment horizontal="center" vertical="top" wrapText="1"/>
    </xf>
    <xf numFmtId="0" fontId="29" fillId="2" borderId="12" xfId="0" applyFont="1" applyFill="1" applyBorder="1" applyAlignment="1">
      <alignment horizontal="center" vertical="top" wrapText="1"/>
    </xf>
    <xf numFmtId="4" fontId="29" fillId="2" borderId="3" xfId="0" applyNumberFormat="1" applyFont="1" applyFill="1" applyBorder="1" applyAlignment="1">
      <alignment horizontal="center" vertical="top" wrapText="1"/>
    </xf>
    <xf numFmtId="0" fontId="7" fillId="0" borderId="29" xfId="3" applyBorder="1" applyAlignment="1">
      <alignment horizontal="center" vertical="center"/>
    </xf>
    <xf numFmtId="0" fontId="14" fillId="0" borderId="29" xfId="3" applyFont="1" applyBorder="1" applyAlignment="1">
      <alignment horizontal="center"/>
    </xf>
    <xf numFmtId="164" fontId="7" fillId="0" borderId="29" xfId="3" applyNumberFormat="1" applyBorder="1" applyAlignment="1"/>
    <xf numFmtId="4" fontId="29" fillId="2" borderId="23" xfId="0" applyNumberFormat="1" applyFont="1" applyFill="1" applyBorder="1" applyAlignment="1">
      <alignment horizontal="center" vertical="top" wrapText="1"/>
    </xf>
    <xf numFmtId="4" fontId="29" fillId="2" borderId="2" xfId="0" applyNumberFormat="1" applyFont="1" applyFill="1" applyBorder="1" applyAlignment="1">
      <alignment horizontal="center" vertical="top" wrapText="1"/>
    </xf>
    <xf numFmtId="0" fontId="29" fillId="2" borderId="23" xfId="0" applyNumberFormat="1" applyFont="1" applyFill="1" applyBorder="1" applyAlignment="1">
      <alignment horizontal="center" vertical="top" wrapText="1"/>
    </xf>
    <xf numFmtId="0" fontId="29" fillId="2" borderId="3" xfId="0" applyNumberFormat="1" applyFont="1" applyFill="1" applyBorder="1" applyAlignment="1">
      <alignment horizontal="center" vertical="top" wrapText="1"/>
    </xf>
    <xf numFmtId="0" fontId="31" fillId="2" borderId="0" xfId="0" applyFont="1" applyFill="1" applyAlignment="1">
      <alignment horizontal="center" vertical="top" wrapText="1"/>
    </xf>
    <xf numFmtId="0" fontId="29" fillId="2" borderId="2" xfId="0" applyFont="1" applyFill="1" applyBorder="1" applyAlignment="1">
      <alignment horizontal="center" vertical="top" wrapText="1"/>
    </xf>
    <xf numFmtId="0" fontId="29" fillId="2" borderId="3" xfId="0" applyFont="1" applyFill="1" applyBorder="1" applyAlignment="1">
      <alignment horizontal="center" vertical="top" wrapText="1"/>
    </xf>
    <xf numFmtId="0" fontId="3" fillId="0" borderId="17" xfId="4" applyFont="1" applyBorder="1" applyAlignment="1">
      <alignment horizontal="center"/>
    </xf>
    <xf numFmtId="0" fontId="3" fillId="0" borderId="0" xfId="4" applyFont="1" applyAlignment="1">
      <alignment horizontal="center"/>
    </xf>
    <xf numFmtId="0" fontId="3" fillId="0" borderId="0" xfId="4" applyFont="1" applyBorder="1" applyAlignment="1">
      <alignment horizontal="center"/>
    </xf>
    <xf numFmtId="165" fontId="9" fillId="0" borderId="0" xfId="0" applyNumberFormat="1" applyFont="1"/>
    <xf numFmtId="0" fontId="3" fillId="0" borderId="0" xfId="4" applyFont="1" applyBorder="1"/>
    <xf numFmtId="0" fontId="8" fillId="0" borderId="0" xfId="4" applyFont="1" applyBorder="1" applyAlignment="1"/>
    <xf numFmtId="0" fontId="3" fillId="0" borderId="0" xfId="4" applyFont="1" applyBorder="1" applyAlignment="1"/>
    <xf numFmtId="0" fontId="22" fillId="0" borderId="0" xfId="4" applyFont="1" applyBorder="1" applyAlignment="1">
      <alignment horizontal="center"/>
    </xf>
    <xf numFmtId="0" fontId="0" fillId="0" borderId="0" xfId="0" applyBorder="1" applyAlignment="1"/>
    <xf numFmtId="0" fontId="8" fillId="0" borderId="0" xfId="4" applyFont="1" applyBorder="1" applyAlignment="1">
      <alignment horizontal="center" vertical="center" wrapText="1"/>
    </xf>
    <xf numFmtId="0" fontId="13" fillId="0" borderId="0" xfId="4" applyFont="1" applyBorder="1" applyAlignment="1">
      <alignment horizontal="center" vertical="center"/>
    </xf>
    <xf numFmtId="0" fontId="9" fillId="0" borderId="0" xfId="5" applyFont="1" applyAlignment="1"/>
    <xf numFmtId="0" fontId="9" fillId="0" borderId="0" xfId="4" applyFont="1" applyBorder="1" applyAlignment="1"/>
    <xf numFmtId="0" fontId="3" fillId="0" borderId="17" xfId="4" applyFont="1" applyBorder="1"/>
    <xf numFmtId="0" fontId="5" fillId="0" borderId="17" xfId="4" applyFont="1" applyBorder="1" applyAlignment="1">
      <alignment horizontal="center"/>
    </xf>
    <xf numFmtId="0" fontId="3" fillId="0" borderId="0" xfId="4" applyFont="1" applyBorder="1" applyAlignment="1">
      <alignment horizontal="left"/>
    </xf>
    <xf numFmtId="0" fontId="28" fillId="2" borderId="0" xfId="0" applyFont="1" applyFill="1"/>
    <xf numFmtId="0" fontId="29" fillId="2" borderId="2" xfId="0" applyNumberFormat="1" applyFont="1" applyFill="1" applyBorder="1" applyAlignment="1">
      <alignment horizontal="center" vertical="top" wrapText="1"/>
    </xf>
    <xf numFmtId="3" fontId="29" fillId="2" borderId="0" xfId="0" applyNumberFormat="1" applyFont="1" applyFill="1"/>
    <xf numFmtId="4" fontId="28" fillId="2" borderId="0" xfId="0" applyNumberFormat="1" applyFont="1" applyFill="1"/>
    <xf numFmtId="4" fontId="29" fillId="2" borderId="22" xfId="0" applyNumberFormat="1" applyFont="1" applyFill="1" applyBorder="1" applyAlignment="1">
      <alignment horizontal="center" vertical="top" wrapText="1"/>
    </xf>
    <xf numFmtId="16" fontId="31" fillId="2" borderId="0" xfId="0" applyNumberFormat="1" applyFont="1" applyFill="1" applyAlignment="1">
      <alignment horizontal="center" vertical="top" wrapText="1"/>
    </xf>
    <xf numFmtId="3" fontId="30" fillId="0" borderId="0" xfId="0" applyNumberFormat="1" applyFont="1"/>
    <xf numFmtId="4" fontId="28" fillId="2" borderId="5" xfId="0" applyNumberFormat="1" applyFont="1" applyFill="1" applyBorder="1"/>
    <xf numFmtId="4" fontId="28" fillId="2" borderId="19" xfId="0" applyNumberFormat="1" applyFont="1" applyFill="1" applyBorder="1"/>
    <xf numFmtId="4" fontId="28" fillId="2" borderId="27" xfId="0" applyNumberFormat="1" applyFont="1" applyFill="1" applyBorder="1"/>
    <xf numFmtId="4" fontId="28" fillId="2" borderId="20" xfId="0" applyNumberFormat="1" applyFont="1" applyFill="1" applyBorder="1"/>
    <xf numFmtId="4" fontId="28" fillId="2" borderId="30" xfId="0" applyNumberFormat="1" applyFont="1" applyFill="1" applyBorder="1"/>
    <xf numFmtId="4" fontId="28" fillId="2" borderId="31" xfId="0" applyNumberFormat="1" applyFont="1" applyFill="1" applyBorder="1"/>
    <xf numFmtId="4" fontId="28" fillId="2" borderId="32" xfId="0" applyNumberFormat="1" applyFont="1" applyFill="1" applyBorder="1"/>
    <xf numFmtId="4" fontId="28" fillId="2" borderId="33" xfId="0" applyNumberFormat="1" applyFont="1" applyFill="1" applyBorder="1"/>
    <xf numFmtId="4" fontId="28" fillId="2" borderId="34" xfId="0" applyNumberFormat="1" applyFont="1" applyFill="1" applyBorder="1"/>
    <xf numFmtId="4" fontId="28" fillId="2" borderId="35" xfId="0" applyNumberFormat="1" applyFont="1" applyFill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0" fontId="3" fillId="0" borderId="38" xfId="21" applyFont="1" applyBorder="1"/>
    <xf numFmtId="0" fontId="3" fillId="0" borderId="36" xfId="21" applyFont="1" applyBorder="1"/>
    <xf numFmtId="0" fontId="3" fillId="0" borderId="37" xfId="21" applyFont="1" applyBorder="1"/>
    <xf numFmtId="0" fontId="3" fillId="0" borderId="38" xfId="21" applyFont="1" applyBorder="1"/>
    <xf numFmtId="0" fontId="3" fillId="0" borderId="36" xfId="21" applyFont="1" applyBorder="1"/>
    <xf numFmtId="0" fontId="3" fillId="0" borderId="37" xfId="21" applyFont="1" applyBorder="1"/>
    <xf numFmtId="0" fontId="3" fillId="0" borderId="38" xfId="21" applyFont="1" applyBorder="1"/>
    <xf numFmtId="0" fontId="3" fillId="0" borderId="36" xfId="21" applyFont="1" applyBorder="1"/>
    <xf numFmtId="0" fontId="3" fillId="0" borderId="37" xfId="21" applyFont="1" applyBorder="1"/>
    <xf numFmtId="0" fontId="3" fillId="0" borderId="38" xfId="21" applyFont="1" applyBorder="1"/>
    <xf numFmtId="0" fontId="3" fillId="0" borderId="36" xfId="21" applyFont="1" applyBorder="1"/>
    <xf numFmtId="0" fontId="3" fillId="0" borderId="37" xfId="21" applyFont="1" applyBorder="1"/>
    <xf numFmtId="0" fontId="3" fillId="0" borderId="38" xfId="21" applyFont="1" applyBorder="1"/>
    <xf numFmtId="0" fontId="3" fillId="0" borderId="36" xfId="21" applyFont="1" applyBorder="1"/>
    <xf numFmtId="0" fontId="3" fillId="0" borderId="37" xfId="2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4" fontId="3" fillId="0" borderId="5" xfId="21" applyNumberFormat="1" applyFont="1" applyBorder="1"/>
    <xf numFmtId="4" fontId="3" fillId="0" borderId="19" xfId="21" applyNumberFormat="1" applyFont="1" applyBorder="1"/>
    <xf numFmtId="4" fontId="3" fillId="0" borderId="20" xfId="21" applyNumberFormat="1" applyFont="1" applyBorder="1"/>
    <xf numFmtId="4" fontId="3" fillId="0" borderId="38" xfId="21" applyNumberFormat="1" applyFont="1" applyBorder="1"/>
    <xf numFmtId="4" fontId="3" fillId="0" borderId="36" xfId="21" applyNumberFormat="1" applyFont="1" applyBorder="1"/>
    <xf numFmtId="4" fontId="3" fillId="0" borderId="37" xfId="21" applyNumberFormat="1" applyFont="1" applyBorder="1"/>
    <xf numFmtId="0" fontId="32" fillId="0" borderId="0" xfId="0" applyFont="1"/>
    <xf numFmtId="0" fontId="33" fillId="0" borderId="0" xfId="0" applyFont="1"/>
    <xf numFmtId="0" fontId="32" fillId="0" borderId="36" xfId="0" applyFont="1" applyBorder="1"/>
    <xf numFmtId="0" fontId="34" fillId="0" borderId="36" xfId="0" applyFont="1" applyBorder="1"/>
    <xf numFmtId="0" fontId="34" fillId="0" borderId="31" xfId="0" applyFont="1" applyBorder="1" applyAlignment="1">
      <alignment horizontal="right"/>
    </xf>
    <xf numFmtId="0" fontId="34" fillId="0" borderId="36" xfId="0" applyFont="1" applyBorder="1" applyAlignment="1">
      <alignment horizontal="right"/>
    </xf>
    <xf numFmtId="0" fontId="34" fillId="0" borderId="31" xfId="0" applyFont="1" applyBorder="1"/>
    <xf numFmtId="0" fontId="35" fillId="0" borderId="36" xfId="0" applyFont="1" applyFill="1" applyBorder="1"/>
    <xf numFmtId="0" fontId="35" fillId="0" borderId="36" xfId="0" applyFont="1" applyBorder="1"/>
    <xf numFmtId="0" fontId="37" fillId="0" borderId="36" xfId="30" applyNumberFormat="1" applyFont="1" applyFill="1" applyBorder="1" applyAlignment="1">
      <alignment horizontal="center" vertical="top" wrapText="1" readingOrder="1"/>
    </xf>
    <xf numFmtId="2" fontId="32" fillId="0" borderId="36" xfId="0" applyNumberFormat="1" applyFont="1" applyBorder="1"/>
    <xf numFmtId="165" fontId="37" fillId="0" borderId="36" xfId="30" applyNumberFormat="1" applyFont="1" applyFill="1" applyBorder="1" applyAlignment="1">
      <alignment horizontal="center" vertical="top" wrapText="1" readingOrder="1"/>
    </xf>
    <xf numFmtId="165" fontId="35" fillId="0" borderId="36" xfId="30" applyNumberFormat="1" applyFont="1" applyFill="1" applyBorder="1" applyAlignment="1">
      <alignment horizontal="center" vertical="top" wrapText="1" readingOrder="1"/>
    </xf>
    <xf numFmtId="0" fontId="37" fillId="0" borderId="39" xfId="30" applyNumberFormat="1" applyFont="1" applyFill="1" applyBorder="1" applyAlignment="1">
      <alignment horizontal="center" vertical="top" wrapText="1" readingOrder="1"/>
    </xf>
    <xf numFmtId="0" fontId="38" fillId="0" borderId="0" xfId="0" applyFont="1"/>
    <xf numFmtId="0" fontId="38" fillId="0" borderId="36" xfId="0" applyFont="1" applyBorder="1"/>
    <xf numFmtId="0" fontId="39" fillId="0" borderId="39" xfId="30" applyNumberFormat="1" applyFont="1" applyFill="1" applyBorder="1" applyAlignment="1">
      <alignment horizontal="center" vertical="top" wrapText="1" readingOrder="1"/>
    </xf>
    <xf numFmtId="0" fontId="39" fillId="0" borderId="40" xfId="30" applyNumberFormat="1" applyFont="1" applyFill="1" applyBorder="1" applyAlignment="1">
      <alignment horizontal="center" vertical="top" wrapText="1" readingOrder="1"/>
    </xf>
    <xf numFmtId="0" fontId="40" fillId="0" borderId="41" xfId="30" applyNumberFormat="1" applyFont="1" applyFill="1" applyBorder="1" applyAlignment="1">
      <alignment horizontal="center" vertical="top" wrapText="1" readingOrder="1"/>
    </xf>
    <xf numFmtId="0" fontId="40" fillId="0" borderId="42" xfId="30" applyNumberFormat="1" applyFont="1" applyFill="1" applyBorder="1" applyAlignment="1">
      <alignment horizontal="center" vertical="top" wrapText="1" readingOrder="1"/>
    </xf>
    <xf numFmtId="0" fontId="0" fillId="0" borderId="36" xfId="0" applyBorder="1"/>
    <xf numFmtId="0" fontId="41" fillId="0" borderId="39" xfId="30" applyNumberFormat="1" applyFont="1" applyFill="1" applyBorder="1" applyAlignment="1">
      <alignment horizontal="center" vertical="top" wrapText="1" readingOrder="1"/>
    </xf>
    <xf numFmtId="0" fontId="40" fillId="0" borderId="40" xfId="30" applyNumberFormat="1" applyFont="1" applyFill="1" applyBorder="1" applyAlignment="1">
      <alignment horizontal="center" vertical="top" wrapText="1" readingOrder="1"/>
    </xf>
    <xf numFmtId="0" fontId="41" fillId="0" borderId="40" xfId="30" applyNumberFormat="1" applyFont="1" applyFill="1" applyBorder="1" applyAlignment="1">
      <alignment horizontal="center" vertical="top" wrapText="1" readingOrder="1"/>
    </xf>
    <xf numFmtId="0" fontId="42" fillId="0" borderId="40" xfId="30" applyNumberFormat="1" applyFont="1" applyFill="1" applyBorder="1" applyAlignment="1">
      <alignment horizontal="center" vertical="top" wrapText="1" readingOrder="1"/>
    </xf>
    <xf numFmtId="0" fontId="43" fillId="0" borderId="40" xfId="30" applyNumberFormat="1" applyFont="1" applyFill="1" applyBorder="1" applyAlignment="1">
      <alignment horizontal="center" vertical="top" wrapText="1" readingOrder="1"/>
    </xf>
    <xf numFmtId="0" fontId="42" fillId="0" borderId="43" xfId="30" applyNumberFormat="1" applyFont="1" applyFill="1" applyBorder="1" applyAlignment="1">
      <alignment horizontal="center" vertical="top" wrapText="1" readingOrder="1"/>
    </xf>
    <xf numFmtId="0" fontId="0" fillId="0" borderId="8" xfId="0" applyBorder="1"/>
    <xf numFmtId="0" fontId="42" fillId="0" borderId="36" xfId="30" applyNumberFormat="1" applyFont="1" applyFill="1" applyBorder="1" applyAlignment="1">
      <alignment horizontal="center" vertical="top" wrapText="1" readingOrder="1"/>
    </xf>
    <xf numFmtId="0" fontId="0" fillId="0" borderId="21" xfId="0" applyBorder="1"/>
    <xf numFmtId="0" fontId="44" fillId="0" borderId="0" xfId="0" applyFont="1"/>
    <xf numFmtId="0" fontId="44" fillId="0" borderId="36" xfId="0" applyFont="1" applyBorder="1"/>
    <xf numFmtId="0" fontId="44" fillId="0" borderId="36" xfId="0" applyFont="1" applyBorder="1" applyAlignment="1">
      <alignment vertical="top" wrapText="1"/>
    </xf>
    <xf numFmtId="0" fontId="45" fillId="0" borderId="36" xfId="30" applyNumberFormat="1" applyFont="1" applyFill="1" applyBorder="1" applyAlignment="1">
      <alignment horizontal="center" vertical="top" wrapText="1" readingOrder="1"/>
    </xf>
    <xf numFmtId="0" fontId="45" fillId="0" borderId="41" xfId="30" applyNumberFormat="1" applyFont="1" applyFill="1" applyBorder="1" applyAlignment="1">
      <alignment horizontal="center" vertical="top" wrapText="1" readingOrder="1"/>
    </xf>
    <xf numFmtId="0" fontId="45" fillId="0" borderId="42" xfId="30" applyNumberFormat="1" applyFont="1" applyFill="1" applyBorder="1" applyAlignment="1">
      <alignment horizontal="center" vertical="top" wrapText="1" readingOrder="1"/>
    </xf>
    <xf numFmtId="0" fontId="45" fillId="0" borderId="40" xfId="30" applyNumberFormat="1" applyFont="1" applyFill="1" applyBorder="1" applyAlignment="1">
      <alignment horizontal="center" vertical="top" wrapText="1" readingOrder="1"/>
    </xf>
    <xf numFmtId="0" fontId="45" fillId="5" borderId="40" xfId="30" applyNumberFormat="1" applyFont="1" applyFill="1" applyBorder="1" applyAlignment="1">
      <alignment horizontal="center" vertical="top" wrapText="1" readingOrder="1"/>
    </xf>
    <xf numFmtId="0" fontId="45" fillId="0" borderId="43" xfId="30" applyNumberFormat="1" applyFont="1" applyFill="1" applyBorder="1" applyAlignment="1">
      <alignment horizontal="center" vertical="top" wrapText="1" readingOrder="1"/>
    </xf>
    <xf numFmtId="0" fontId="45" fillId="0" borderId="21" xfId="30" applyNumberFormat="1" applyFont="1" applyFill="1" applyBorder="1" applyAlignment="1">
      <alignment horizontal="center" vertical="top" wrapText="1" readingOrder="1"/>
    </xf>
    <xf numFmtId="0" fontId="0" fillId="0" borderId="0" xfId="0" applyFont="1"/>
    <xf numFmtId="0" fontId="0" fillId="0" borderId="36" xfId="0" applyFont="1" applyBorder="1" applyAlignment="1">
      <alignment horizontal="center" vertical="center"/>
    </xf>
    <xf numFmtId="0" fontId="42" fillId="0" borderId="36" xfId="30" applyNumberFormat="1" applyFont="1" applyFill="1" applyBorder="1" applyAlignment="1">
      <alignment horizontal="center" vertical="center" wrapText="1" readingOrder="1"/>
    </xf>
    <xf numFmtId="0" fontId="42" fillId="0" borderId="40" xfId="30" applyNumberFormat="1" applyFont="1" applyFill="1" applyBorder="1" applyAlignment="1">
      <alignment horizontal="center" vertical="center" wrapText="1" readingOrder="1"/>
    </xf>
    <xf numFmtId="0" fontId="42" fillId="0" borderId="43" xfId="30" applyNumberFormat="1" applyFont="1" applyFill="1" applyBorder="1" applyAlignment="1">
      <alignment horizontal="center" vertical="center" wrapText="1" readingOrder="1"/>
    </xf>
    <xf numFmtId="0" fontId="0" fillId="0" borderId="28" xfId="0" applyFont="1" applyBorder="1"/>
    <xf numFmtId="0" fontId="0" fillId="0" borderId="0" xfId="0" applyAlignment="1">
      <alignment horizontal="center"/>
    </xf>
    <xf numFmtId="0" fontId="21" fillId="0" borderId="0" xfId="4" applyFont="1" applyBorder="1" applyAlignment="1"/>
    <xf numFmtId="0" fontId="5" fillId="0" borderId="0" xfId="4" applyFont="1" applyBorder="1" applyAlignment="1"/>
    <xf numFmtId="0" fontId="0" fillId="0" borderId="0" xfId="0" applyAlignment="1">
      <alignment horizontal="center"/>
    </xf>
    <xf numFmtId="0" fontId="42" fillId="0" borderId="36" xfId="30" applyNumberFormat="1" applyFont="1" applyFill="1" applyBorder="1" applyAlignment="1">
      <alignment horizontal="center" vertical="center" wrapText="1" readingOrder="1"/>
    </xf>
    <xf numFmtId="0" fontId="9" fillId="0" borderId="0" xfId="5" applyFont="1" applyAlignment="1">
      <alignment horizontal="center"/>
    </xf>
    <xf numFmtId="0" fontId="13" fillId="0" borderId="17" xfId="4" applyFont="1" applyBorder="1" applyAlignment="1">
      <alignment horizontal="center"/>
    </xf>
    <xf numFmtId="0" fontId="13" fillId="0" borderId="0" xfId="4" applyFont="1" applyBorder="1" applyAlignment="1">
      <alignment horizontal="center"/>
    </xf>
    <xf numFmtId="0" fontId="3" fillId="0" borderId="0" xfId="4" applyFont="1" applyBorder="1" applyAlignment="1">
      <alignment horizontal="center"/>
    </xf>
    <xf numFmtId="0" fontId="13" fillId="0" borderId="0" xfId="4" applyFont="1" applyBorder="1" applyAlignment="1">
      <alignment horizontal="right"/>
    </xf>
    <xf numFmtId="0" fontId="13" fillId="0" borderId="17" xfId="4" applyFont="1" applyBorder="1" applyAlignment="1">
      <alignment horizontal="right"/>
    </xf>
    <xf numFmtId="0" fontId="3" fillId="0" borderId="17" xfId="4" applyFont="1" applyBorder="1" applyAlignment="1">
      <alignment horizontal="center"/>
    </xf>
    <xf numFmtId="0" fontId="5" fillId="0" borderId="0" xfId="4" applyFont="1" applyAlignment="1">
      <alignment horizontal="center"/>
    </xf>
    <xf numFmtId="2" fontId="15" fillId="0" borderId="26" xfId="0" applyNumberFormat="1" applyFont="1" applyBorder="1" applyAlignment="1">
      <alignment horizontal="center"/>
    </xf>
    <xf numFmtId="0" fontId="8" fillId="0" borderId="11" xfId="4" applyFont="1" applyBorder="1" applyAlignment="1">
      <alignment horizontal="center" vertical="center" wrapText="1"/>
    </xf>
    <xf numFmtId="0" fontId="3" fillId="0" borderId="18" xfId="4" applyFont="1" applyBorder="1" applyAlignment="1">
      <alignment horizontal="center" vertical="center" wrapText="1"/>
    </xf>
    <xf numFmtId="0" fontId="3" fillId="0" borderId="15" xfId="4" applyFont="1" applyBorder="1" applyAlignment="1">
      <alignment horizontal="center" vertical="center" wrapText="1"/>
    </xf>
    <xf numFmtId="0" fontId="3" fillId="0" borderId="26" xfId="4" applyFont="1" applyBorder="1" applyAlignment="1">
      <alignment horizontal="center"/>
    </xf>
    <xf numFmtId="0" fontId="0" fillId="0" borderId="26" xfId="0" applyBorder="1" applyAlignment="1"/>
    <xf numFmtId="0" fontId="22" fillId="0" borderId="8" xfId="4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29" xfId="4" applyFont="1" applyBorder="1" applyAlignment="1">
      <alignment horizontal="center"/>
    </xf>
    <xf numFmtId="165" fontId="9" fillId="0" borderId="0" xfId="0" applyNumberFormat="1" applyFont="1" applyAlignment="1">
      <alignment vertical="center"/>
    </xf>
    <xf numFmtId="0" fontId="8" fillId="0" borderId="11" xfId="3" applyFont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9" fillId="0" borderId="9" xfId="3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5" fillId="0" borderId="0" xfId="3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3" applyFont="1" applyBorder="1" applyAlignment="1">
      <alignment horizontal="center"/>
    </xf>
    <xf numFmtId="0" fontId="11" fillId="0" borderId="0" xfId="0" applyFont="1" applyAlignment="1"/>
    <xf numFmtId="0" fontId="9" fillId="0" borderId="0" xfId="3" applyFont="1" applyAlignment="1">
      <alignment horizontal="left"/>
    </xf>
    <xf numFmtId="49" fontId="5" fillId="0" borderId="0" xfId="3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</cellXfs>
  <cellStyles count="31">
    <cellStyle name="Normal" xfId="30"/>
    <cellStyle name="S0" xfId="8"/>
    <cellStyle name="S1" xfId="9"/>
    <cellStyle name="S10" xfId="10"/>
    <cellStyle name="S11" xfId="11"/>
    <cellStyle name="S12" xfId="12"/>
    <cellStyle name="S2" xfId="13"/>
    <cellStyle name="S3" xfId="14"/>
    <cellStyle name="S4" xfId="15"/>
    <cellStyle name="S5" xfId="16"/>
    <cellStyle name="S6" xfId="17"/>
    <cellStyle name="S7" xfId="18"/>
    <cellStyle name="S8" xfId="19"/>
    <cellStyle name="S9" xfId="20"/>
    <cellStyle name="Обычный" xfId="0" builtinId="0"/>
    <cellStyle name="Обычный 2" xfId="1"/>
    <cellStyle name="Обычный 2 2" xfId="2"/>
    <cellStyle name="Обычный 2 2 2" xfId="21"/>
    <cellStyle name="Обычный 2 2 2 2" xfId="22"/>
    <cellStyle name="Обычный 2 2 3" xfId="27"/>
    <cellStyle name="Обычный 2 3" xfId="6"/>
    <cellStyle name="Обычный 3" xfId="7"/>
    <cellStyle name="Обычный 3 2" xfId="23"/>
    <cellStyle name="Обычный 4" xfId="24"/>
    <cellStyle name="Обычный 5" xfId="25"/>
    <cellStyle name="Обычный 6" xfId="28"/>
    <cellStyle name="Обычный 7" xfId="29"/>
    <cellStyle name="Обычный_РТП 25-Т1,Т2" xfId="4"/>
    <cellStyle name="Обычный_Ф.НИКИТИНО" xfId="3"/>
    <cellStyle name="Обычный_ЯЧ.4, 8" xfId="5"/>
    <cellStyle name="Процентный 2" xfId="26"/>
  </cellStyles>
  <dxfs count="1">
    <dxf>
      <font>
        <b/>
        <i val="0"/>
        <strike val="0"/>
      </font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JX34"/>
  <sheetViews>
    <sheetView tabSelected="1" zoomScale="85" zoomScaleNormal="85" workbookViewId="0">
      <pane xSplit="1" topLeftCell="B1" activePane="topRight" state="frozen"/>
      <selection pane="topRight" activeCell="KE21" sqref="KE21:KE22"/>
    </sheetView>
  </sheetViews>
  <sheetFormatPr defaultRowHeight="15" outlineLevelCol="1" x14ac:dyDescent="0.25"/>
  <cols>
    <col min="1" max="1" width="9.7109375" customWidth="1"/>
    <col min="2" max="2" width="9.140625" collapsed="1"/>
    <col min="3" max="56" width="9.140625" hidden="1" customWidth="1" outlineLevel="1"/>
    <col min="57" max="57" width="9.140625" customWidth="1" collapsed="1"/>
    <col min="58" max="218" width="9.140625" hidden="1" customWidth="1" outlineLevel="1"/>
    <col min="219" max="219" width="9.140625" hidden="1" customWidth="1"/>
    <col min="220" max="220" width="9.140625" customWidth="1" collapsed="1"/>
    <col min="221" max="248" width="9.140625" hidden="1" customWidth="1" outlineLevel="1"/>
    <col min="249" max="249" width="9.140625" collapsed="1"/>
    <col min="250" max="254" width="8.7109375" hidden="1" customWidth="1" outlineLevel="1"/>
    <col min="255" max="255" width="8.7109375" customWidth="1" collapsed="1"/>
    <col min="256" max="260" width="8.7109375" hidden="1" customWidth="1" outlineLevel="1"/>
    <col min="261" max="261" width="8.7109375" customWidth="1"/>
    <col min="262" max="262" width="8.7109375" customWidth="1" collapsed="1"/>
    <col min="263" max="263" width="8.7109375" hidden="1" customWidth="1" outlineLevel="1"/>
    <col min="264" max="264" width="8.7109375" customWidth="1" collapsed="1"/>
    <col min="265" max="273" width="8.7109375" hidden="1" customWidth="1" outlineLevel="1"/>
    <col min="274" max="274" width="9.140625" hidden="1" customWidth="1" outlineLevel="1"/>
    <col min="275" max="275" width="9.140625" customWidth="1" collapsed="1"/>
    <col min="276" max="276" width="9.140625" hidden="1" customWidth="1" outlineLevel="1"/>
    <col min="277" max="277" width="9.140625" customWidth="1" collapsed="1"/>
    <col min="278" max="279" width="9.140625" hidden="1" customWidth="1" outlineLevel="1"/>
    <col min="280" max="280" width="9.140625" customWidth="1" collapsed="1"/>
    <col min="281" max="281" width="9.140625" hidden="1" customWidth="1" outlineLevel="1"/>
    <col min="282" max="282" width="9.140625" customWidth="1" collapsed="1"/>
    <col min="283" max="283" width="9.140625" hidden="1" customWidth="1" outlineLevel="1"/>
    <col min="284" max="284" width="9.140625" customWidth="1"/>
  </cols>
  <sheetData>
    <row r="2" spans="1:284" x14ac:dyDescent="0.25">
      <c r="A2" s="327" t="s">
        <v>737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27"/>
      <c r="W2" s="327"/>
      <c r="X2" s="327"/>
      <c r="Y2" s="327"/>
      <c r="Z2" s="327"/>
      <c r="AA2" s="327"/>
      <c r="AB2" s="327"/>
      <c r="AC2" s="327"/>
      <c r="AD2" s="327"/>
      <c r="AE2" s="327"/>
      <c r="AF2" s="327"/>
      <c r="AG2" s="327"/>
      <c r="AH2" s="327"/>
      <c r="AI2" s="327"/>
      <c r="AJ2" s="327"/>
      <c r="AK2" s="327"/>
      <c r="AL2" s="327"/>
      <c r="AM2" s="327"/>
      <c r="AN2" s="327"/>
      <c r="AO2" s="327"/>
      <c r="AP2" s="327"/>
      <c r="AQ2" s="327"/>
      <c r="AR2" s="327"/>
      <c r="AS2" s="327"/>
      <c r="AT2" s="327"/>
      <c r="AU2" s="327"/>
      <c r="AV2" s="327"/>
      <c r="AW2" s="327"/>
      <c r="AX2" s="327"/>
      <c r="AY2" s="327"/>
      <c r="AZ2" s="327"/>
      <c r="BA2" s="327"/>
      <c r="BB2" s="327"/>
      <c r="BC2" s="327"/>
      <c r="BD2" s="327"/>
      <c r="BE2" s="327"/>
      <c r="BF2" s="327"/>
      <c r="BG2" s="327"/>
      <c r="BH2" s="327"/>
      <c r="BI2" s="327"/>
      <c r="BJ2" s="327"/>
      <c r="BK2" s="327"/>
      <c r="BL2" s="327"/>
      <c r="BM2" s="327"/>
      <c r="BN2" s="327"/>
      <c r="BO2" s="327"/>
      <c r="BP2" s="327"/>
      <c r="BQ2" s="327"/>
      <c r="BR2" s="327"/>
      <c r="BS2" s="327"/>
      <c r="BT2" s="327"/>
      <c r="BU2" s="327"/>
      <c r="BV2" s="327"/>
      <c r="BW2" s="327"/>
      <c r="BX2" s="327"/>
      <c r="BY2" s="327"/>
      <c r="BZ2" s="327"/>
      <c r="CA2" s="327"/>
      <c r="CB2" s="327"/>
      <c r="CC2" s="327"/>
      <c r="CD2" s="327"/>
      <c r="CE2" s="327"/>
      <c r="CF2" s="327"/>
      <c r="CG2" s="327"/>
      <c r="CH2" s="327"/>
      <c r="CI2" s="327"/>
      <c r="CJ2" s="327"/>
      <c r="CK2" s="327"/>
      <c r="CL2" s="327"/>
      <c r="CM2" s="327"/>
      <c r="CN2" s="327"/>
      <c r="CO2" s="327"/>
      <c r="CP2" s="327"/>
      <c r="CQ2" s="327"/>
      <c r="CR2" s="327"/>
      <c r="CS2" s="327"/>
      <c r="CT2" s="327"/>
      <c r="CU2" s="327"/>
      <c r="CV2" s="327"/>
      <c r="CW2" s="327"/>
      <c r="CX2" s="327"/>
      <c r="CY2" s="327"/>
      <c r="CZ2" s="327"/>
      <c r="DA2" s="327"/>
      <c r="DB2" s="327"/>
      <c r="DC2" s="327"/>
      <c r="DD2" s="327"/>
      <c r="DE2" s="327"/>
      <c r="DF2" s="327"/>
      <c r="DG2" s="327"/>
      <c r="DH2" s="327"/>
      <c r="DI2" s="327"/>
      <c r="DJ2" s="327"/>
      <c r="DK2" s="327"/>
      <c r="DL2" s="327"/>
      <c r="DM2" s="327"/>
      <c r="DN2" s="327"/>
      <c r="DO2" s="327"/>
      <c r="DP2" s="327"/>
      <c r="DQ2" s="327"/>
      <c r="DR2" s="327"/>
      <c r="DS2" s="327"/>
      <c r="DT2" s="327"/>
      <c r="DU2" s="327"/>
      <c r="DV2" s="327"/>
      <c r="DW2" s="327"/>
      <c r="DX2" s="327"/>
      <c r="DY2" s="327"/>
      <c r="DZ2" s="327"/>
      <c r="EA2" s="327"/>
      <c r="EB2" s="327"/>
      <c r="EC2" s="327"/>
      <c r="ED2" s="327"/>
      <c r="EE2" s="327"/>
      <c r="EF2" s="327"/>
      <c r="EG2" s="327"/>
      <c r="EH2" s="327"/>
      <c r="EI2" s="327"/>
      <c r="EJ2" s="327"/>
      <c r="EK2" s="327"/>
      <c r="EL2" s="327"/>
      <c r="EM2" s="327"/>
      <c r="EN2" s="327"/>
      <c r="EO2" s="327"/>
      <c r="EP2" s="327"/>
      <c r="EQ2" s="327"/>
      <c r="ER2" s="327"/>
      <c r="ES2" s="327"/>
      <c r="ET2" s="327"/>
      <c r="EU2" s="327"/>
      <c r="EV2" s="327"/>
      <c r="EW2" s="327"/>
      <c r="EX2" s="327"/>
      <c r="EY2" s="327"/>
      <c r="EZ2" s="327"/>
      <c r="FA2" s="327"/>
      <c r="FB2" s="327"/>
      <c r="FC2" s="327"/>
      <c r="FD2" s="327"/>
      <c r="FE2" s="327"/>
      <c r="FF2" s="327"/>
      <c r="FG2" s="327"/>
      <c r="FH2" s="327"/>
      <c r="FI2" s="327"/>
      <c r="FJ2" s="327"/>
      <c r="FK2" s="327"/>
      <c r="FL2" s="327"/>
      <c r="FM2" s="327"/>
      <c r="FN2" s="327"/>
      <c r="FO2" s="327"/>
      <c r="FP2" s="327"/>
      <c r="FQ2" s="327"/>
      <c r="FR2" s="327"/>
      <c r="FS2" s="327"/>
      <c r="FT2" s="327"/>
      <c r="FU2" s="327"/>
      <c r="FV2" s="327"/>
      <c r="FW2" s="327"/>
      <c r="FX2" s="327"/>
      <c r="FY2" s="327"/>
      <c r="FZ2" s="327"/>
      <c r="GA2" s="327"/>
      <c r="GB2" s="327"/>
      <c r="GC2" s="327"/>
      <c r="GD2" s="327"/>
      <c r="GE2" s="327"/>
      <c r="GF2" s="327"/>
      <c r="GG2" s="327"/>
      <c r="GH2" s="327"/>
      <c r="GI2" s="327"/>
      <c r="GJ2" s="327"/>
      <c r="GK2" s="327"/>
      <c r="GL2" s="327"/>
      <c r="GM2" s="327"/>
      <c r="GN2" s="327"/>
      <c r="GO2" s="327"/>
      <c r="GP2" s="327"/>
      <c r="GQ2" s="327"/>
      <c r="GR2" s="327"/>
      <c r="GS2" s="327"/>
      <c r="GT2" s="327"/>
      <c r="GU2" s="327"/>
      <c r="GV2" s="327"/>
      <c r="GW2" s="327"/>
      <c r="GX2" s="327"/>
      <c r="GY2" s="327"/>
      <c r="GZ2" s="327"/>
      <c r="HA2" s="327"/>
      <c r="HB2" s="327"/>
      <c r="HC2" s="327"/>
      <c r="HD2" s="327"/>
      <c r="HE2" s="327"/>
      <c r="HF2" s="327"/>
      <c r="HG2" s="327"/>
      <c r="HH2" s="327"/>
      <c r="HI2" s="327"/>
      <c r="HJ2" s="327"/>
      <c r="HK2" s="327"/>
      <c r="HL2" s="327"/>
      <c r="HM2" s="327"/>
      <c r="HN2" s="327"/>
      <c r="HO2" s="327"/>
      <c r="HP2" s="327"/>
      <c r="HQ2" s="327"/>
      <c r="HR2" s="327"/>
      <c r="HS2" s="327"/>
      <c r="HT2" s="327"/>
      <c r="HU2" s="327"/>
      <c r="HV2" s="327"/>
      <c r="HW2" s="327"/>
      <c r="HX2" s="327"/>
      <c r="HY2" s="327"/>
      <c r="HZ2" s="327"/>
      <c r="IA2" s="327"/>
      <c r="IB2" s="327"/>
      <c r="IC2" s="327"/>
      <c r="ID2" s="327"/>
      <c r="IE2" s="327"/>
      <c r="IF2" s="327"/>
      <c r="IG2" s="327"/>
      <c r="IH2" s="327"/>
      <c r="II2" s="327"/>
      <c r="IJ2" s="327"/>
      <c r="IK2" s="327"/>
      <c r="IL2" s="327"/>
      <c r="IM2" s="327"/>
      <c r="IN2" s="327"/>
      <c r="IO2" s="327"/>
      <c r="IP2" s="327"/>
      <c r="IQ2" s="327"/>
      <c r="IR2" s="327"/>
      <c r="IS2" s="327"/>
      <c r="IT2" s="327"/>
      <c r="IU2" s="327"/>
      <c r="IV2" s="327"/>
      <c r="IW2" s="327"/>
      <c r="IX2" s="327"/>
      <c r="IY2" s="327"/>
      <c r="IZ2" s="327"/>
      <c r="JA2" s="327"/>
      <c r="JB2" s="327"/>
      <c r="JC2" s="327"/>
      <c r="JD2" s="327"/>
      <c r="JE2" s="327"/>
      <c r="JF2" s="327"/>
      <c r="JG2" s="327"/>
      <c r="JH2" s="327"/>
      <c r="JI2" s="327"/>
      <c r="JJ2" s="327"/>
      <c r="JK2" s="327"/>
      <c r="JL2" s="327"/>
      <c r="JM2" s="327"/>
      <c r="JN2" s="327"/>
      <c r="JO2" s="327"/>
      <c r="JP2" s="327"/>
      <c r="JQ2" s="327"/>
      <c r="JR2" s="327"/>
      <c r="JS2" s="327"/>
      <c r="JT2" s="327"/>
      <c r="JU2" s="327"/>
      <c r="JV2" s="327"/>
      <c r="JW2" s="327"/>
      <c r="JX2" s="327"/>
    </row>
    <row r="3" spans="1:284" x14ac:dyDescent="0.25">
      <c r="A3" s="324"/>
      <c r="B3" s="327" t="s">
        <v>163</v>
      </c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  <c r="R3" s="327"/>
      <c r="S3" s="327"/>
      <c r="T3" s="327"/>
      <c r="U3" s="327"/>
      <c r="V3" s="327"/>
      <c r="W3" s="327"/>
      <c r="X3" s="327"/>
      <c r="Y3" s="327"/>
      <c r="Z3" s="327"/>
      <c r="AA3" s="327"/>
      <c r="AB3" s="327"/>
      <c r="AC3" s="327"/>
      <c r="AD3" s="327"/>
      <c r="AE3" s="327"/>
      <c r="AF3" s="327"/>
      <c r="AG3" s="327"/>
      <c r="AH3" s="327"/>
      <c r="AI3" s="327"/>
      <c r="AJ3" s="327"/>
      <c r="AK3" s="327"/>
      <c r="AL3" s="327"/>
      <c r="AM3" s="327"/>
      <c r="AN3" s="327"/>
      <c r="AO3" s="327"/>
      <c r="AP3" s="327"/>
      <c r="AQ3" s="327"/>
      <c r="AR3" s="327"/>
      <c r="AS3" s="327"/>
      <c r="AT3" s="327"/>
      <c r="AU3" s="327"/>
      <c r="AV3" s="327"/>
      <c r="AW3" s="327"/>
      <c r="AX3" s="327"/>
      <c r="AY3" s="327"/>
      <c r="AZ3" s="327"/>
      <c r="BA3" s="327"/>
      <c r="BB3" s="327"/>
      <c r="BC3" s="327"/>
      <c r="BD3" s="327"/>
      <c r="BE3" s="327"/>
      <c r="BF3" s="327"/>
      <c r="BG3" s="327"/>
      <c r="BH3" s="327"/>
      <c r="BI3" s="327"/>
      <c r="BJ3" s="327"/>
      <c r="BK3" s="327"/>
      <c r="BL3" s="327"/>
      <c r="BM3" s="327"/>
      <c r="BN3" s="327"/>
      <c r="BO3" s="327"/>
      <c r="BP3" s="327"/>
      <c r="BQ3" s="327"/>
      <c r="BR3" s="327"/>
      <c r="BS3" s="327"/>
      <c r="BT3" s="327"/>
      <c r="BU3" s="327"/>
      <c r="BV3" s="327"/>
      <c r="BW3" s="327"/>
      <c r="BX3" s="327"/>
      <c r="BY3" s="327"/>
      <c r="BZ3" s="327"/>
      <c r="CA3" s="327"/>
      <c r="CB3" s="327"/>
      <c r="CC3" s="327"/>
      <c r="CD3" s="327"/>
      <c r="CE3" s="327"/>
      <c r="CF3" s="327"/>
      <c r="CG3" s="327"/>
      <c r="CH3" s="327"/>
      <c r="CI3" s="327"/>
      <c r="CJ3" s="327"/>
      <c r="CK3" s="327"/>
      <c r="CL3" s="327"/>
      <c r="CM3" s="327"/>
      <c r="CN3" s="327"/>
      <c r="CO3" s="327"/>
      <c r="CP3" s="327"/>
      <c r="CQ3" s="327"/>
      <c r="CR3" s="327"/>
      <c r="CS3" s="327"/>
      <c r="CT3" s="327"/>
      <c r="CU3" s="327"/>
      <c r="CV3" s="327"/>
      <c r="CW3" s="327"/>
      <c r="CX3" s="327"/>
      <c r="CY3" s="327"/>
      <c r="CZ3" s="327"/>
      <c r="DA3" s="327"/>
      <c r="DB3" s="327"/>
      <c r="DC3" s="327"/>
      <c r="DD3" s="327"/>
      <c r="DE3" s="327"/>
      <c r="DF3" s="327"/>
      <c r="DG3" s="327"/>
      <c r="DH3" s="327"/>
      <c r="DI3" s="327"/>
      <c r="DJ3" s="327"/>
      <c r="DK3" s="327"/>
      <c r="DL3" s="327"/>
      <c r="DM3" s="327"/>
      <c r="DN3" s="327"/>
      <c r="DO3" s="327"/>
      <c r="DP3" s="327"/>
      <c r="DQ3" s="327"/>
      <c r="DR3" s="327"/>
      <c r="DS3" s="327"/>
      <c r="DT3" s="327"/>
      <c r="DU3" s="327"/>
      <c r="DV3" s="327"/>
      <c r="DW3" s="327"/>
      <c r="DX3" s="327"/>
      <c r="DY3" s="327"/>
      <c r="DZ3" s="327"/>
      <c r="EA3" s="327"/>
      <c r="EB3" s="327"/>
      <c r="EC3" s="327"/>
      <c r="ED3" s="327"/>
      <c r="EE3" s="327"/>
      <c r="EF3" s="327"/>
      <c r="EG3" s="327"/>
      <c r="EH3" s="327"/>
      <c r="EI3" s="327"/>
      <c r="EJ3" s="327"/>
      <c r="EK3" s="327"/>
      <c r="EL3" s="327"/>
      <c r="EM3" s="327"/>
      <c r="EN3" s="327"/>
      <c r="EO3" s="327"/>
      <c r="EP3" s="327"/>
      <c r="EQ3" s="327"/>
      <c r="ER3" s="327"/>
      <c r="ES3" s="327"/>
      <c r="ET3" s="327"/>
      <c r="EU3" s="327"/>
      <c r="EV3" s="327"/>
      <c r="EW3" s="327"/>
      <c r="EX3" s="327"/>
      <c r="EY3" s="327"/>
      <c r="EZ3" s="327"/>
      <c r="FA3" s="327"/>
      <c r="FB3" s="327"/>
      <c r="FC3" s="327"/>
      <c r="FD3" s="327"/>
      <c r="FE3" s="327"/>
      <c r="FF3" s="327"/>
      <c r="FG3" s="327"/>
      <c r="FH3" s="327"/>
      <c r="FI3" s="327"/>
      <c r="FJ3" s="327"/>
      <c r="FK3" s="327"/>
      <c r="FL3" s="327"/>
      <c r="FM3" s="327"/>
      <c r="FN3" s="327"/>
      <c r="FO3" s="327"/>
      <c r="FP3" s="327"/>
      <c r="FQ3" s="327"/>
      <c r="FR3" s="327"/>
      <c r="FS3" s="327"/>
      <c r="FT3" s="327"/>
      <c r="FU3" s="327"/>
      <c r="FV3" s="327"/>
      <c r="FW3" s="327"/>
      <c r="FX3" s="327"/>
      <c r="FY3" s="327"/>
      <c r="FZ3" s="327"/>
      <c r="GA3" s="327"/>
      <c r="GB3" s="327"/>
      <c r="GC3" s="327"/>
      <c r="GD3" s="327"/>
      <c r="GE3" s="327"/>
      <c r="GF3" s="327"/>
      <c r="GG3" s="327"/>
      <c r="GH3" s="327"/>
      <c r="GI3" s="327"/>
      <c r="GJ3" s="327"/>
      <c r="GK3" s="327"/>
      <c r="GL3" s="327"/>
      <c r="GM3" s="327"/>
      <c r="GN3" s="327"/>
      <c r="GO3" s="327"/>
      <c r="GP3" s="327"/>
      <c r="GQ3" s="327"/>
      <c r="GR3" s="327"/>
      <c r="GS3" s="327"/>
      <c r="GT3" s="327"/>
      <c r="GU3" s="327"/>
      <c r="GV3" s="327"/>
      <c r="GW3" s="327"/>
      <c r="GX3" s="327"/>
      <c r="GY3" s="327"/>
      <c r="GZ3" s="327"/>
      <c r="HA3" s="327"/>
      <c r="HB3" s="327"/>
      <c r="HC3" s="327"/>
      <c r="HD3" s="327"/>
      <c r="HE3" s="327"/>
      <c r="HF3" s="327"/>
      <c r="HG3" s="327"/>
      <c r="HH3" s="327"/>
      <c r="HI3" s="327"/>
      <c r="HJ3" s="327"/>
      <c r="HK3" s="327"/>
      <c r="HL3" s="327"/>
      <c r="HM3" s="327"/>
      <c r="HN3" s="327"/>
      <c r="HO3" s="327"/>
      <c r="HP3" s="327"/>
      <c r="HQ3" s="327"/>
      <c r="HR3" s="327"/>
      <c r="HS3" s="327"/>
      <c r="HT3" s="327"/>
      <c r="HU3" s="327"/>
      <c r="HV3" s="327"/>
      <c r="HW3" s="327"/>
      <c r="HX3" s="327"/>
      <c r="HY3" s="327"/>
      <c r="HZ3" s="327"/>
      <c r="IA3" s="327"/>
      <c r="IB3" s="327"/>
      <c r="IC3" s="327"/>
      <c r="ID3" s="327"/>
      <c r="IE3" s="327"/>
      <c r="IF3" s="327"/>
      <c r="IG3" s="327"/>
      <c r="IH3" s="327"/>
      <c r="II3" s="327"/>
      <c r="IJ3" s="327"/>
      <c r="IK3" s="327"/>
      <c r="IL3" s="327"/>
      <c r="IM3" s="327"/>
      <c r="IN3" s="327"/>
      <c r="IO3" s="327"/>
      <c r="IP3" s="327"/>
      <c r="IQ3" s="327"/>
      <c r="IR3" s="327"/>
      <c r="IS3" s="327"/>
      <c r="IT3" s="327"/>
      <c r="IU3" s="327"/>
      <c r="IV3" s="327"/>
      <c r="IW3" s="327"/>
      <c r="IX3" s="327"/>
      <c r="IY3" s="327"/>
      <c r="IZ3" s="327"/>
      <c r="JA3" s="327"/>
      <c r="JB3" s="327"/>
      <c r="JC3" s="327"/>
      <c r="JD3" s="327"/>
      <c r="JE3" s="327"/>
      <c r="JF3" s="327"/>
      <c r="JG3" s="327"/>
      <c r="JH3" s="327"/>
      <c r="JI3" s="327"/>
      <c r="JJ3" s="327"/>
      <c r="JK3" s="327"/>
      <c r="JL3" s="327"/>
      <c r="JM3" s="327"/>
      <c r="JN3" s="327"/>
      <c r="JO3" s="327"/>
      <c r="JP3" s="327"/>
      <c r="JQ3" s="327"/>
      <c r="JR3" s="327"/>
      <c r="JS3" s="327"/>
      <c r="JT3" s="327"/>
      <c r="JU3" s="327"/>
      <c r="JV3" s="327"/>
      <c r="JW3" s="327"/>
      <c r="JX3" s="327"/>
    </row>
    <row r="4" spans="1:284" x14ac:dyDescent="0.25">
      <c r="A4" s="324"/>
      <c r="B4" s="327" t="s">
        <v>735</v>
      </c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27"/>
      <c r="Q4" s="327"/>
      <c r="R4" s="327"/>
      <c r="S4" s="327"/>
      <c r="T4" s="327"/>
      <c r="U4" s="327"/>
      <c r="V4" s="327"/>
      <c r="W4" s="327"/>
      <c r="X4" s="327"/>
      <c r="Y4" s="327"/>
      <c r="Z4" s="327"/>
      <c r="AA4" s="327"/>
      <c r="AB4" s="327"/>
      <c r="AC4" s="327"/>
      <c r="AD4" s="327"/>
      <c r="AE4" s="327"/>
      <c r="AF4" s="327"/>
      <c r="AG4" s="327"/>
      <c r="AH4" s="327"/>
      <c r="AI4" s="327"/>
      <c r="AJ4" s="327"/>
      <c r="AK4" s="327"/>
      <c r="AL4" s="327"/>
      <c r="AM4" s="327"/>
      <c r="AN4" s="327"/>
      <c r="AO4" s="327"/>
      <c r="AP4" s="327"/>
      <c r="AQ4" s="327"/>
      <c r="AR4" s="327"/>
      <c r="AS4" s="327"/>
      <c r="AT4" s="327"/>
      <c r="AU4" s="327"/>
      <c r="AV4" s="327"/>
      <c r="AW4" s="327"/>
      <c r="AX4" s="327"/>
      <c r="AY4" s="327"/>
      <c r="AZ4" s="327"/>
      <c r="BA4" s="327"/>
      <c r="BB4" s="327"/>
      <c r="BC4" s="327"/>
      <c r="BD4" s="327"/>
      <c r="BE4" s="327"/>
      <c r="BF4" s="327"/>
      <c r="BG4" s="327"/>
      <c r="BH4" s="327"/>
      <c r="BI4" s="327"/>
      <c r="BJ4" s="327"/>
      <c r="BK4" s="327"/>
      <c r="BL4" s="327"/>
      <c r="BM4" s="327"/>
      <c r="BN4" s="327"/>
      <c r="BO4" s="327"/>
      <c r="BP4" s="327"/>
      <c r="BQ4" s="327"/>
      <c r="BR4" s="327"/>
      <c r="BS4" s="327"/>
      <c r="BT4" s="327"/>
      <c r="BU4" s="327"/>
      <c r="BV4" s="327"/>
      <c r="BW4" s="327"/>
      <c r="BX4" s="327"/>
      <c r="BY4" s="327"/>
      <c r="BZ4" s="327"/>
      <c r="CA4" s="327"/>
      <c r="CB4" s="327"/>
      <c r="CC4" s="327"/>
      <c r="CD4" s="327"/>
      <c r="CE4" s="327"/>
      <c r="CF4" s="327"/>
      <c r="CG4" s="327"/>
      <c r="CH4" s="327"/>
      <c r="CI4" s="327"/>
      <c r="CJ4" s="327"/>
      <c r="CK4" s="327"/>
      <c r="CL4" s="327"/>
      <c r="CM4" s="327"/>
      <c r="CN4" s="327"/>
      <c r="CO4" s="327"/>
      <c r="CP4" s="327"/>
      <c r="CQ4" s="327"/>
      <c r="CR4" s="327"/>
      <c r="CS4" s="327"/>
      <c r="CT4" s="327"/>
      <c r="CU4" s="327"/>
      <c r="CV4" s="327"/>
      <c r="CW4" s="327"/>
      <c r="CX4" s="327"/>
      <c r="CY4" s="327"/>
      <c r="CZ4" s="327"/>
      <c r="DA4" s="327"/>
      <c r="DB4" s="327"/>
      <c r="DC4" s="327"/>
      <c r="DD4" s="327"/>
      <c r="DE4" s="327"/>
      <c r="DF4" s="327"/>
      <c r="DG4" s="327"/>
      <c r="DH4" s="327"/>
      <c r="DI4" s="327"/>
      <c r="DJ4" s="327"/>
      <c r="DK4" s="327"/>
      <c r="DL4" s="327"/>
      <c r="DM4" s="327"/>
      <c r="DN4" s="327"/>
      <c r="DO4" s="327"/>
      <c r="DP4" s="327"/>
      <c r="DQ4" s="327"/>
      <c r="DR4" s="327"/>
      <c r="DS4" s="327"/>
      <c r="DT4" s="327"/>
      <c r="DU4" s="327"/>
      <c r="DV4" s="327"/>
      <c r="DW4" s="327"/>
      <c r="DX4" s="327"/>
      <c r="DY4" s="327"/>
      <c r="DZ4" s="327"/>
      <c r="EA4" s="327"/>
      <c r="EB4" s="327"/>
      <c r="EC4" s="327"/>
      <c r="ED4" s="327"/>
      <c r="EE4" s="327"/>
      <c r="EF4" s="327"/>
      <c r="EG4" s="327"/>
      <c r="EH4" s="327"/>
      <c r="EI4" s="327"/>
      <c r="EJ4" s="327"/>
      <c r="EK4" s="327"/>
      <c r="EL4" s="327"/>
      <c r="EM4" s="327"/>
      <c r="EN4" s="327"/>
      <c r="EO4" s="327"/>
      <c r="EP4" s="327"/>
      <c r="EQ4" s="327"/>
      <c r="ER4" s="327"/>
      <c r="ES4" s="327"/>
      <c r="ET4" s="327"/>
      <c r="EU4" s="327"/>
      <c r="EV4" s="327"/>
      <c r="EW4" s="327"/>
      <c r="EX4" s="327"/>
      <c r="EY4" s="327"/>
      <c r="EZ4" s="327"/>
      <c r="FA4" s="327"/>
      <c r="FB4" s="327"/>
      <c r="FC4" s="327"/>
      <c r="FD4" s="327"/>
      <c r="FE4" s="327"/>
      <c r="FF4" s="327"/>
      <c r="FG4" s="327"/>
      <c r="FH4" s="327"/>
      <c r="FI4" s="327"/>
      <c r="FJ4" s="327"/>
      <c r="FK4" s="327"/>
      <c r="FL4" s="327"/>
      <c r="FM4" s="327"/>
      <c r="FN4" s="327"/>
      <c r="FO4" s="327"/>
      <c r="FP4" s="327"/>
      <c r="FQ4" s="327"/>
      <c r="FR4" s="327"/>
      <c r="FS4" s="327"/>
      <c r="FT4" s="327"/>
      <c r="FU4" s="327"/>
      <c r="FV4" s="327"/>
      <c r="FW4" s="327"/>
      <c r="FX4" s="327"/>
      <c r="FY4" s="327"/>
      <c r="FZ4" s="327"/>
      <c r="GA4" s="327"/>
      <c r="GB4" s="327"/>
      <c r="GC4" s="327"/>
      <c r="GD4" s="327"/>
      <c r="GE4" s="327"/>
      <c r="GF4" s="327"/>
      <c r="GG4" s="327"/>
      <c r="GH4" s="327"/>
      <c r="GI4" s="327"/>
      <c r="GJ4" s="327"/>
      <c r="GK4" s="327"/>
      <c r="GL4" s="327"/>
      <c r="GM4" s="327"/>
      <c r="GN4" s="327"/>
      <c r="GO4" s="327"/>
      <c r="GP4" s="327"/>
      <c r="GQ4" s="327"/>
      <c r="GR4" s="327"/>
      <c r="GS4" s="327"/>
      <c r="GT4" s="327"/>
      <c r="GU4" s="327"/>
      <c r="GV4" s="327"/>
      <c r="GW4" s="327"/>
      <c r="GX4" s="327"/>
      <c r="GY4" s="327"/>
      <c r="GZ4" s="327"/>
      <c r="HA4" s="327"/>
      <c r="HB4" s="327"/>
      <c r="HC4" s="327"/>
      <c r="HD4" s="327"/>
      <c r="HE4" s="327"/>
      <c r="HF4" s="327"/>
      <c r="HG4" s="327"/>
      <c r="HH4" s="327"/>
      <c r="HI4" s="327"/>
      <c r="HJ4" s="327"/>
      <c r="HK4" s="327"/>
      <c r="HL4" s="327"/>
      <c r="HM4" s="327"/>
      <c r="HN4" s="327"/>
      <c r="HO4" s="327"/>
      <c r="HP4" s="327"/>
      <c r="HQ4" s="327"/>
      <c r="HR4" s="327"/>
      <c r="HS4" s="327"/>
      <c r="HT4" s="327"/>
      <c r="HU4" s="327"/>
      <c r="HV4" s="327"/>
      <c r="HW4" s="327"/>
      <c r="HX4" s="327"/>
      <c r="HY4" s="327"/>
      <c r="HZ4" s="327"/>
      <c r="IA4" s="327"/>
      <c r="IB4" s="327"/>
      <c r="IC4" s="327"/>
      <c r="ID4" s="327"/>
      <c r="IE4" s="327"/>
      <c r="IF4" s="327"/>
      <c r="IG4" s="327"/>
      <c r="IH4" s="327"/>
      <c r="II4" s="327"/>
      <c r="IJ4" s="327"/>
      <c r="IK4" s="327"/>
      <c r="IL4" s="327"/>
      <c r="IM4" s="327"/>
      <c r="IN4" s="327"/>
      <c r="IO4" s="327"/>
      <c r="IP4" s="327"/>
      <c r="IQ4" s="327"/>
      <c r="IR4" s="327"/>
      <c r="IS4" s="327"/>
      <c r="IT4" s="327"/>
      <c r="IU4" s="327"/>
      <c r="IV4" s="327"/>
      <c r="IW4" s="327"/>
      <c r="IX4" s="327"/>
      <c r="IY4" s="327"/>
      <c r="IZ4" s="327"/>
      <c r="JA4" s="327"/>
      <c r="JB4" s="327"/>
      <c r="JC4" s="327"/>
      <c r="JD4" s="327"/>
      <c r="JE4" s="327"/>
      <c r="JF4" s="327"/>
      <c r="JG4" s="327"/>
      <c r="JH4" s="327"/>
      <c r="JI4" s="327"/>
      <c r="JJ4" s="327"/>
      <c r="JK4" s="327"/>
      <c r="JL4" s="327"/>
      <c r="JM4" s="327"/>
      <c r="JN4" s="327"/>
      <c r="JO4" s="327"/>
      <c r="JP4" s="327"/>
      <c r="JQ4" s="327"/>
      <c r="JR4" s="327"/>
      <c r="JS4" s="327"/>
      <c r="JT4" s="327"/>
      <c r="JU4" s="327"/>
      <c r="JV4" s="327"/>
      <c r="JW4" s="327"/>
      <c r="JX4" s="327"/>
    </row>
    <row r="5" spans="1:284" s="318" customFormat="1" ht="27.75" customHeight="1" x14ac:dyDescent="0.25">
      <c r="A5" s="323"/>
      <c r="B5" s="322" t="s">
        <v>732</v>
      </c>
      <c r="C5" s="321" t="s">
        <v>732</v>
      </c>
      <c r="D5" s="321" t="s">
        <v>732</v>
      </c>
      <c r="E5" s="321" t="s">
        <v>732</v>
      </c>
      <c r="F5" s="321" t="s">
        <v>732</v>
      </c>
      <c r="G5" s="321" t="s">
        <v>732</v>
      </c>
      <c r="H5" s="321" t="s">
        <v>732</v>
      </c>
      <c r="I5" s="321" t="s">
        <v>732</v>
      </c>
      <c r="J5" s="321" t="s">
        <v>732</v>
      </c>
      <c r="K5" s="321" t="s">
        <v>732</v>
      </c>
      <c r="L5" s="321" t="s">
        <v>732</v>
      </c>
      <c r="M5" s="321" t="s">
        <v>732</v>
      </c>
      <c r="N5" s="321" t="s">
        <v>732</v>
      </c>
      <c r="O5" s="321" t="s">
        <v>732</v>
      </c>
      <c r="P5" s="321" t="s">
        <v>732</v>
      </c>
      <c r="Q5" s="321" t="s">
        <v>732</v>
      </c>
      <c r="R5" s="321" t="s">
        <v>732</v>
      </c>
      <c r="S5" s="321" t="s">
        <v>732</v>
      </c>
      <c r="T5" s="321" t="s">
        <v>732</v>
      </c>
      <c r="U5" s="321" t="s">
        <v>732</v>
      </c>
      <c r="V5" s="321" t="s">
        <v>732</v>
      </c>
      <c r="W5" s="321" t="s">
        <v>732</v>
      </c>
      <c r="X5" s="321" t="s">
        <v>732</v>
      </c>
      <c r="Y5" s="321" t="s">
        <v>732</v>
      </c>
      <c r="Z5" s="321" t="s">
        <v>732</v>
      </c>
      <c r="AA5" s="321" t="s">
        <v>732</v>
      </c>
      <c r="AB5" s="321" t="s">
        <v>732</v>
      </c>
      <c r="AC5" s="321" t="s">
        <v>732</v>
      </c>
      <c r="AD5" s="321" t="s">
        <v>732</v>
      </c>
      <c r="AE5" s="321" t="s">
        <v>732</v>
      </c>
      <c r="AF5" s="321" t="s">
        <v>732</v>
      </c>
      <c r="AG5" s="321" t="s">
        <v>732</v>
      </c>
      <c r="AH5" s="321" t="s">
        <v>732</v>
      </c>
      <c r="AI5" s="321" t="s">
        <v>732</v>
      </c>
      <c r="AJ5" s="321" t="s">
        <v>732</v>
      </c>
      <c r="AK5" s="321" t="s">
        <v>732</v>
      </c>
      <c r="AL5" s="321" t="s">
        <v>732</v>
      </c>
      <c r="AM5" s="321" t="s">
        <v>732</v>
      </c>
      <c r="AN5" s="321" t="s">
        <v>732</v>
      </c>
      <c r="AO5" s="321" t="s">
        <v>732</v>
      </c>
      <c r="AP5" s="321" t="s">
        <v>732</v>
      </c>
      <c r="AQ5" s="321" t="s">
        <v>732</v>
      </c>
      <c r="AR5" s="321" t="s">
        <v>732</v>
      </c>
      <c r="AS5" s="321" t="s">
        <v>732</v>
      </c>
      <c r="AT5" s="321" t="s">
        <v>732</v>
      </c>
      <c r="AU5" s="321" t="s">
        <v>732</v>
      </c>
      <c r="AV5" s="321" t="s">
        <v>732</v>
      </c>
      <c r="AW5" s="321" t="s">
        <v>732</v>
      </c>
      <c r="AX5" s="321" t="s">
        <v>732</v>
      </c>
      <c r="AY5" s="321" t="s">
        <v>732</v>
      </c>
      <c r="AZ5" s="321" t="s">
        <v>732</v>
      </c>
      <c r="BA5" s="321" t="s">
        <v>732</v>
      </c>
      <c r="BB5" s="321" t="s">
        <v>732</v>
      </c>
      <c r="BC5" s="321" t="s">
        <v>732</v>
      </c>
      <c r="BD5" s="321" t="s">
        <v>732</v>
      </c>
      <c r="BE5" s="321" t="s">
        <v>731</v>
      </c>
      <c r="BF5" s="321" t="s">
        <v>731</v>
      </c>
      <c r="BG5" s="321" t="s">
        <v>731</v>
      </c>
      <c r="BH5" s="321" t="s">
        <v>731</v>
      </c>
      <c r="BI5" s="321" t="s">
        <v>731</v>
      </c>
      <c r="BJ5" s="321" t="s">
        <v>731</v>
      </c>
      <c r="BK5" s="321" t="s">
        <v>731</v>
      </c>
      <c r="BL5" s="321" t="s">
        <v>731</v>
      </c>
      <c r="BM5" s="321" t="s">
        <v>731</v>
      </c>
      <c r="BN5" s="321" t="s">
        <v>731</v>
      </c>
      <c r="BO5" s="321" t="s">
        <v>731</v>
      </c>
      <c r="BP5" s="321" t="s">
        <v>731</v>
      </c>
      <c r="BQ5" s="321" t="s">
        <v>731</v>
      </c>
      <c r="BR5" s="321" t="s">
        <v>731</v>
      </c>
      <c r="BS5" s="321" t="s">
        <v>731</v>
      </c>
      <c r="BT5" s="321" t="s">
        <v>731</v>
      </c>
      <c r="BU5" s="321" t="s">
        <v>731</v>
      </c>
      <c r="BV5" s="321" t="s">
        <v>731</v>
      </c>
      <c r="BW5" s="321" t="s">
        <v>731</v>
      </c>
      <c r="BX5" s="321" t="s">
        <v>731</v>
      </c>
      <c r="BY5" s="321" t="s">
        <v>731</v>
      </c>
      <c r="BZ5" s="321" t="s">
        <v>731</v>
      </c>
      <c r="CA5" s="321" t="s">
        <v>731</v>
      </c>
      <c r="CB5" s="321" t="s">
        <v>731</v>
      </c>
      <c r="CC5" s="321" t="s">
        <v>731</v>
      </c>
      <c r="CD5" s="321" t="s">
        <v>731</v>
      </c>
      <c r="CE5" s="321" t="s">
        <v>731</v>
      </c>
      <c r="CF5" s="321" t="s">
        <v>731</v>
      </c>
      <c r="CG5" s="321" t="s">
        <v>731</v>
      </c>
      <c r="CH5" s="321" t="s">
        <v>731</v>
      </c>
      <c r="CI5" s="321" t="s">
        <v>731</v>
      </c>
      <c r="CJ5" s="321" t="s">
        <v>731</v>
      </c>
      <c r="CK5" s="321" t="s">
        <v>731</v>
      </c>
      <c r="CL5" s="321" t="s">
        <v>731</v>
      </c>
      <c r="CM5" s="321" t="s">
        <v>731</v>
      </c>
      <c r="CN5" s="321" t="s">
        <v>731</v>
      </c>
      <c r="CO5" s="321" t="s">
        <v>731</v>
      </c>
      <c r="CP5" s="321" t="s">
        <v>731</v>
      </c>
      <c r="CQ5" s="321" t="s">
        <v>731</v>
      </c>
      <c r="CR5" s="321" t="s">
        <v>731</v>
      </c>
      <c r="CS5" s="321" t="s">
        <v>731</v>
      </c>
      <c r="CT5" s="321" t="s">
        <v>731</v>
      </c>
      <c r="CU5" s="321" t="s">
        <v>731</v>
      </c>
      <c r="CV5" s="321" t="s">
        <v>731</v>
      </c>
      <c r="CW5" s="321" t="s">
        <v>731</v>
      </c>
      <c r="CX5" s="321" t="s">
        <v>731</v>
      </c>
      <c r="CY5" s="321" t="s">
        <v>731</v>
      </c>
      <c r="CZ5" s="321" t="s">
        <v>731</v>
      </c>
      <c r="DA5" s="321" t="s">
        <v>731</v>
      </c>
      <c r="DB5" s="321" t="s">
        <v>731</v>
      </c>
      <c r="DC5" s="321" t="s">
        <v>731</v>
      </c>
      <c r="DD5" s="321" t="s">
        <v>731</v>
      </c>
      <c r="DE5" s="321" t="s">
        <v>731</v>
      </c>
      <c r="DF5" s="321" t="s">
        <v>731</v>
      </c>
      <c r="DG5" s="321" t="s">
        <v>731</v>
      </c>
      <c r="DH5" s="321" t="s">
        <v>731</v>
      </c>
      <c r="DI5" s="321" t="s">
        <v>731</v>
      </c>
      <c r="DJ5" s="321" t="s">
        <v>731</v>
      </c>
      <c r="DK5" s="321" t="s">
        <v>731</v>
      </c>
      <c r="DL5" s="321" t="s">
        <v>731</v>
      </c>
      <c r="DM5" s="321" t="s">
        <v>731</v>
      </c>
      <c r="DN5" s="321" t="s">
        <v>731</v>
      </c>
      <c r="DO5" s="321" t="s">
        <v>731</v>
      </c>
      <c r="DP5" s="321" t="s">
        <v>731</v>
      </c>
      <c r="DQ5" s="321" t="s">
        <v>731</v>
      </c>
      <c r="DR5" s="321" t="s">
        <v>731</v>
      </c>
      <c r="DS5" s="321" t="s">
        <v>731</v>
      </c>
      <c r="DT5" s="321" t="s">
        <v>731</v>
      </c>
      <c r="DU5" s="321" t="s">
        <v>731</v>
      </c>
      <c r="DV5" s="321" t="s">
        <v>731</v>
      </c>
      <c r="DW5" s="321" t="s">
        <v>731</v>
      </c>
      <c r="DX5" s="321" t="s">
        <v>731</v>
      </c>
      <c r="DY5" s="321" t="s">
        <v>731</v>
      </c>
      <c r="DZ5" s="321" t="s">
        <v>731</v>
      </c>
      <c r="EA5" s="321" t="s">
        <v>731</v>
      </c>
      <c r="EB5" s="321" t="s">
        <v>731</v>
      </c>
      <c r="EC5" s="321" t="s">
        <v>731</v>
      </c>
      <c r="ED5" s="321" t="s">
        <v>731</v>
      </c>
      <c r="EE5" s="321" t="s">
        <v>731</v>
      </c>
      <c r="EF5" s="321" t="s">
        <v>731</v>
      </c>
      <c r="EG5" s="321" t="s">
        <v>731</v>
      </c>
      <c r="EH5" s="321" t="s">
        <v>731</v>
      </c>
      <c r="EI5" s="321" t="s">
        <v>731</v>
      </c>
      <c r="EJ5" s="321" t="s">
        <v>731</v>
      </c>
      <c r="EK5" s="321" t="s">
        <v>731</v>
      </c>
      <c r="EL5" s="321" t="s">
        <v>731</v>
      </c>
      <c r="EM5" s="321" t="s">
        <v>731</v>
      </c>
      <c r="EN5" s="321" t="s">
        <v>731</v>
      </c>
      <c r="EO5" s="321" t="s">
        <v>731</v>
      </c>
      <c r="EP5" s="321" t="s">
        <v>731</v>
      </c>
      <c r="EQ5" s="321" t="s">
        <v>731</v>
      </c>
      <c r="ER5" s="321" t="s">
        <v>731</v>
      </c>
      <c r="ES5" s="321" t="s">
        <v>731</v>
      </c>
      <c r="ET5" s="321" t="s">
        <v>731</v>
      </c>
      <c r="EU5" s="321" t="s">
        <v>731</v>
      </c>
      <c r="EV5" s="321" t="s">
        <v>731</v>
      </c>
      <c r="EW5" s="321" t="s">
        <v>731</v>
      </c>
      <c r="EX5" s="321" t="s">
        <v>731</v>
      </c>
      <c r="EY5" s="321" t="s">
        <v>731</v>
      </c>
      <c r="EZ5" s="321" t="s">
        <v>731</v>
      </c>
      <c r="FA5" s="321" t="s">
        <v>731</v>
      </c>
      <c r="FB5" s="321" t="s">
        <v>731</v>
      </c>
      <c r="FC5" s="321" t="s">
        <v>731</v>
      </c>
      <c r="FD5" s="321" t="s">
        <v>731</v>
      </c>
      <c r="FE5" s="321" t="s">
        <v>731</v>
      </c>
      <c r="FF5" s="321" t="s">
        <v>731</v>
      </c>
      <c r="FG5" s="321" t="s">
        <v>731</v>
      </c>
      <c r="FH5" s="321" t="s">
        <v>731</v>
      </c>
      <c r="FI5" s="321" t="s">
        <v>731</v>
      </c>
      <c r="FJ5" s="321" t="s">
        <v>731</v>
      </c>
      <c r="FK5" s="321" t="s">
        <v>731</v>
      </c>
      <c r="FL5" s="321" t="s">
        <v>731</v>
      </c>
      <c r="FM5" s="321" t="s">
        <v>731</v>
      </c>
      <c r="FN5" s="321" t="s">
        <v>731</v>
      </c>
      <c r="FO5" s="321" t="s">
        <v>731</v>
      </c>
      <c r="FP5" s="321" t="s">
        <v>731</v>
      </c>
      <c r="FQ5" s="321" t="s">
        <v>731</v>
      </c>
      <c r="FR5" s="321" t="s">
        <v>731</v>
      </c>
      <c r="FS5" s="321" t="s">
        <v>731</v>
      </c>
      <c r="FT5" s="321" t="s">
        <v>731</v>
      </c>
      <c r="FU5" s="321" t="s">
        <v>731</v>
      </c>
      <c r="FV5" s="321" t="s">
        <v>731</v>
      </c>
      <c r="FW5" s="321" t="s">
        <v>731</v>
      </c>
      <c r="FX5" s="321" t="s">
        <v>731</v>
      </c>
      <c r="FY5" s="321" t="s">
        <v>731</v>
      </c>
      <c r="FZ5" s="321" t="s">
        <v>731</v>
      </c>
      <c r="GA5" s="321" t="s">
        <v>731</v>
      </c>
      <c r="GB5" s="321" t="s">
        <v>731</v>
      </c>
      <c r="GC5" s="321" t="s">
        <v>731</v>
      </c>
      <c r="GD5" s="321" t="s">
        <v>731</v>
      </c>
      <c r="GE5" s="321" t="s">
        <v>731</v>
      </c>
      <c r="GF5" s="321" t="s">
        <v>731</v>
      </c>
      <c r="GG5" s="321" t="s">
        <v>731</v>
      </c>
      <c r="GH5" s="321" t="s">
        <v>731</v>
      </c>
      <c r="GI5" s="321" t="s">
        <v>731</v>
      </c>
      <c r="GJ5" s="321" t="s">
        <v>731</v>
      </c>
      <c r="GK5" s="321" t="s">
        <v>731</v>
      </c>
      <c r="GL5" s="321" t="s">
        <v>731</v>
      </c>
      <c r="GM5" s="321" t="s">
        <v>731</v>
      </c>
      <c r="GN5" s="321" t="s">
        <v>731</v>
      </c>
      <c r="GO5" s="321" t="s">
        <v>731</v>
      </c>
      <c r="GP5" s="321" t="s">
        <v>731</v>
      </c>
      <c r="GQ5" s="321" t="s">
        <v>731</v>
      </c>
      <c r="GR5" s="321" t="s">
        <v>731</v>
      </c>
      <c r="GS5" s="321" t="s">
        <v>731</v>
      </c>
      <c r="GT5" s="321" t="s">
        <v>731</v>
      </c>
      <c r="GU5" s="321" t="s">
        <v>731</v>
      </c>
      <c r="GV5" s="321" t="s">
        <v>731</v>
      </c>
      <c r="GW5" s="321" t="s">
        <v>731</v>
      </c>
      <c r="GX5" s="321" t="s">
        <v>731</v>
      </c>
      <c r="GY5" s="321" t="s">
        <v>731</v>
      </c>
      <c r="GZ5" s="321" t="s">
        <v>731</v>
      </c>
      <c r="HA5" s="321" t="s">
        <v>731</v>
      </c>
      <c r="HB5" s="321" t="s">
        <v>731</v>
      </c>
      <c r="HC5" s="321" t="s">
        <v>731</v>
      </c>
      <c r="HD5" s="321" t="s">
        <v>731</v>
      </c>
      <c r="HE5" s="321" t="s">
        <v>731</v>
      </c>
      <c r="HF5" s="321" t="s">
        <v>731</v>
      </c>
      <c r="HG5" s="321" t="s">
        <v>731</v>
      </c>
      <c r="HH5" s="321" t="s">
        <v>731</v>
      </c>
      <c r="HI5" s="321" t="s">
        <v>731</v>
      </c>
      <c r="HJ5" s="321" t="s">
        <v>731</v>
      </c>
      <c r="HK5" s="321" t="s">
        <v>730</v>
      </c>
      <c r="HL5" s="321" t="s">
        <v>730</v>
      </c>
      <c r="HM5" s="321" t="s">
        <v>730</v>
      </c>
      <c r="HN5" s="321" t="s">
        <v>730</v>
      </c>
      <c r="HO5" s="321" t="s">
        <v>730</v>
      </c>
      <c r="HP5" s="321" t="s">
        <v>730</v>
      </c>
      <c r="HQ5" s="321" t="s">
        <v>730</v>
      </c>
      <c r="HR5" s="321" t="s">
        <v>730</v>
      </c>
      <c r="HS5" s="321" t="s">
        <v>730</v>
      </c>
      <c r="HT5" s="321" t="s">
        <v>730</v>
      </c>
      <c r="HU5" s="321" t="s">
        <v>730</v>
      </c>
      <c r="HV5" s="321" t="s">
        <v>730</v>
      </c>
      <c r="HW5" s="321" t="s">
        <v>730</v>
      </c>
      <c r="HX5" s="321" t="s">
        <v>730</v>
      </c>
      <c r="HY5" s="321" t="s">
        <v>730</v>
      </c>
      <c r="HZ5" s="321" t="s">
        <v>730</v>
      </c>
      <c r="IA5" s="321" t="s">
        <v>730</v>
      </c>
      <c r="IB5" s="321" t="s">
        <v>730</v>
      </c>
      <c r="IC5" s="321" t="s">
        <v>730</v>
      </c>
      <c r="ID5" s="321" t="s">
        <v>730</v>
      </c>
      <c r="IE5" s="321" t="s">
        <v>730</v>
      </c>
      <c r="IF5" s="321" t="s">
        <v>730</v>
      </c>
      <c r="IG5" s="321" t="s">
        <v>730</v>
      </c>
      <c r="IH5" s="321" t="s">
        <v>730</v>
      </c>
      <c r="II5" s="321" t="s">
        <v>730</v>
      </c>
      <c r="IJ5" s="321" t="s">
        <v>730</v>
      </c>
      <c r="IK5" s="321" t="s">
        <v>730</v>
      </c>
      <c r="IL5" s="321" t="s">
        <v>730</v>
      </c>
      <c r="IM5" s="321" t="s">
        <v>730</v>
      </c>
      <c r="IN5" s="321" t="s">
        <v>730</v>
      </c>
      <c r="IO5" s="321" t="s">
        <v>729</v>
      </c>
      <c r="IP5" s="321" t="s">
        <v>729</v>
      </c>
      <c r="IQ5" s="321" t="s">
        <v>729</v>
      </c>
      <c r="IR5" s="321" t="s">
        <v>729</v>
      </c>
      <c r="IS5" s="321" t="s">
        <v>729</v>
      </c>
      <c r="IT5" s="321" t="s">
        <v>729</v>
      </c>
      <c r="IU5" s="295" t="s">
        <v>728</v>
      </c>
      <c r="IV5" s="295" t="s">
        <v>728</v>
      </c>
      <c r="IW5" s="295" t="s">
        <v>728</v>
      </c>
      <c r="IX5" s="295" t="s">
        <v>728</v>
      </c>
      <c r="IY5" s="295" t="s">
        <v>728</v>
      </c>
      <c r="IZ5" s="294" t="s">
        <v>728</v>
      </c>
      <c r="JA5" s="320" t="s">
        <v>727</v>
      </c>
      <c r="JB5" s="328" t="s">
        <v>726</v>
      </c>
      <c r="JC5" s="328"/>
      <c r="JD5" s="328" t="s">
        <v>183</v>
      </c>
      <c r="JE5" s="328"/>
      <c r="JF5" s="328"/>
      <c r="JG5" s="328"/>
      <c r="JH5" s="328"/>
      <c r="JI5" s="328"/>
      <c r="JJ5" s="328"/>
      <c r="JK5" s="328"/>
      <c r="JL5" s="328"/>
      <c r="JM5" s="328"/>
      <c r="JN5" s="328"/>
      <c r="JO5" s="328" t="s">
        <v>171</v>
      </c>
      <c r="JP5" s="328"/>
      <c r="JQ5" s="328" t="s">
        <v>158</v>
      </c>
      <c r="JR5" s="328"/>
      <c r="JS5" s="328"/>
      <c r="JT5" s="328" t="s">
        <v>185</v>
      </c>
      <c r="JU5" s="328"/>
      <c r="JV5" s="328" t="s">
        <v>237</v>
      </c>
      <c r="JW5" s="328"/>
      <c r="JX5" s="319" t="s">
        <v>63</v>
      </c>
    </row>
    <row r="6" spans="1:284" s="308" customFormat="1" ht="67.5" x14ac:dyDescent="0.2">
      <c r="A6" s="317" t="s">
        <v>725</v>
      </c>
      <c r="B6" s="316" t="s">
        <v>724</v>
      </c>
      <c r="C6" s="314" t="s">
        <v>723</v>
      </c>
      <c r="D6" s="314" t="s">
        <v>722</v>
      </c>
      <c r="E6" s="314" t="s">
        <v>721</v>
      </c>
      <c r="F6" s="314" t="s">
        <v>720</v>
      </c>
      <c r="G6" s="314" t="s">
        <v>719</v>
      </c>
      <c r="H6" s="314" t="s">
        <v>718</v>
      </c>
      <c r="I6" s="314" t="s">
        <v>717</v>
      </c>
      <c r="J6" s="314" t="s">
        <v>716</v>
      </c>
      <c r="K6" s="314" t="s">
        <v>715</v>
      </c>
      <c r="L6" s="314" t="s">
        <v>228</v>
      </c>
      <c r="M6" s="314" t="s">
        <v>714</v>
      </c>
      <c r="N6" s="314" t="s">
        <v>713</v>
      </c>
      <c r="O6" s="314" t="s">
        <v>712</v>
      </c>
      <c r="P6" s="314" t="s">
        <v>711</v>
      </c>
      <c r="Q6" s="314" t="s">
        <v>227</v>
      </c>
      <c r="R6" s="314" t="s">
        <v>710</v>
      </c>
      <c r="S6" s="314" t="s">
        <v>709</v>
      </c>
      <c r="T6" s="314" t="s">
        <v>708</v>
      </c>
      <c r="U6" s="314" t="s">
        <v>707</v>
      </c>
      <c r="V6" s="314" t="s">
        <v>706</v>
      </c>
      <c r="W6" s="314" t="s">
        <v>705</v>
      </c>
      <c r="X6" s="314" t="s">
        <v>226</v>
      </c>
      <c r="Y6" s="314" t="s">
        <v>704</v>
      </c>
      <c r="Z6" s="314" t="s">
        <v>703</v>
      </c>
      <c r="AA6" s="314" t="s">
        <v>702</v>
      </c>
      <c r="AB6" s="314" t="s">
        <v>701</v>
      </c>
      <c r="AC6" s="314" t="s">
        <v>700</v>
      </c>
      <c r="AD6" s="314" t="s">
        <v>699</v>
      </c>
      <c r="AE6" s="314" t="s">
        <v>698</v>
      </c>
      <c r="AF6" s="314" t="s">
        <v>697</v>
      </c>
      <c r="AG6" s="314" t="s">
        <v>696</v>
      </c>
      <c r="AH6" s="314" t="s">
        <v>695</v>
      </c>
      <c r="AI6" s="314" t="s">
        <v>694</v>
      </c>
      <c r="AJ6" s="314" t="s">
        <v>693</v>
      </c>
      <c r="AK6" s="314" t="s">
        <v>692</v>
      </c>
      <c r="AL6" s="314" t="s">
        <v>691</v>
      </c>
      <c r="AM6" s="314" t="s">
        <v>690</v>
      </c>
      <c r="AN6" s="314" t="s">
        <v>689</v>
      </c>
      <c r="AO6" s="314" t="s">
        <v>688</v>
      </c>
      <c r="AP6" s="314" t="s">
        <v>687</v>
      </c>
      <c r="AQ6" s="314" t="s">
        <v>686</v>
      </c>
      <c r="AR6" s="314" t="s">
        <v>685</v>
      </c>
      <c r="AS6" s="314" t="s">
        <v>684</v>
      </c>
      <c r="AT6" s="314" t="s">
        <v>683</v>
      </c>
      <c r="AU6" s="314" t="s">
        <v>682</v>
      </c>
      <c r="AV6" s="314" t="s">
        <v>681</v>
      </c>
      <c r="AW6" s="314" t="s">
        <v>680</v>
      </c>
      <c r="AX6" s="314" t="s">
        <v>679</v>
      </c>
      <c r="AY6" s="314" t="s">
        <v>678</v>
      </c>
      <c r="AZ6" s="314" t="s">
        <v>677</v>
      </c>
      <c r="BA6" s="314" t="s">
        <v>676</v>
      </c>
      <c r="BB6" s="314" t="s">
        <v>675</v>
      </c>
      <c r="BC6" s="314" t="s">
        <v>674</v>
      </c>
      <c r="BD6" s="314" t="s">
        <v>673</v>
      </c>
      <c r="BE6" s="314" t="s">
        <v>672</v>
      </c>
      <c r="BF6" s="314" t="s">
        <v>671</v>
      </c>
      <c r="BG6" s="314" t="s">
        <v>670</v>
      </c>
      <c r="BH6" s="314" t="s">
        <v>669</v>
      </c>
      <c r="BI6" s="314" t="s">
        <v>213</v>
      </c>
      <c r="BJ6" s="314" t="s">
        <v>668</v>
      </c>
      <c r="BK6" s="314" t="s">
        <v>667</v>
      </c>
      <c r="BL6" s="314" t="s">
        <v>666</v>
      </c>
      <c r="BM6" s="314" t="s">
        <v>665</v>
      </c>
      <c r="BN6" s="314" t="s">
        <v>664</v>
      </c>
      <c r="BO6" s="314" t="s">
        <v>216</v>
      </c>
      <c r="BP6" s="314" t="s">
        <v>663</v>
      </c>
      <c r="BQ6" s="314" t="s">
        <v>662</v>
      </c>
      <c r="BR6" s="314" t="s">
        <v>661</v>
      </c>
      <c r="BS6" s="314" t="s">
        <v>660</v>
      </c>
      <c r="BT6" s="314" t="s">
        <v>659</v>
      </c>
      <c r="BU6" s="314" t="s">
        <v>658</v>
      </c>
      <c r="BV6" s="314" t="s">
        <v>657</v>
      </c>
      <c r="BW6" s="314" t="s">
        <v>656</v>
      </c>
      <c r="BX6" s="314" t="s">
        <v>655</v>
      </c>
      <c r="BY6" s="314" t="s">
        <v>654</v>
      </c>
      <c r="BZ6" s="314" t="s">
        <v>653</v>
      </c>
      <c r="CA6" s="314" t="s">
        <v>652</v>
      </c>
      <c r="CB6" s="314" t="s">
        <v>651</v>
      </c>
      <c r="CC6" s="314" t="s">
        <v>650</v>
      </c>
      <c r="CD6" s="314" t="s">
        <v>649</v>
      </c>
      <c r="CE6" s="314" t="s">
        <v>648</v>
      </c>
      <c r="CF6" s="314" t="s">
        <v>647</v>
      </c>
      <c r="CG6" s="314" t="s">
        <v>646</v>
      </c>
      <c r="CH6" s="314" t="s">
        <v>645</v>
      </c>
      <c r="CI6" s="314" t="s">
        <v>644</v>
      </c>
      <c r="CJ6" s="314" t="s">
        <v>643</v>
      </c>
      <c r="CK6" s="314" t="s">
        <v>642</v>
      </c>
      <c r="CL6" s="314" t="s">
        <v>641</v>
      </c>
      <c r="CM6" s="314" t="s">
        <v>640</v>
      </c>
      <c r="CN6" s="314" t="s">
        <v>639</v>
      </c>
      <c r="CO6" s="314" t="s">
        <v>638</v>
      </c>
      <c r="CP6" s="314" t="s">
        <v>637</v>
      </c>
      <c r="CQ6" s="314" t="s">
        <v>210</v>
      </c>
      <c r="CR6" s="314" t="s">
        <v>209</v>
      </c>
      <c r="CS6" s="314" t="s">
        <v>636</v>
      </c>
      <c r="CT6" s="314" t="s">
        <v>635</v>
      </c>
      <c r="CU6" s="314" t="s">
        <v>634</v>
      </c>
      <c r="CV6" s="314" t="s">
        <v>633</v>
      </c>
      <c r="CW6" s="314" t="s">
        <v>632</v>
      </c>
      <c r="CX6" s="314" t="s">
        <v>631</v>
      </c>
      <c r="CY6" s="314" t="s">
        <v>630</v>
      </c>
      <c r="CZ6" s="314" t="s">
        <v>629</v>
      </c>
      <c r="DA6" s="314" t="s">
        <v>628</v>
      </c>
      <c r="DB6" s="314" t="s">
        <v>627</v>
      </c>
      <c r="DC6" s="314" t="s">
        <v>626</v>
      </c>
      <c r="DD6" s="314" t="s">
        <v>625</v>
      </c>
      <c r="DE6" s="314" t="s">
        <v>624</v>
      </c>
      <c r="DF6" s="314" t="s">
        <v>623</v>
      </c>
      <c r="DG6" s="314" t="s">
        <v>622</v>
      </c>
      <c r="DH6" s="314" t="s">
        <v>621</v>
      </c>
      <c r="DI6" s="314" t="s">
        <v>620</v>
      </c>
      <c r="DJ6" s="314" t="s">
        <v>619</v>
      </c>
      <c r="DK6" s="314" t="s">
        <v>618</v>
      </c>
      <c r="DL6" s="314" t="s">
        <v>617</v>
      </c>
      <c r="DM6" s="314" t="s">
        <v>616</v>
      </c>
      <c r="DN6" s="314" t="s">
        <v>615</v>
      </c>
      <c r="DO6" s="314" t="s">
        <v>614</v>
      </c>
      <c r="DP6" s="314" t="s">
        <v>613</v>
      </c>
      <c r="DQ6" s="314" t="s">
        <v>612</v>
      </c>
      <c r="DR6" s="314" t="s">
        <v>611</v>
      </c>
      <c r="DS6" s="314" t="s">
        <v>205</v>
      </c>
      <c r="DT6" s="314" t="s">
        <v>610</v>
      </c>
      <c r="DU6" s="314" t="s">
        <v>201</v>
      </c>
      <c r="DV6" s="314" t="s">
        <v>609</v>
      </c>
      <c r="DW6" s="314" t="s">
        <v>211</v>
      </c>
      <c r="DX6" s="314" t="s">
        <v>206</v>
      </c>
      <c r="DY6" s="314" t="s">
        <v>608</v>
      </c>
      <c r="DZ6" s="314" t="s">
        <v>607</v>
      </c>
      <c r="EA6" s="314" t="s">
        <v>207</v>
      </c>
      <c r="EB6" s="314" t="s">
        <v>606</v>
      </c>
      <c r="EC6" s="314" t="s">
        <v>605</v>
      </c>
      <c r="ED6" s="314" t="s">
        <v>604</v>
      </c>
      <c r="EE6" s="314" t="s">
        <v>603</v>
      </c>
      <c r="EF6" s="314" t="s">
        <v>602</v>
      </c>
      <c r="EG6" s="314" t="s">
        <v>220</v>
      </c>
      <c r="EH6" s="314" t="s">
        <v>601</v>
      </c>
      <c r="EI6" s="314" t="s">
        <v>600</v>
      </c>
      <c r="EJ6" s="314" t="s">
        <v>599</v>
      </c>
      <c r="EK6" s="314" t="s">
        <v>218</v>
      </c>
      <c r="EL6" s="314" t="s">
        <v>598</v>
      </c>
      <c r="EM6" s="314" t="s">
        <v>597</v>
      </c>
      <c r="EN6" s="314" t="s">
        <v>596</v>
      </c>
      <c r="EO6" s="314" t="s">
        <v>595</v>
      </c>
      <c r="EP6" s="314" t="s">
        <v>594</v>
      </c>
      <c r="EQ6" s="314" t="s">
        <v>593</v>
      </c>
      <c r="ER6" s="314" t="s">
        <v>592</v>
      </c>
      <c r="ES6" s="314" t="s">
        <v>591</v>
      </c>
      <c r="ET6" s="314" t="s">
        <v>212</v>
      </c>
      <c r="EU6" s="314" t="s">
        <v>590</v>
      </c>
      <c r="EV6" s="314" t="s">
        <v>215</v>
      </c>
      <c r="EW6" s="314" t="s">
        <v>214</v>
      </c>
      <c r="EX6" s="314" t="s">
        <v>589</v>
      </c>
      <c r="EY6" s="314" t="s">
        <v>588</v>
      </c>
      <c r="EZ6" s="314" t="s">
        <v>587</v>
      </c>
      <c r="FA6" s="314" t="s">
        <v>586</v>
      </c>
      <c r="FB6" s="314" t="s">
        <v>585</v>
      </c>
      <c r="FC6" s="314" t="s">
        <v>208</v>
      </c>
      <c r="FD6" s="314" t="s">
        <v>584</v>
      </c>
      <c r="FE6" s="314" t="s">
        <v>583</v>
      </c>
      <c r="FF6" s="314" t="s">
        <v>582</v>
      </c>
      <c r="FG6" s="314" t="s">
        <v>581</v>
      </c>
      <c r="FH6" s="314" t="s">
        <v>580</v>
      </c>
      <c r="FI6" s="314" t="s">
        <v>579</v>
      </c>
      <c r="FJ6" s="314" t="s">
        <v>203</v>
      </c>
      <c r="FK6" s="314" t="s">
        <v>578</v>
      </c>
      <c r="FL6" s="314" t="s">
        <v>577</v>
      </c>
      <c r="FM6" s="314" t="s">
        <v>576</v>
      </c>
      <c r="FN6" s="314" t="s">
        <v>575</v>
      </c>
      <c r="FO6" s="314" t="s">
        <v>574</v>
      </c>
      <c r="FP6" s="314" t="s">
        <v>573</v>
      </c>
      <c r="FQ6" s="314" t="s">
        <v>204</v>
      </c>
      <c r="FR6" s="314" t="s">
        <v>572</v>
      </c>
      <c r="FS6" s="314" t="s">
        <v>571</v>
      </c>
      <c r="FT6" s="314" t="s">
        <v>570</v>
      </c>
      <c r="FU6" s="314" t="s">
        <v>569</v>
      </c>
      <c r="FV6" s="314" t="s">
        <v>202</v>
      </c>
      <c r="FW6" s="314" t="s">
        <v>568</v>
      </c>
      <c r="FX6" s="314" t="s">
        <v>567</v>
      </c>
      <c r="FY6" s="314" t="s">
        <v>566</v>
      </c>
      <c r="FZ6" s="314" t="s">
        <v>565</v>
      </c>
      <c r="GA6" s="314" t="s">
        <v>564</v>
      </c>
      <c r="GB6" s="314" t="s">
        <v>563</v>
      </c>
      <c r="GC6" s="314" t="s">
        <v>562</v>
      </c>
      <c r="GD6" s="314" t="s">
        <v>561</v>
      </c>
      <c r="GE6" s="314" t="s">
        <v>560</v>
      </c>
      <c r="GF6" s="314" t="s">
        <v>559</v>
      </c>
      <c r="GG6" s="314" t="s">
        <v>558</v>
      </c>
      <c r="GH6" s="314" t="s">
        <v>217</v>
      </c>
      <c r="GI6" s="314" t="s">
        <v>557</v>
      </c>
      <c r="GJ6" s="314" t="s">
        <v>556</v>
      </c>
      <c r="GK6" s="314" t="s">
        <v>555</v>
      </c>
      <c r="GL6" s="314" t="s">
        <v>554</v>
      </c>
      <c r="GM6" s="314" t="s">
        <v>200</v>
      </c>
      <c r="GN6" s="314" t="s">
        <v>553</v>
      </c>
      <c r="GO6" s="314" t="s">
        <v>552</v>
      </c>
      <c r="GP6" s="314" t="s">
        <v>551</v>
      </c>
      <c r="GQ6" s="314" t="s">
        <v>550</v>
      </c>
      <c r="GR6" s="314" t="s">
        <v>549</v>
      </c>
      <c r="GS6" s="314" t="s">
        <v>548</v>
      </c>
      <c r="GT6" s="314" t="s">
        <v>547</v>
      </c>
      <c r="GU6" s="314" t="s">
        <v>546</v>
      </c>
      <c r="GV6" s="314" t="s">
        <v>545</v>
      </c>
      <c r="GW6" s="314" t="s">
        <v>544</v>
      </c>
      <c r="GX6" s="314" t="s">
        <v>543</v>
      </c>
      <c r="GY6" s="314" t="s">
        <v>219</v>
      </c>
      <c r="GZ6" s="314" t="s">
        <v>542</v>
      </c>
      <c r="HA6" s="314" t="s">
        <v>541</v>
      </c>
      <c r="HB6" s="314" t="s">
        <v>540</v>
      </c>
      <c r="HC6" s="314" t="s">
        <v>539</v>
      </c>
      <c r="HD6" s="314" t="s">
        <v>538</v>
      </c>
      <c r="HE6" s="314" t="s">
        <v>537</v>
      </c>
      <c r="HF6" s="314" t="s">
        <v>536</v>
      </c>
      <c r="HG6" s="314" t="s">
        <v>535</v>
      </c>
      <c r="HH6" s="314" t="s">
        <v>534</v>
      </c>
      <c r="HI6" s="315" t="s">
        <v>533</v>
      </c>
      <c r="HJ6" s="315" t="s">
        <v>533</v>
      </c>
      <c r="HK6" s="314" t="s">
        <v>532</v>
      </c>
      <c r="HL6" s="314" t="s">
        <v>532</v>
      </c>
      <c r="HM6" s="314" t="s">
        <v>224</v>
      </c>
      <c r="HN6" s="314" t="s">
        <v>225</v>
      </c>
      <c r="HO6" s="314" t="s">
        <v>225</v>
      </c>
      <c r="HP6" s="314" t="s">
        <v>221</v>
      </c>
      <c r="HQ6" s="314" t="s">
        <v>531</v>
      </c>
      <c r="HR6" s="314" t="s">
        <v>530</v>
      </c>
      <c r="HS6" s="314" t="s">
        <v>529</v>
      </c>
      <c r="HT6" s="314" t="s">
        <v>528</v>
      </c>
      <c r="HU6" s="314" t="s">
        <v>223</v>
      </c>
      <c r="HV6" s="314" t="s">
        <v>527</v>
      </c>
      <c r="HW6" s="314" t="s">
        <v>526</v>
      </c>
      <c r="HX6" s="314" t="s">
        <v>525</v>
      </c>
      <c r="HY6" s="314" t="s">
        <v>525</v>
      </c>
      <c r="HZ6" s="314" t="s">
        <v>524</v>
      </c>
      <c r="IA6" s="314" t="s">
        <v>523</v>
      </c>
      <c r="IB6" s="314" t="s">
        <v>522</v>
      </c>
      <c r="IC6" s="314" t="s">
        <v>521</v>
      </c>
      <c r="ID6" s="314" t="s">
        <v>520</v>
      </c>
      <c r="IE6" s="314" t="s">
        <v>519</v>
      </c>
      <c r="IF6" s="314" t="s">
        <v>222</v>
      </c>
      <c r="IG6" s="314" t="s">
        <v>518</v>
      </c>
      <c r="IH6" s="314" t="s">
        <v>517</v>
      </c>
      <c r="II6" s="314" t="s">
        <v>516</v>
      </c>
      <c r="IJ6" s="314" t="s">
        <v>515</v>
      </c>
      <c r="IK6" s="314" t="s">
        <v>514</v>
      </c>
      <c r="IL6" s="314" t="s">
        <v>513</v>
      </c>
      <c r="IM6" s="314" t="s">
        <v>512</v>
      </c>
      <c r="IN6" s="314" t="s">
        <v>512</v>
      </c>
      <c r="IO6" s="313" t="s">
        <v>2</v>
      </c>
      <c r="IP6" s="313" t="s">
        <v>3</v>
      </c>
      <c r="IQ6" s="313" t="s">
        <v>4</v>
      </c>
      <c r="IR6" s="313" t="s">
        <v>230</v>
      </c>
      <c r="IS6" s="313" t="s">
        <v>511</v>
      </c>
      <c r="IT6" s="313" t="s">
        <v>510</v>
      </c>
      <c r="IU6" s="313" t="s">
        <v>509</v>
      </c>
      <c r="IV6" s="313" t="s">
        <v>508</v>
      </c>
      <c r="IW6" s="313" t="s">
        <v>507</v>
      </c>
      <c r="IX6" s="313" t="s">
        <v>506</v>
      </c>
      <c r="IY6" s="313" t="s">
        <v>505</v>
      </c>
      <c r="IZ6" s="312" t="s">
        <v>504</v>
      </c>
      <c r="JA6" s="311" t="s">
        <v>503</v>
      </c>
      <c r="JB6" s="311" t="s">
        <v>0</v>
      </c>
      <c r="JC6" s="311" t="s">
        <v>1</v>
      </c>
      <c r="JD6" s="311" t="s">
        <v>180</v>
      </c>
      <c r="JE6" s="311" t="s">
        <v>174</v>
      </c>
      <c r="JF6" s="311" t="s">
        <v>258</v>
      </c>
      <c r="JG6" s="311" t="s">
        <v>175</v>
      </c>
      <c r="JH6" s="311" t="s">
        <v>233</v>
      </c>
      <c r="JI6" s="311" t="s">
        <v>234</v>
      </c>
      <c r="JJ6" s="311" t="s">
        <v>176</v>
      </c>
      <c r="JK6" s="311" t="s">
        <v>243</v>
      </c>
      <c r="JL6" s="311" t="s">
        <v>177</v>
      </c>
      <c r="JM6" s="311" t="s">
        <v>178</v>
      </c>
      <c r="JN6" s="310" t="s">
        <v>179</v>
      </c>
      <c r="JO6" s="310" t="s">
        <v>241</v>
      </c>
      <c r="JP6" s="310" t="s">
        <v>240</v>
      </c>
      <c r="JQ6" s="310" t="s">
        <v>188</v>
      </c>
      <c r="JR6" s="310" t="s">
        <v>189</v>
      </c>
      <c r="JS6" s="310" t="s">
        <v>187</v>
      </c>
      <c r="JT6" s="310" t="s">
        <v>184</v>
      </c>
      <c r="JU6" s="310" t="s">
        <v>186</v>
      </c>
      <c r="JV6" s="310" t="s">
        <v>235</v>
      </c>
      <c r="JW6" s="310" t="s">
        <v>236</v>
      </c>
      <c r="JX6" s="309"/>
    </row>
    <row r="7" spans="1:284" ht="22.5" x14ac:dyDescent="0.25">
      <c r="A7" s="307"/>
      <c r="B7" s="304" t="s">
        <v>58</v>
      </c>
      <c r="C7" s="302" t="s">
        <v>502</v>
      </c>
      <c r="D7" s="302" t="s">
        <v>57</v>
      </c>
      <c r="E7" s="302" t="s">
        <v>51</v>
      </c>
      <c r="F7" s="302" t="s">
        <v>52</v>
      </c>
      <c r="G7" s="302" t="s">
        <v>55</v>
      </c>
      <c r="H7" s="302" t="s">
        <v>60</v>
      </c>
      <c r="I7" s="302" t="s">
        <v>59</v>
      </c>
      <c r="J7" s="302" t="s">
        <v>61</v>
      </c>
      <c r="K7" s="302" t="s">
        <v>56</v>
      </c>
      <c r="L7" s="302" t="s">
        <v>501</v>
      </c>
      <c r="M7" s="302" t="s">
        <v>53</v>
      </c>
      <c r="N7" s="302" t="s">
        <v>54</v>
      </c>
      <c r="O7" s="302" t="s">
        <v>40</v>
      </c>
      <c r="P7" s="302" t="s">
        <v>31</v>
      </c>
      <c r="Q7" s="302" t="s">
        <v>500</v>
      </c>
      <c r="R7" s="302" t="s">
        <v>37</v>
      </c>
      <c r="S7" s="302" t="s">
        <v>499</v>
      </c>
      <c r="T7" s="302" t="s">
        <v>498</v>
      </c>
      <c r="U7" s="302" t="s">
        <v>46</v>
      </c>
      <c r="V7" s="302" t="s">
        <v>497</v>
      </c>
      <c r="W7" s="302" t="s">
        <v>38</v>
      </c>
      <c r="X7" s="302" t="s">
        <v>496</v>
      </c>
      <c r="Y7" s="302" t="s">
        <v>495</v>
      </c>
      <c r="Z7" s="301" t="s">
        <v>494</v>
      </c>
      <c r="AA7" s="301" t="s">
        <v>493</v>
      </c>
      <c r="AB7" s="302" t="s">
        <v>492</v>
      </c>
      <c r="AC7" s="302" t="s">
        <v>491</v>
      </c>
      <c r="AD7" s="302" t="s">
        <v>490</v>
      </c>
      <c r="AE7" s="302" t="s">
        <v>41</v>
      </c>
      <c r="AF7" s="302" t="s">
        <v>489</v>
      </c>
      <c r="AG7" s="302" t="s">
        <v>488</v>
      </c>
      <c r="AH7" s="302" t="s">
        <v>487</v>
      </c>
      <c r="AI7" s="302" t="s">
        <v>43</v>
      </c>
      <c r="AJ7" s="302" t="s">
        <v>36</v>
      </c>
      <c r="AK7" s="302" t="s">
        <v>35</v>
      </c>
      <c r="AL7" s="302" t="s">
        <v>34</v>
      </c>
      <c r="AM7" s="301" t="s">
        <v>486</v>
      </c>
      <c r="AN7" s="302" t="s">
        <v>485</v>
      </c>
      <c r="AO7" s="302" t="s">
        <v>484</v>
      </c>
      <c r="AP7" s="302" t="s">
        <v>483</v>
      </c>
      <c r="AQ7" s="302" t="s">
        <v>482</v>
      </c>
      <c r="AR7" s="302" t="s">
        <v>42</v>
      </c>
      <c r="AS7" s="302" t="s">
        <v>33</v>
      </c>
      <c r="AT7" s="301" t="s">
        <v>481</v>
      </c>
      <c r="AU7" s="302" t="s">
        <v>480</v>
      </c>
      <c r="AV7" s="302" t="s">
        <v>479</v>
      </c>
      <c r="AW7" s="302" t="s">
        <v>478</v>
      </c>
      <c r="AX7" s="302" t="s">
        <v>477</v>
      </c>
      <c r="AY7" s="302" t="s">
        <v>476</v>
      </c>
      <c r="AZ7" s="302" t="s">
        <v>475</v>
      </c>
      <c r="BA7" s="302" t="s">
        <v>474</v>
      </c>
      <c r="BB7" s="302" t="s">
        <v>473</v>
      </c>
      <c r="BC7" s="302" t="s">
        <v>32</v>
      </c>
      <c r="BD7" s="302" t="s">
        <v>472</v>
      </c>
      <c r="BE7" s="302">
        <v>13139243</v>
      </c>
      <c r="BF7" s="302" t="s">
        <v>471</v>
      </c>
      <c r="BG7" s="302" t="s">
        <v>10</v>
      </c>
      <c r="BH7" s="302" t="s">
        <v>470</v>
      </c>
      <c r="BI7" s="302" t="s">
        <v>469</v>
      </c>
      <c r="BJ7" s="301" t="s">
        <v>468</v>
      </c>
      <c r="BK7" s="301" t="s">
        <v>467</v>
      </c>
      <c r="BL7" s="301" t="s">
        <v>466</v>
      </c>
      <c r="BM7" s="301" t="s">
        <v>465</v>
      </c>
      <c r="BN7" s="301" t="s">
        <v>464</v>
      </c>
      <c r="BO7" s="301" t="s">
        <v>463</v>
      </c>
      <c r="BP7" s="302" t="s">
        <v>9</v>
      </c>
      <c r="BQ7" s="302" t="s">
        <v>8</v>
      </c>
      <c r="BR7" s="301" t="s">
        <v>462</v>
      </c>
      <c r="BS7" s="301" t="s">
        <v>461</v>
      </c>
      <c r="BT7" s="301" t="s">
        <v>460</v>
      </c>
      <c r="BU7" s="302" t="s">
        <v>11</v>
      </c>
      <c r="BV7" s="301" t="s">
        <v>459</v>
      </c>
      <c r="BW7" s="302" t="s">
        <v>458</v>
      </c>
      <c r="BX7" s="302" t="s">
        <v>13</v>
      </c>
      <c r="BY7" s="302">
        <v>13153670</v>
      </c>
      <c r="BZ7" s="302" t="s">
        <v>24</v>
      </c>
      <c r="CA7" s="302" t="s">
        <v>14</v>
      </c>
      <c r="CB7" s="301" t="s">
        <v>457</v>
      </c>
      <c r="CC7" s="301" t="s">
        <v>456</v>
      </c>
      <c r="CD7" s="301" t="s">
        <v>455</v>
      </c>
      <c r="CE7" s="301" t="s">
        <v>454</v>
      </c>
      <c r="CF7" s="301" t="s">
        <v>453</v>
      </c>
      <c r="CG7" s="301" t="s">
        <v>452</v>
      </c>
      <c r="CH7" s="301" t="s">
        <v>451</v>
      </c>
      <c r="CI7" s="301" t="s">
        <v>450</v>
      </c>
      <c r="CJ7" s="301" t="s">
        <v>449</v>
      </c>
      <c r="CK7" s="301" t="s">
        <v>448</v>
      </c>
      <c r="CL7" s="302" t="s">
        <v>12</v>
      </c>
      <c r="CM7" s="301" t="s">
        <v>447</v>
      </c>
      <c r="CN7" s="302">
        <v>18430665</v>
      </c>
      <c r="CO7" s="301" t="s">
        <v>446</v>
      </c>
      <c r="CP7" s="302">
        <v>6539581</v>
      </c>
      <c r="CQ7" s="302" t="s">
        <v>445</v>
      </c>
      <c r="CR7" s="302" t="s">
        <v>444</v>
      </c>
      <c r="CS7" s="301" t="s">
        <v>443</v>
      </c>
      <c r="CT7" s="301" t="s">
        <v>442</v>
      </c>
      <c r="CU7" s="302" t="s">
        <v>441</v>
      </c>
      <c r="CV7" s="302" t="s">
        <v>440</v>
      </c>
      <c r="CW7" s="302">
        <v>19103702</v>
      </c>
      <c r="CX7" s="302" t="s">
        <v>439</v>
      </c>
      <c r="CY7" s="303" t="s">
        <v>438</v>
      </c>
      <c r="CZ7" s="302" t="s">
        <v>437</v>
      </c>
      <c r="DA7" s="302" t="s">
        <v>28</v>
      </c>
      <c r="DB7" s="302" t="s">
        <v>436</v>
      </c>
      <c r="DC7" s="301" t="s">
        <v>435</v>
      </c>
      <c r="DD7" s="302" t="s">
        <v>62</v>
      </c>
      <c r="DE7" s="302" t="s">
        <v>434</v>
      </c>
      <c r="DF7" s="302">
        <v>18430343</v>
      </c>
      <c r="DG7" s="301" t="s">
        <v>433</v>
      </c>
      <c r="DH7" s="301" t="s">
        <v>432</v>
      </c>
      <c r="DI7" s="301" t="s">
        <v>431</v>
      </c>
      <c r="DJ7" s="302">
        <v>15744339</v>
      </c>
      <c r="DK7" s="301" t="s">
        <v>430</v>
      </c>
      <c r="DL7" s="302" t="s">
        <v>50</v>
      </c>
      <c r="DM7" s="301" t="s">
        <v>429</v>
      </c>
      <c r="DN7" s="302">
        <v>15650825</v>
      </c>
      <c r="DO7" s="302" t="s">
        <v>428</v>
      </c>
      <c r="DP7" s="300" t="s">
        <v>427</v>
      </c>
      <c r="DQ7" s="300" t="s">
        <v>426</v>
      </c>
      <c r="DR7" s="302" t="s">
        <v>425</v>
      </c>
      <c r="DS7" s="301" t="s">
        <v>424</v>
      </c>
      <c r="DT7" s="302">
        <v>19093106</v>
      </c>
      <c r="DU7" s="302" t="s">
        <v>423</v>
      </c>
      <c r="DV7" s="301" t="s">
        <v>422</v>
      </c>
      <c r="DW7" s="301" t="s">
        <v>421</v>
      </c>
      <c r="DX7" s="302" t="s">
        <v>420</v>
      </c>
      <c r="DY7" s="300" t="s">
        <v>419</v>
      </c>
      <c r="DZ7" s="302" t="s">
        <v>418</v>
      </c>
      <c r="EA7" s="302" t="s">
        <v>417</v>
      </c>
      <c r="EB7" s="302" t="s">
        <v>416</v>
      </c>
      <c r="EC7" s="301" t="s">
        <v>415</v>
      </c>
      <c r="ED7" s="301" t="s">
        <v>414</v>
      </c>
      <c r="EE7" s="301" t="s">
        <v>413</v>
      </c>
      <c r="EF7" s="302" t="s">
        <v>412</v>
      </c>
      <c r="EG7" s="302" t="s">
        <v>411</v>
      </c>
      <c r="EH7" s="302" t="s">
        <v>410</v>
      </c>
      <c r="EI7" s="302" t="s">
        <v>409</v>
      </c>
      <c r="EJ7" s="301" t="s">
        <v>408</v>
      </c>
      <c r="EK7" s="302" t="s">
        <v>407</v>
      </c>
      <c r="EL7" s="302" t="s">
        <v>406</v>
      </c>
      <c r="EM7" s="302" t="s">
        <v>27</v>
      </c>
      <c r="EN7" s="302" t="s">
        <v>405</v>
      </c>
      <c r="EO7" s="302" t="s">
        <v>26</v>
      </c>
      <c r="EP7" s="302" t="s">
        <v>404</v>
      </c>
      <c r="EQ7" s="302" t="s">
        <v>403</v>
      </c>
      <c r="ER7" s="302" t="s">
        <v>402</v>
      </c>
      <c r="ES7" s="302" t="s">
        <v>47</v>
      </c>
      <c r="ET7" s="301" t="s">
        <v>401</v>
      </c>
      <c r="EU7" s="302" t="s">
        <v>29</v>
      </c>
      <c r="EV7" s="302">
        <v>11131007</v>
      </c>
      <c r="EW7" s="302">
        <v>16927688</v>
      </c>
      <c r="EX7" s="302" t="s">
        <v>39</v>
      </c>
      <c r="EY7" s="302">
        <v>19103454</v>
      </c>
      <c r="EZ7" s="301" t="s">
        <v>400</v>
      </c>
      <c r="FA7" s="301" t="s">
        <v>399</v>
      </c>
      <c r="FB7" s="302" t="s">
        <v>398</v>
      </c>
      <c r="FC7" s="302" t="s">
        <v>397</v>
      </c>
      <c r="FD7" s="302">
        <v>26614137</v>
      </c>
      <c r="FE7" s="301" t="s">
        <v>396</v>
      </c>
      <c r="FF7" s="301" t="s">
        <v>395</v>
      </c>
      <c r="FG7" s="302" t="s">
        <v>23</v>
      </c>
      <c r="FH7" s="302" t="s">
        <v>394</v>
      </c>
      <c r="FI7" s="301" t="s">
        <v>393</v>
      </c>
      <c r="FJ7" s="301" t="s">
        <v>392</v>
      </c>
      <c r="FK7" s="301" t="s">
        <v>391</v>
      </c>
      <c r="FL7" s="301" t="s">
        <v>390</v>
      </c>
      <c r="FM7" s="300" t="s">
        <v>389</v>
      </c>
      <c r="FN7" s="302">
        <v>16944944</v>
      </c>
      <c r="FO7" s="302">
        <v>18430372</v>
      </c>
      <c r="FP7" s="301" t="s">
        <v>388</v>
      </c>
      <c r="FQ7" s="301" t="s">
        <v>387</v>
      </c>
      <c r="FR7" s="300" t="s">
        <v>386</v>
      </c>
      <c r="FS7" s="302">
        <v>15744283</v>
      </c>
      <c r="FT7" s="302" t="s">
        <v>385</v>
      </c>
      <c r="FU7" s="300" t="s">
        <v>384</v>
      </c>
      <c r="FV7" s="302">
        <v>9254347</v>
      </c>
      <c r="FW7" s="303" t="s">
        <v>383</v>
      </c>
      <c r="FX7" s="303" t="s">
        <v>382</v>
      </c>
      <c r="FY7" s="302" t="s">
        <v>7</v>
      </c>
      <c r="FZ7" s="302" t="s">
        <v>6</v>
      </c>
      <c r="GA7" s="302" t="s">
        <v>381</v>
      </c>
      <c r="GB7" s="302" t="s">
        <v>380</v>
      </c>
      <c r="GC7" s="302">
        <v>15659478</v>
      </c>
      <c r="GD7" s="302" t="s">
        <v>17</v>
      </c>
      <c r="GE7" s="302" t="s">
        <v>16</v>
      </c>
      <c r="GF7" s="300" t="s">
        <v>379</v>
      </c>
      <c r="GG7" s="302" t="s">
        <v>378</v>
      </c>
      <c r="GH7" s="302" t="s">
        <v>377</v>
      </c>
      <c r="GI7" s="302" t="s">
        <v>18</v>
      </c>
      <c r="GJ7" s="302" t="s">
        <v>376</v>
      </c>
      <c r="GK7" s="302" t="s">
        <v>375</v>
      </c>
      <c r="GL7" s="302" t="s">
        <v>5</v>
      </c>
      <c r="GM7" s="302" t="s">
        <v>374</v>
      </c>
      <c r="GN7" s="302" t="s">
        <v>373</v>
      </c>
      <c r="GO7" s="302" t="s">
        <v>372</v>
      </c>
      <c r="GP7" s="302">
        <v>10176352</v>
      </c>
      <c r="GQ7" s="302" t="s">
        <v>371</v>
      </c>
      <c r="GR7" s="302" t="s">
        <v>15</v>
      </c>
      <c r="GS7" s="302" t="s">
        <v>22</v>
      </c>
      <c r="GT7" s="301" t="s">
        <v>370</v>
      </c>
      <c r="GU7" s="302" t="s">
        <v>21</v>
      </c>
      <c r="GV7" s="302" t="s">
        <v>19</v>
      </c>
      <c r="GW7" s="302">
        <v>19465112</v>
      </c>
      <c r="GX7" s="302" t="s">
        <v>20</v>
      </c>
      <c r="GY7" s="301" t="s">
        <v>369</v>
      </c>
      <c r="GZ7" s="301" t="s">
        <v>368</v>
      </c>
      <c r="HA7" s="302" t="s">
        <v>25</v>
      </c>
      <c r="HB7" s="302">
        <v>19103690</v>
      </c>
      <c r="HC7" s="302">
        <v>2626942</v>
      </c>
      <c r="HD7" s="302" t="s">
        <v>367</v>
      </c>
      <c r="HE7" s="301" t="s">
        <v>366</v>
      </c>
      <c r="HF7" s="301" t="s">
        <v>365</v>
      </c>
      <c r="HG7" s="301" t="s">
        <v>364</v>
      </c>
      <c r="HH7" s="302" t="s">
        <v>363</v>
      </c>
      <c r="HI7" s="300" t="s">
        <v>362</v>
      </c>
      <c r="HJ7" s="300" t="s">
        <v>361</v>
      </c>
      <c r="HK7" s="302" t="s">
        <v>193</v>
      </c>
      <c r="HL7" s="300" t="s">
        <v>360</v>
      </c>
      <c r="HM7" s="300" t="s">
        <v>359</v>
      </c>
      <c r="HN7" s="302" t="s">
        <v>194</v>
      </c>
      <c r="HO7" s="300" t="s">
        <v>358</v>
      </c>
      <c r="HP7" s="302" t="s">
        <v>357</v>
      </c>
      <c r="HQ7" s="302" t="s">
        <v>356</v>
      </c>
      <c r="HR7" s="302" t="s">
        <v>30</v>
      </c>
      <c r="HS7" s="300" t="s">
        <v>355</v>
      </c>
      <c r="HT7" s="301" t="s">
        <v>354</v>
      </c>
      <c r="HU7" s="301" t="s">
        <v>353</v>
      </c>
      <c r="HV7" s="301" t="s">
        <v>352</v>
      </c>
      <c r="HW7" s="300" t="s">
        <v>351</v>
      </c>
      <c r="HX7" s="302" t="s">
        <v>192</v>
      </c>
      <c r="HY7" s="300" t="s">
        <v>350</v>
      </c>
      <c r="HZ7" s="301" t="s">
        <v>349</v>
      </c>
      <c r="IA7" s="302" t="s">
        <v>195</v>
      </c>
      <c r="IB7" s="300" t="s">
        <v>348</v>
      </c>
      <c r="IC7" s="300" t="s">
        <v>347</v>
      </c>
      <c r="ID7" s="300" t="s">
        <v>346</v>
      </c>
      <c r="IE7" s="300" t="s">
        <v>345</v>
      </c>
      <c r="IF7" s="300" t="s">
        <v>344</v>
      </c>
      <c r="IG7" s="300" t="s">
        <v>343</v>
      </c>
      <c r="IH7" s="301" t="s">
        <v>342</v>
      </c>
      <c r="II7" s="301" t="s">
        <v>341</v>
      </c>
      <c r="IJ7" s="300" t="s">
        <v>340</v>
      </c>
      <c r="IK7" s="300" t="s">
        <v>339</v>
      </c>
      <c r="IL7" s="300" t="s">
        <v>338</v>
      </c>
      <c r="IM7" s="300" t="s">
        <v>337</v>
      </c>
      <c r="IN7" s="299" t="s">
        <v>336</v>
      </c>
      <c r="IO7" s="295" t="s">
        <v>44</v>
      </c>
      <c r="IP7" s="295" t="s">
        <v>48</v>
      </c>
      <c r="IQ7" s="295" t="s">
        <v>49</v>
      </c>
      <c r="IR7" s="295" t="s">
        <v>335</v>
      </c>
      <c r="IS7" s="295" t="s">
        <v>45</v>
      </c>
      <c r="IT7" s="295" t="s">
        <v>334</v>
      </c>
      <c r="IU7" s="295" t="s">
        <v>333</v>
      </c>
      <c r="IV7" s="295" t="s">
        <v>332</v>
      </c>
      <c r="IW7" s="295" t="s">
        <v>331</v>
      </c>
      <c r="IX7" s="295" t="s">
        <v>330</v>
      </c>
      <c r="IY7" s="295" t="s">
        <v>329</v>
      </c>
      <c r="IZ7" s="294" t="s">
        <v>328</v>
      </c>
      <c r="JA7" s="306"/>
      <c r="JB7" s="306"/>
      <c r="JC7" s="306"/>
      <c r="JD7" s="306"/>
      <c r="JE7" s="306"/>
      <c r="JF7" s="306"/>
      <c r="JG7" s="306"/>
      <c r="JH7" s="306"/>
      <c r="JI7" s="306"/>
      <c r="JJ7" s="306"/>
      <c r="JK7" s="306"/>
      <c r="JL7" s="306"/>
      <c r="JM7" s="306"/>
      <c r="JN7" s="298"/>
      <c r="JO7" s="298"/>
      <c r="JP7" s="298"/>
      <c r="JQ7" s="298"/>
      <c r="JR7" s="298"/>
      <c r="JS7" s="298"/>
      <c r="JT7" s="298"/>
      <c r="JU7" s="298"/>
      <c r="JV7" s="298"/>
      <c r="JW7" s="298"/>
      <c r="JX7" s="298"/>
    </row>
    <row r="8" spans="1:284" ht="45" x14ac:dyDescent="0.25">
      <c r="A8" s="305"/>
      <c r="B8" s="304" t="s">
        <v>309</v>
      </c>
      <c r="C8" s="302" t="s">
        <v>315</v>
      </c>
      <c r="D8" s="302" t="s">
        <v>309</v>
      </c>
      <c r="E8" s="302" t="s">
        <v>309</v>
      </c>
      <c r="F8" s="302" t="s">
        <v>307</v>
      </c>
      <c r="G8" s="302" t="s">
        <v>309</v>
      </c>
      <c r="H8" s="302" t="s">
        <v>309</v>
      </c>
      <c r="I8" s="302" t="s">
        <v>309</v>
      </c>
      <c r="J8" s="302" t="s">
        <v>309</v>
      </c>
      <c r="K8" s="302" t="s">
        <v>309</v>
      </c>
      <c r="L8" s="302" t="s">
        <v>319</v>
      </c>
      <c r="M8" s="302" t="s">
        <v>309</v>
      </c>
      <c r="N8" s="302" t="s">
        <v>309</v>
      </c>
      <c r="O8" s="302" t="s">
        <v>327</v>
      </c>
      <c r="P8" s="302" t="s">
        <v>319</v>
      </c>
      <c r="Q8" s="302" t="s">
        <v>326</v>
      </c>
      <c r="R8" s="302" t="s">
        <v>309</v>
      </c>
      <c r="S8" s="302" t="s">
        <v>307</v>
      </c>
      <c r="T8" s="302" t="s">
        <v>307</v>
      </c>
      <c r="U8" s="302" t="s">
        <v>307</v>
      </c>
      <c r="V8" s="302" t="s">
        <v>308</v>
      </c>
      <c r="W8" s="302" t="s">
        <v>319</v>
      </c>
      <c r="X8" s="302" t="s">
        <v>315</v>
      </c>
      <c r="Y8" s="302" t="s">
        <v>307</v>
      </c>
      <c r="Z8" s="301" t="s">
        <v>317</v>
      </c>
      <c r="AA8" s="301" t="s">
        <v>317</v>
      </c>
      <c r="AB8" s="302" t="s">
        <v>307</v>
      </c>
      <c r="AC8" s="302" t="s">
        <v>316</v>
      </c>
      <c r="AD8" s="302" t="s">
        <v>308</v>
      </c>
      <c r="AE8" s="302" t="s">
        <v>325</v>
      </c>
      <c r="AF8" s="302" t="s">
        <v>308</v>
      </c>
      <c r="AG8" s="302" t="s">
        <v>319</v>
      </c>
      <c r="AH8" s="302" t="s">
        <v>319</v>
      </c>
      <c r="AI8" s="302" t="s">
        <v>307</v>
      </c>
      <c r="AJ8" s="302" t="s">
        <v>309</v>
      </c>
      <c r="AK8" s="302" t="s">
        <v>309</v>
      </c>
      <c r="AL8" s="302" t="s">
        <v>319</v>
      </c>
      <c r="AM8" s="301" t="s">
        <v>305</v>
      </c>
      <c r="AN8" s="302" t="s">
        <v>308</v>
      </c>
      <c r="AO8" s="302" t="s">
        <v>308</v>
      </c>
      <c r="AP8" s="302" t="s">
        <v>319</v>
      </c>
      <c r="AQ8" s="302" t="s">
        <v>316</v>
      </c>
      <c r="AR8" s="302" t="s">
        <v>307</v>
      </c>
      <c r="AS8" s="302" t="s">
        <v>307</v>
      </c>
      <c r="AT8" s="301" t="s">
        <v>324</v>
      </c>
      <c r="AU8" s="302" t="s">
        <v>307</v>
      </c>
      <c r="AV8" s="302" t="s">
        <v>308</v>
      </c>
      <c r="AW8" s="302" t="s">
        <v>308</v>
      </c>
      <c r="AX8" s="302" t="s">
        <v>308</v>
      </c>
      <c r="AY8" s="302" t="s">
        <v>307</v>
      </c>
      <c r="AZ8" s="302" t="s">
        <v>309</v>
      </c>
      <c r="BA8" s="302" t="s">
        <v>307</v>
      </c>
      <c r="BB8" s="302" t="s">
        <v>307</v>
      </c>
      <c r="BC8" s="302" t="s">
        <v>307</v>
      </c>
      <c r="BD8" s="302" t="s">
        <v>308</v>
      </c>
      <c r="BE8" s="302" t="s">
        <v>307</v>
      </c>
      <c r="BF8" s="302" t="s">
        <v>307</v>
      </c>
      <c r="BG8" s="302" t="s">
        <v>307</v>
      </c>
      <c r="BH8" s="302" t="s">
        <v>322</v>
      </c>
      <c r="BI8" s="302" t="s">
        <v>309</v>
      </c>
      <c r="BJ8" s="301" t="s">
        <v>305</v>
      </c>
      <c r="BK8" s="301" t="s">
        <v>305</v>
      </c>
      <c r="BL8" s="301" t="s">
        <v>305</v>
      </c>
      <c r="BM8" s="301" t="s">
        <v>305</v>
      </c>
      <c r="BN8" s="301" t="s">
        <v>305</v>
      </c>
      <c r="BO8" s="301" t="s">
        <v>305</v>
      </c>
      <c r="BP8" s="302" t="s">
        <v>309</v>
      </c>
      <c r="BQ8" s="302" t="s">
        <v>307</v>
      </c>
      <c r="BR8" s="301" t="s">
        <v>305</v>
      </c>
      <c r="BS8" s="301" t="s">
        <v>305</v>
      </c>
      <c r="BT8" s="301" t="s">
        <v>305</v>
      </c>
      <c r="BU8" s="302" t="s">
        <v>309</v>
      </c>
      <c r="BV8" s="301" t="s">
        <v>305</v>
      </c>
      <c r="BW8" s="302" t="s">
        <v>323</v>
      </c>
      <c r="BX8" s="302" t="s">
        <v>307</v>
      </c>
      <c r="BY8" s="302" t="s">
        <v>318</v>
      </c>
      <c r="BZ8" s="302" t="s">
        <v>322</v>
      </c>
      <c r="CA8" s="302" t="s">
        <v>322</v>
      </c>
      <c r="CB8" s="301" t="s">
        <v>305</v>
      </c>
      <c r="CC8" s="301" t="s">
        <v>305</v>
      </c>
      <c r="CD8" s="301" t="s">
        <v>305</v>
      </c>
      <c r="CE8" s="301" t="s">
        <v>305</v>
      </c>
      <c r="CF8" s="301" t="s">
        <v>305</v>
      </c>
      <c r="CG8" s="301" t="s">
        <v>305</v>
      </c>
      <c r="CH8" s="301" t="s">
        <v>305</v>
      </c>
      <c r="CI8" s="301" t="s">
        <v>305</v>
      </c>
      <c r="CJ8" s="301" t="s">
        <v>305</v>
      </c>
      <c r="CK8" s="301" t="s">
        <v>305</v>
      </c>
      <c r="CL8" s="302" t="s">
        <v>307</v>
      </c>
      <c r="CM8" s="301" t="s">
        <v>305</v>
      </c>
      <c r="CN8" s="302" t="s">
        <v>307</v>
      </c>
      <c r="CO8" s="301" t="s">
        <v>305</v>
      </c>
      <c r="CP8" s="302" t="s">
        <v>305</v>
      </c>
      <c r="CQ8" s="302" t="s">
        <v>319</v>
      </c>
      <c r="CR8" s="302" t="s">
        <v>309</v>
      </c>
      <c r="CS8" s="301" t="s">
        <v>305</v>
      </c>
      <c r="CT8" s="301" t="s">
        <v>305</v>
      </c>
      <c r="CU8" s="302" t="s">
        <v>321</v>
      </c>
      <c r="CV8" s="302" t="s">
        <v>307</v>
      </c>
      <c r="CW8" s="302" t="s">
        <v>319</v>
      </c>
      <c r="CX8" s="302" t="s">
        <v>309</v>
      </c>
      <c r="CY8" s="303" t="s">
        <v>305</v>
      </c>
      <c r="CZ8" s="302" t="s">
        <v>319</v>
      </c>
      <c r="DA8" s="302" t="s">
        <v>309</v>
      </c>
      <c r="DB8" s="302" t="s">
        <v>307</v>
      </c>
      <c r="DC8" s="301" t="s">
        <v>305</v>
      </c>
      <c r="DD8" s="302" t="s">
        <v>307</v>
      </c>
      <c r="DE8" s="302" t="s">
        <v>313</v>
      </c>
      <c r="DF8" s="302" t="s">
        <v>307</v>
      </c>
      <c r="DG8" s="301" t="s">
        <v>305</v>
      </c>
      <c r="DH8" s="301" t="s">
        <v>305</v>
      </c>
      <c r="DI8" s="301" t="s">
        <v>305</v>
      </c>
      <c r="DJ8" s="302" t="s">
        <v>309</v>
      </c>
      <c r="DK8" s="301" t="s">
        <v>305</v>
      </c>
      <c r="DL8" s="302" t="s">
        <v>309</v>
      </c>
      <c r="DM8" s="301" t="s">
        <v>305</v>
      </c>
      <c r="DN8" s="302" t="s">
        <v>307</v>
      </c>
      <c r="DO8" s="302" t="s">
        <v>309</v>
      </c>
      <c r="DP8" s="300" t="s">
        <v>305</v>
      </c>
      <c r="DQ8" s="300" t="s">
        <v>305</v>
      </c>
      <c r="DR8" s="302" t="s">
        <v>309</v>
      </c>
      <c r="DS8" s="301" t="s">
        <v>305</v>
      </c>
      <c r="DT8" s="302" t="s">
        <v>307</v>
      </c>
      <c r="DU8" s="302" t="s">
        <v>307</v>
      </c>
      <c r="DV8" s="301" t="s">
        <v>305</v>
      </c>
      <c r="DW8" s="301" t="s">
        <v>305</v>
      </c>
      <c r="DX8" s="302" t="s">
        <v>308</v>
      </c>
      <c r="DY8" s="300" t="s">
        <v>320</v>
      </c>
      <c r="DZ8" s="302" t="s">
        <v>307</v>
      </c>
      <c r="EA8" s="302" t="s">
        <v>307</v>
      </c>
      <c r="EB8" s="302" t="s">
        <v>309</v>
      </c>
      <c r="EC8" s="301" t="s">
        <v>311</v>
      </c>
      <c r="ED8" s="301" t="s">
        <v>311</v>
      </c>
      <c r="EE8" s="301" t="s">
        <v>305</v>
      </c>
      <c r="EF8" s="302" t="s">
        <v>307</v>
      </c>
      <c r="EG8" s="302" t="s">
        <v>308</v>
      </c>
      <c r="EH8" s="302" t="s">
        <v>307</v>
      </c>
      <c r="EI8" s="302" t="s">
        <v>307</v>
      </c>
      <c r="EJ8" s="301" t="s">
        <v>305</v>
      </c>
      <c r="EK8" s="302" t="s">
        <v>309</v>
      </c>
      <c r="EL8" s="302" t="s">
        <v>309</v>
      </c>
      <c r="EM8" s="302" t="s">
        <v>307</v>
      </c>
      <c r="EN8" s="302" t="s">
        <v>307</v>
      </c>
      <c r="EO8" s="302" t="s">
        <v>315</v>
      </c>
      <c r="EP8" s="302" t="s">
        <v>308</v>
      </c>
      <c r="EQ8" s="302" t="s">
        <v>319</v>
      </c>
      <c r="ER8" s="302" t="s">
        <v>308</v>
      </c>
      <c r="ES8" s="302" t="s">
        <v>315</v>
      </c>
      <c r="ET8" s="301" t="s">
        <v>305</v>
      </c>
      <c r="EU8" s="302" t="s">
        <v>307</v>
      </c>
      <c r="EV8" s="302" t="s">
        <v>309</v>
      </c>
      <c r="EW8" s="302" t="s">
        <v>309</v>
      </c>
      <c r="EX8" s="302" t="s">
        <v>315</v>
      </c>
      <c r="EY8" s="302" t="s">
        <v>319</v>
      </c>
      <c r="EZ8" s="301" t="s">
        <v>305</v>
      </c>
      <c r="FA8" s="301" t="s">
        <v>305</v>
      </c>
      <c r="FB8" s="302" t="s">
        <v>307</v>
      </c>
      <c r="FC8" s="302" t="s">
        <v>309</v>
      </c>
      <c r="FD8" s="302" t="s">
        <v>313</v>
      </c>
      <c r="FE8" s="301" t="s">
        <v>305</v>
      </c>
      <c r="FF8" s="301" t="s">
        <v>305</v>
      </c>
      <c r="FG8" s="302" t="s">
        <v>316</v>
      </c>
      <c r="FH8" s="302" t="s">
        <v>319</v>
      </c>
      <c r="FI8" s="301" t="s">
        <v>305</v>
      </c>
      <c r="FJ8" s="301" t="s">
        <v>305</v>
      </c>
      <c r="FK8" s="301" t="s">
        <v>305</v>
      </c>
      <c r="FL8" s="301" t="s">
        <v>305</v>
      </c>
      <c r="FM8" s="300" t="s">
        <v>305</v>
      </c>
      <c r="FN8" s="302" t="s">
        <v>309</v>
      </c>
      <c r="FO8" s="302" t="s">
        <v>307</v>
      </c>
      <c r="FP8" s="301" t="s">
        <v>305</v>
      </c>
      <c r="FQ8" s="301" t="s">
        <v>305</v>
      </c>
      <c r="FR8" s="300" t="s">
        <v>305</v>
      </c>
      <c r="FS8" s="302" t="s">
        <v>309</v>
      </c>
      <c r="FT8" s="302" t="s">
        <v>307</v>
      </c>
      <c r="FU8" s="300" t="s">
        <v>305</v>
      </c>
      <c r="FV8" s="302" t="s">
        <v>318</v>
      </c>
      <c r="FW8" s="303" t="s">
        <v>317</v>
      </c>
      <c r="FX8" s="303" t="s">
        <v>305</v>
      </c>
      <c r="FY8" s="302" t="s">
        <v>308</v>
      </c>
      <c r="FZ8" s="302" t="s">
        <v>308</v>
      </c>
      <c r="GA8" s="302" t="s">
        <v>307</v>
      </c>
      <c r="GB8" s="302" t="s">
        <v>315</v>
      </c>
      <c r="GC8" s="302" t="s">
        <v>316</v>
      </c>
      <c r="GD8" s="302" t="s">
        <v>315</v>
      </c>
      <c r="GE8" s="302" t="s">
        <v>307</v>
      </c>
      <c r="GF8" s="300" t="s">
        <v>305</v>
      </c>
      <c r="GG8" s="302" t="s">
        <v>308</v>
      </c>
      <c r="GH8" s="302" t="s">
        <v>308</v>
      </c>
      <c r="GI8" s="302" t="s">
        <v>309</v>
      </c>
      <c r="GJ8" s="302" t="s">
        <v>307</v>
      </c>
      <c r="GK8" s="302" t="s">
        <v>309</v>
      </c>
      <c r="GL8" s="302" t="s">
        <v>307</v>
      </c>
      <c r="GM8" s="302" t="s">
        <v>307</v>
      </c>
      <c r="GN8" s="302" t="s">
        <v>309</v>
      </c>
      <c r="GO8" s="302" t="s">
        <v>307</v>
      </c>
      <c r="GP8" s="302" t="s">
        <v>307</v>
      </c>
      <c r="GQ8" s="302" t="s">
        <v>308</v>
      </c>
      <c r="GR8" s="302" t="s">
        <v>307</v>
      </c>
      <c r="GS8" s="302" t="s">
        <v>307</v>
      </c>
      <c r="GT8" s="301" t="s">
        <v>305</v>
      </c>
      <c r="GU8" s="302" t="s">
        <v>309</v>
      </c>
      <c r="GV8" s="302" t="s">
        <v>307</v>
      </c>
      <c r="GW8" s="302" t="s">
        <v>309</v>
      </c>
      <c r="GX8" s="302" t="s">
        <v>307</v>
      </c>
      <c r="GY8" s="301" t="s">
        <v>305</v>
      </c>
      <c r="GZ8" s="301" t="s">
        <v>305</v>
      </c>
      <c r="HA8" s="302" t="s">
        <v>307</v>
      </c>
      <c r="HB8" s="302" t="s">
        <v>307</v>
      </c>
      <c r="HC8" s="302" t="s">
        <v>312</v>
      </c>
      <c r="HD8" s="302" t="s">
        <v>314</v>
      </c>
      <c r="HE8" s="301" t="s">
        <v>305</v>
      </c>
      <c r="HF8" s="301" t="s">
        <v>305</v>
      </c>
      <c r="HG8" s="301" t="s">
        <v>305</v>
      </c>
      <c r="HH8" s="302" t="s">
        <v>313</v>
      </c>
      <c r="HI8" s="300" t="s">
        <v>305</v>
      </c>
      <c r="HJ8" s="300" t="s">
        <v>312</v>
      </c>
      <c r="HK8" s="302" t="s">
        <v>308</v>
      </c>
      <c r="HL8" s="300" t="s">
        <v>311</v>
      </c>
      <c r="HM8" s="300" t="s">
        <v>311</v>
      </c>
      <c r="HN8" s="302" t="s">
        <v>308</v>
      </c>
      <c r="HO8" s="300" t="s">
        <v>311</v>
      </c>
      <c r="HP8" s="302" t="s">
        <v>307</v>
      </c>
      <c r="HQ8" s="302" t="s">
        <v>308</v>
      </c>
      <c r="HR8" s="302" t="s">
        <v>307</v>
      </c>
      <c r="HS8" s="300" t="s">
        <v>311</v>
      </c>
      <c r="HT8" s="301" t="s">
        <v>311</v>
      </c>
      <c r="HU8" s="301" t="s">
        <v>305</v>
      </c>
      <c r="HV8" s="301" t="s">
        <v>305</v>
      </c>
      <c r="HW8" s="300" t="s">
        <v>311</v>
      </c>
      <c r="HX8" s="302" t="s">
        <v>308</v>
      </c>
      <c r="HY8" s="300" t="s">
        <v>311</v>
      </c>
      <c r="HZ8" s="301" t="s">
        <v>311</v>
      </c>
      <c r="IA8" s="302" t="s">
        <v>308</v>
      </c>
      <c r="IB8" s="300" t="s">
        <v>311</v>
      </c>
      <c r="IC8" s="300" t="s">
        <v>311</v>
      </c>
      <c r="ID8" s="300" t="s">
        <v>311</v>
      </c>
      <c r="IE8" s="300" t="s">
        <v>311</v>
      </c>
      <c r="IF8" s="300" t="s">
        <v>311</v>
      </c>
      <c r="IG8" s="300" t="s">
        <v>311</v>
      </c>
      <c r="IH8" s="301" t="s">
        <v>311</v>
      </c>
      <c r="II8" s="301" t="s">
        <v>311</v>
      </c>
      <c r="IJ8" s="300" t="s">
        <v>311</v>
      </c>
      <c r="IK8" s="300" t="s">
        <v>305</v>
      </c>
      <c r="IL8" s="300" t="s">
        <v>305</v>
      </c>
      <c r="IM8" s="300" t="s">
        <v>311</v>
      </c>
      <c r="IN8" s="299" t="s">
        <v>310</v>
      </c>
      <c r="IO8" s="295" t="s">
        <v>307</v>
      </c>
      <c r="IP8" s="295" t="s">
        <v>309</v>
      </c>
      <c r="IQ8" s="295" t="s">
        <v>309</v>
      </c>
      <c r="IR8" s="295" t="s">
        <v>308</v>
      </c>
      <c r="IS8" s="295" t="s">
        <v>307</v>
      </c>
      <c r="IT8" s="295" t="s">
        <v>305</v>
      </c>
      <c r="IU8" s="295" t="s">
        <v>305</v>
      </c>
      <c r="IV8" s="295" t="s">
        <v>305</v>
      </c>
      <c r="IW8" s="295" t="s">
        <v>305</v>
      </c>
      <c r="IX8" s="295" t="s">
        <v>306</v>
      </c>
      <c r="IY8" s="295" t="s">
        <v>305</v>
      </c>
      <c r="IZ8" s="294" t="s">
        <v>305</v>
      </c>
      <c r="JA8" s="298"/>
      <c r="JB8" s="298"/>
      <c r="JC8" s="298"/>
      <c r="JD8" s="298"/>
      <c r="JE8" s="298"/>
      <c r="JF8" s="298"/>
      <c r="JG8" s="298"/>
      <c r="JH8" s="298"/>
      <c r="JI8" s="298"/>
      <c r="JJ8" s="298"/>
      <c r="JK8" s="298"/>
      <c r="JL8" s="298"/>
      <c r="JM8" s="298"/>
      <c r="JN8" s="298"/>
      <c r="JO8" s="298"/>
      <c r="JP8" s="298"/>
      <c r="JQ8" s="298"/>
      <c r="JR8" s="298"/>
      <c r="JS8" s="298"/>
      <c r="JT8" s="298"/>
      <c r="JU8" s="298"/>
      <c r="JV8" s="298"/>
      <c r="JW8" s="298"/>
      <c r="JX8" s="298"/>
    </row>
    <row r="9" spans="1:284" s="292" customFormat="1" ht="11.25" customHeight="1" x14ac:dyDescent="0.25">
      <c r="B9" s="297">
        <v>60</v>
      </c>
      <c r="C9" s="297">
        <v>60</v>
      </c>
      <c r="D9" s="297">
        <v>60</v>
      </c>
      <c r="E9" s="297">
        <v>30</v>
      </c>
      <c r="F9" s="297">
        <v>120</v>
      </c>
      <c r="G9" s="297">
        <v>60</v>
      </c>
      <c r="H9" s="297">
        <v>30</v>
      </c>
      <c r="I9" s="297">
        <v>30</v>
      </c>
      <c r="J9" s="297">
        <v>30</v>
      </c>
      <c r="K9" s="297">
        <v>80</v>
      </c>
      <c r="L9" s="297">
        <v>20</v>
      </c>
      <c r="M9" s="297">
        <v>80</v>
      </c>
      <c r="N9" s="297">
        <v>80</v>
      </c>
      <c r="O9" s="297">
        <v>1</v>
      </c>
      <c r="P9" s="297">
        <v>40</v>
      </c>
      <c r="Q9" s="297">
        <v>1</v>
      </c>
      <c r="R9" s="297">
        <v>60</v>
      </c>
      <c r="S9" s="297">
        <v>120</v>
      </c>
      <c r="T9" s="297">
        <v>120</v>
      </c>
      <c r="U9" s="297">
        <v>30</v>
      </c>
      <c r="V9" s="297">
        <v>80</v>
      </c>
      <c r="W9" s="297">
        <v>120</v>
      </c>
      <c r="X9" s="297">
        <v>30</v>
      </c>
      <c r="Y9" s="297">
        <v>20</v>
      </c>
      <c r="Z9" s="297">
        <v>1</v>
      </c>
      <c r="AA9" s="297">
        <v>1</v>
      </c>
      <c r="AB9" s="297">
        <v>60</v>
      </c>
      <c r="AC9" s="297">
        <v>1</v>
      </c>
      <c r="AD9" s="297">
        <v>60</v>
      </c>
      <c r="AE9" s="297">
        <v>1</v>
      </c>
      <c r="AF9" s="297">
        <v>120</v>
      </c>
      <c r="AG9" s="297">
        <v>40</v>
      </c>
      <c r="AH9" s="297">
        <v>120</v>
      </c>
      <c r="AI9" s="297">
        <v>60</v>
      </c>
      <c r="AJ9" s="297">
        <v>60</v>
      </c>
      <c r="AK9" s="297">
        <v>40</v>
      </c>
      <c r="AL9" s="297">
        <v>80</v>
      </c>
      <c r="AM9" s="297">
        <v>80</v>
      </c>
      <c r="AN9" s="297">
        <v>200</v>
      </c>
      <c r="AO9" s="297">
        <v>120</v>
      </c>
      <c r="AP9" s="297">
        <v>60</v>
      </c>
      <c r="AQ9" s="297">
        <v>1</v>
      </c>
      <c r="AR9" s="297">
        <v>80</v>
      </c>
      <c r="AS9" s="297">
        <v>80</v>
      </c>
      <c r="AT9" s="297">
        <v>80</v>
      </c>
      <c r="AU9" s="297">
        <v>200</v>
      </c>
      <c r="AV9" s="297">
        <v>200</v>
      </c>
      <c r="AW9" s="297">
        <v>60</v>
      </c>
      <c r="AX9" s="297">
        <v>60</v>
      </c>
      <c r="AY9" s="297">
        <v>120</v>
      </c>
      <c r="AZ9" s="297">
        <v>80</v>
      </c>
      <c r="BA9" s="297">
        <v>80</v>
      </c>
      <c r="BB9" s="297">
        <v>60</v>
      </c>
      <c r="BC9" s="297">
        <v>120</v>
      </c>
      <c r="BD9" s="297">
        <v>200</v>
      </c>
      <c r="BE9" s="297">
        <v>30</v>
      </c>
      <c r="BF9" s="297">
        <v>60</v>
      </c>
      <c r="BG9" s="297">
        <v>60</v>
      </c>
      <c r="BH9" s="297">
        <v>4000</v>
      </c>
      <c r="BI9" s="297">
        <v>30</v>
      </c>
      <c r="BJ9" s="297">
        <v>60</v>
      </c>
      <c r="BK9" s="297">
        <v>120</v>
      </c>
      <c r="BL9" s="297">
        <v>120</v>
      </c>
      <c r="BM9" s="297">
        <v>120</v>
      </c>
      <c r="BN9" s="297">
        <v>120</v>
      </c>
      <c r="BO9" s="297">
        <v>40</v>
      </c>
      <c r="BP9" s="297">
        <v>20</v>
      </c>
      <c r="BQ9" s="297">
        <v>20</v>
      </c>
      <c r="BR9" s="297">
        <v>40</v>
      </c>
      <c r="BS9" s="297">
        <v>80</v>
      </c>
      <c r="BT9" s="297">
        <v>80</v>
      </c>
      <c r="BU9" s="297">
        <v>80</v>
      </c>
      <c r="BV9" s="297">
        <v>120</v>
      </c>
      <c r="BW9" s="297">
        <v>120</v>
      </c>
      <c r="BX9" s="297">
        <v>120</v>
      </c>
      <c r="BY9" s="297">
        <v>60</v>
      </c>
      <c r="BZ9" s="297">
        <v>3000</v>
      </c>
      <c r="CA9" s="297">
        <v>6000</v>
      </c>
      <c r="CB9" s="297">
        <v>200</v>
      </c>
      <c r="CC9" s="297">
        <v>120</v>
      </c>
      <c r="CD9" s="297">
        <v>120</v>
      </c>
      <c r="CE9" s="297">
        <v>120</v>
      </c>
      <c r="CF9" s="297">
        <v>120</v>
      </c>
      <c r="CG9" s="297">
        <v>120</v>
      </c>
      <c r="CH9" s="297">
        <v>80</v>
      </c>
      <c r="CI9" s="297">
        <v>80</v>
      </c>
      <c r="CJ9" s="297">
        <v>120</v>
      </c>
      <c r="CK9" s="297">
        <v>120</v>
      </c>
      <c r="CL9" s="297">
        <v>30</v>
      </c>
      <c r="CM9" s="297">
        <v>120</v>
      </c>
      <c r="CN9" s="297">
        <v>120</v>
      </c>
      <c r="CO9" s="297">
        <v>200</v>
      </c>
      <c r="CP9" s="297">
        <v>120</v>
      </c>
      <c r="CQ9" s="297">
        <v>80</v>
      </c>
      <c r="CR9" s="297">
        <v>80</v>
      </c>
      <c r="CS9" s="297">
        <v>200</v>
      </c>
      <c r="CT9" s="297">
        <v>200</v>
      </c>
      <c r="CU9" s="297">
        <v>1</v>
      </c>
      <c r="CV9" s="297">
        <v>120</v>
      </c>
      <c r="CW9" s="297">
        <v>40</v>
      </c>
      <c r="CX9" s="297">
        <v>120</v>
      </c>
      <c r="CY9" s="297">
        <v>40</v>
      </c>
      <c r="CZ9" s="297">
        <v>20</v>
      </c>
      <c r="DA9" s="297">
        <v>80</v>
      </c>
      <c r="DB9" s="297">
        <v>120</v>
      </c>
      <c r="DC9" s="297">
        <v>120</v>
      </c>
      <c r="DD9" s="297">
        <v>60</v>
      </c>
      <c r="DE9" s="297">
        <v>60</v>
      </c>
      <c r="DF9" s="297">
        <v>60</v>
      </c>
      <c r="DG9" s="297">
        <v>200</v>
      </c>
      <c r="DH9" s="297">
        <v>120</v>
      </c>
      <c r="DI9" s="297">
        <v>120</v>
      </c>
      <c r="DJ9" s="297">
        <v>60</v>
      </c>
      <c r="DK9" s="297">
        <v>120</v>
      </c>
      <c r="DL9" s="297">
        <v>60</v>
      </c>
      <c r="DM9" s="297">
        <v>120</v>
      </c>
      <c r="DN9" s="297">
        <v>60</v>
      </c>
      <c r="DO9" s="297">
        <v>30</v>
      </c>
      <c r="DP9" s="297">
        <v>60</v>
      </c>
      <c r="DQ9" s="297">
        <v>40</v>
      </c>
      <c r="DR9" s="297">
        <v>60</v>
      </c>
      <c r="DS9" s="297">
        <v>20</v>
      </c>
      <c r="DT9" s="297">
        <v>20</v>
      </c>
      <c r="DU9" s="297">
        <v>120</v>
      </c>
      <c r="DV9" s="297">
        <v>120</v>
      </c>
      <c r="DW9" s="297">
        <v>80</v>
      </c>
      <c r="DX9" s="297">
        <v>40</v>
      </c>
      <c r="DY9" s="297">
        <v>120</v>
      </c>
      <c r="DZ9" s="297">
        <v>40</v>
      </c>
      <c r="EA9" s="297">
        <v>20</v>
      </c>
      <c r="EB9" s="297">
        <v>60</v>
      </c>
      <c r="EC9" s="297">
        <v>120</v>
      </c>
      <c r="ED9" s="297">
        <v>120</v>
      </c>
      <c r="EE9" s="297">
        <v>120</v>
      </c>
      <c r="EF9" s="297">
        <v>120</v>
      </c>
      <c r="EG9" s="297">
        <v>200</v>
      </c>
      <c r="EH9" s="297">
        <v>20</v>
      </c>
      <c r="EI9" s="297">
        <v>20</v>
      </c>
      <c r="EJ9" s="297">
        <v>60</v>
      </c>
      <c r="EK9" s="297">
        <v>80</v>
      </c>
      <c r="EL9" s="297">
        <v>80</v>
      </c>
      <c r="EM9" s="297">
        <v>80</v>
      </c>
      <c r="EN9" s="297">
        <v>30</v>
      </c>
      <c r="EO9" s="297">
        <v>40</v>
      </c>
      <c r="EP9" s="297">
        <v>20</v>
      </c>
      <c r="EQ9" s="297">
        <v>50</v>
      </c>
      <c r="ER9" s="297">
        <v>30</v>
      </c>
      <c r="ES9" s="297">
        <v>80</v>
      </c>
      <c r="ET9" s="297">
        <v>80</v>
      </c>
      <c r="EU9" s="297">
        <v>20</v>
      </c>
      <c r="EV9" s="297">
        <v>60</v>
      </c>
      <c r="EW9" s="297">
        <v>80</v>
      </c>
      <c r="EX9" s="297">
        <v>40</v>
      </c>
      <c r="EY9" s="297">
        <v>30</v>
      </c>
      <c r="EZ9" s="297">
        <v>60</v>
      </c>
      <c r="FA9" s="297">
        <v>60</v>
      </c>
      <c r="FB9" s="297">
        <v>40</v>
      </c>
      <c r="FC9" s="297">
        <v>80</v>
      </c>
      <c r="FD9" s="297">
        <v>30</v>
      </c>
      <c r="FE9" s="297">
        <v>50</v>
      </c>
      <c r="FF9" s="297">
        <v>50</v>
      </c>
      <c r="FG9" s="297">
        <v>1</v>
      </c>
      <c r="FH9" s="297">
        <v>30</v>
      </c>
      <c r="FI9" s="297">
        <v>120</v>
      </c>
      <c r="FJ9" s="297">
        <v>120</v>
      </c>
      <c r="FK9" s="297">
        <v>80</v>
      </c>
      <c r="FL9" s="297">
        <v>80</v>
      </c>
      <c r="FM9" s="297">
        <v>120</v>
      </c>
      <c r="FN9" s="297">
        <v>30</v>
      </c>
      <c r="FO9" s="297">
        <v>20</v>
      </c>
      <c r="FP9" s="297">
        <v>80</v>
      </c>
      <c r="FQ9" s="297">
        <v>80</v>
      </c>
      <c r="FR9" s="297">
        <v>30</v>
      </c>
      <c r="FS9" s="297">
        <v>30</v>
      </c>
      <c r="FT9" s="297">
        <v>80</v>
      </c>
      <c r="FU9" s="297">
        <v>120</v>
      </c>
      <c r="FV9" s="297">
        <v>60</v>
      </c>
      <c r="FW9" s="297">
        <v>1</v>
      </c>
      <c r="FX9" s="297">
        <v>50</v>
      </c>
      <c r="FY9" s="297">
        <v>60</v>
      </c>
      <c r="FZ9" s="297">
        <v>120</v>
      </c>
      <c r="GA9" s="297">
        <v>20</v>
      </c>
      <c r="GB9" s="297">
        <v>80</v>
      </c>
      <c r="GC9" s="297">
        <v>1</v>
      </c>
      <c r="GD9" s="297">
        <v>200</v>
      </c>
      <c r="GE9" s="297">
        <v>200</v>
      </c>
      <c r="GF9" s="297">
        <v>40</v>
      </c>
      <c r="GG9" s="297">
        <v>200</v>
      </c>
      <c r="GH9" s="297">
        <v>200</v>
      </c>
      <c r="GI9" s="297">
        <v>40</v>
      </c>
      <c r="GJ9" s="297">
        <v>60</v>
      </c>
      <c r="GK9" s="297">
        <v>40</v>
      </c>
      <c r="GL9" s="297">
        <v>30</v>
      </c>
      <c r="GM9" s="297">
        <v>40</v>
      </c>
      <c r="GN9" s="297">
        <v>60</v>
      </c>
      <c r="GO9" s="297">
        <v>20</v>
      </c>
      <c r="GP9" s="297">
        <v>30</v>
      </c>
      <c r="GQ9" s="297">
        <v>20</v>
      </c>
      <c r="GR9" s="297">
        <v>20</v>
      </c>
      <c r="GS9" s="297">
        <v>80</v>
      </c>
      <c r="GT9" s="297">
        <v>80</v>
      </c>
      <c r="GU9" s="297">
        <v>30</v>
      </c>
      <c r="GV9" s="297">
        <v>120</v>
      </c>
      <c r="GW9" s="297">
        <v>20</v>
      </c>
      <c r="GX9" s="297">
        <v>120</v>
      </c>
      <c r="GY9" s="297">
        <v>50</v>
      </c>
      <c r="GZ9" s="297">
        <v>80</v>
      </c>
      <c r="HA9" s="297">
        <v>1</v>
      </c>
      <c r="HB9" s="297">
        <v>20</v>
      </c>
      <c r="HC9" s="297">
        <v>20</v>
      </c>
      <c r="HD9" s="297">
        <v>2000</v>
      </c>
      <c r="HE9" s="297">
        <v>60</v>
      </c>
      <c r="HF9" s="297">
        <v>30</v>
      </c>
      <c r="HG9" s="297">
        <v>80</v>
      </c>
      <c r="HH9" s="297">
        <v>60</v>
      </c>
      <c r="HI9" s="297">
        <v>80</v>
      </c>
      <c r="HJ9" s="297">
        <v>80</v>
      </c>
      <c r="HK9" s="297">
        <v>80</v>
      </c>
      <c r="HL9" s="297">
        <v>80</v>
      </c>
      <c r="HM9" s="297">
        <v>15</v>
      </c>
      <c r="HN9" s="297">
        <v>20</v>
      </c>
      <c r="HO9" s="297">
        <v>20</v>
      </c>
      <c r="HP9" s="297">
        <v>120</v>
      </c>
      <c r="HQ9" s="297">
        <v>120</v>
      </c>
      <c r="HR9" s="297">
        <v>30</v>
      </c>
      <c r="HS9" s="297">
        <v>15</v>
      </c>
      <c r="HT9" s="297">
        <v>25</v>
      </c>
      <c r="HU9" s="297">
        <v>80</v>
      </c>
      <c r="HV9" s="297">
        <v>80</v>
      </c>
      <c r="HW9" s="297">
        <v>80</v>
      </c>
      <c r="HX9" s="297">
        <v>60</v>
      </c>
      <c r="HY9" s="297">
        <v>60</v>
      </c>
      <c r="HZ9" s="297">
        <v>60</v>
      </c>
      <c r="IA9" s="297">
        <v>20</v>
      </c>
      <c r="IB9" s="297">
        <v>60</v>
      </c>
      <c r="IC9" s="297">
        <v>60</v>
      </c>
      <c r="ID9" s="297">
        <v>40</v>
      </c>
      <c r="IE9" s="297">
        <v>20</v>
      </c>
      <c r="IF9" s="297">
        <v>120</v>
      </c>
      <c r="IG9" s="297">
        <v>120</v>
      </c>
      <c r="IH9" s="297">
        <v>60</v>
      </c>
      <c r="II9" s="297">
        <v>60</v>
      </c>
      <c r="IJ9" s="297">
        <v>20</v>
      </c>
      <c r="IK9" s="297">
        <v>80</v>
      </c>
      <c r="IL9" s="297">
        <v>80</v>
      </c>
      <c r="IM9" s="297">
        <v>80</v>
      </c>
      <c r="IN9" s="296">
        <v>80</v>
      </c>
      <c r="IO9" s="293"/>
      <c r="IP9" s="293"/>
      <c r="IQ9" s="293"/>
      <c r="IR9" s="293"/>
      <c r="IS9" s="293"/>
      <c r="IT9" s="293"/>
      <c r="IU9" s="295">
        <v>20</v>
      </c>
      <c r="IV9" s="295">
        <v>40</v>
      </c>
      <c r="IW9" s="295">
        <v>60</v>
      </c>
      <c r="IX9" s="295">
        <v>2000</v>
      </c>
      <c r="IY9" s="295">
        <v>40</v>
      </c>
      <c r="IZ9" s="294">
        <v>80</v>
      </c>
      <c r="JA9" s="293"/>
      <c r="JB9" s="293"/>
      <c r="JC9" s="293"/>
      <c r="JD9" s="293"/>
      <c r="JE9" s="293"/>
      <c r="JF9" s="293"/>
      <c r="JG9" s="293"/>
      <c r="JH9" s="293"/>
      <c r="JI9" s="293"/>
      <c r="JJ9" s="293"/>
      <c r="JK9" s="293"/>
      <c r="JL9" s="293"/>
      <c r="JM9" s="293"/>
      <c r="JN9" s="293"/>
      <c r="JO9" s="293"/>
      <c r="JP9" s="293"/>
      <c r="JQ9" s="293"/>
      <c r="JR9" s="293"/>
      <c r="JS9" s="293"/>
      <c r="JT9" s="293"/>
      <c r="JU9" s="293"/>
      <c r="JV9" s="293"/>
      <c r="JW9" s="293"/>
      <c r="JX9" s="293"/>
    </row>
    <row r="10" spans="1:284" s="278" customFormat="1" ht="14.25" x14ac:dyDescent="0.2">
      <c r="A10" s="291" t="s">
        <v>304</v>
      </c>
      <c r="B10" s="286">
        <v>14.76</v>
      </c>
      <c r="C10" s="286">
        <v>17.25</v>
      </c>
      <c r="D10" s="280">
        <v>23.700000000000003</v>
      </c>
      <c r="E10" s="280">
        <v>14.565</v>
      </c>
      <c r="F10" s="280">
        <v>6.6000000000000005</v>
      </c>
      <c r="G10" s="280">
        <v>14.850000000000001</v>
      </c>
      <c r="H10" s="280">
        <v>17.91</v>
      </c>
      <c r="I10" s="280">
        <v>15.015000000000001</v>
      </c>
      <c r="J10" s="286">
        <v>8.76</v>
      </c>
      <c r="K10" s="286">
        <v>15.64</v>
      </c>
      <c r="L10" s="280">
        <v>3.7199999999999998</v>
      </c>
      <c r="M10" s="280">
        <v>40.239999999999995</v>
      </c>
      <c r="N10" s="280">
        <v>61.96</v>
      </c>
      <c r="O10" s="280">
        <v>29.43</v>
      </c>
      <c r="P10" s="290">
        <v>0</v>
      </c>
      <c r="Q10" s="286">
        <v>0.44750000000000001</v>
      </c>
      <c r="R10" s="280">
        <v>10.68</v>
      </c>
      <c r="S10" s="280">
        <v>106.44</v>
      </c>
      <c r="T10" s="289">
        <v>0</v>
      </c>
      <c r="U10" s="280">
        <v>16.829999999999998</v>
      </c>
      <c r="V10" s="280">
        <v>9.08</v>
      </c>
      <c r="W10" s="285">
        <v>2.44</v>
      </c>
      <c r="X10" s="286">
        <v>1.9199999999982538</v>
      </c>
      <c r="Y10" s="280">
        <v>0</v>
      </c>
      <c r="Z10" s="281">
        <v>10.254</v>
      </c>
      <c r="AA10" s="281">
        <v>444.8</v>
      </c>
      <c r="AB10" s="280">
        <v>7.08</v>
      </c>
      <c r="AC10" s="280">
        <v>5.5549999999999997</v>
      </c>
      <c r="AD10" s="286">
        <v>7.1099999999999994</v>
      </c>
      <c r="AE10" s="289">
        <v>0</v>
      </c>
      <c r="AF10" s="289">
        <v>0</v>
      </c>
      <c r="AG10" s="280">
        <v>34.1</v>
      </c>
      <c r="AH10" s="280">
        <v>49.56</v>
      </c>
      <c r="AI10" s="280">
        <v>2.4000000000000004</v>
      </c>
      <c r="AJ10" s="280">
        <v>128.82</v>
      </c>
      <c r="AK10" s="286">
        <v>72.099999999999994</v>
      </c>
      <c r="AL10" s="280">
        <v>15.04</v>
      </c>
      <c r="AM10" s="281">
        <v>4.8159999999999998</v>
      </c>
      <c r="AN10" s="287">
        <v>165.7</v>
      </c>
      <c r="AO10" s="289">
        <v>0</v>
      </c>
      <c r="AP10" s="286">
        <v>9.8699999999999992</v>
      </c>
      <c r="AQ10" s="280">
        <v>0.39</v>
      </c>
      <c r="AR10" s="280">
        <v>12.079999999999998</v>
      </c>
      <c r="AS10" s="286">
        <v>2.08</v>
      </c>
      <c r="AT10" s="281">
        <v>7.3920000000000003</v>
      </c>
      <c r="AU10" s="286">
        <v>0</v>
      </c>
      <c r="AV10" s="286">
        <v>5.5</v>
      </c>
      <c r="AW10" s="286">
        <v>0.99</v>
      </c>
      <c r="AX10" s="286">
        <v>0</v>
      </c>
      <c r="AY10" s="286">
        <v>0</v>
      </c>
      <c r="AZ10" s="286">
        <v>0</v>
      </c>
      <c r="BA10" s="280">
        <v>24.28</v>
      </c>
      <c r="BB10" s="286">
        <v>0.08</v>
      </c>
      <c r="BC10" s="286">
        <v>0</v>
      </c>
      <c r="BD10" s="280">
        <v>15.1</v>
      </c>
      <c r="BE10" s="281">
        <v>40.6</v>
      </c>
      <c r="BF10" s="280">
        <v>3.1500000000000004</v>
      </c>
      <c r="BG10" s="280">
        <v>0</v>
      </c>
      <c r="BH10" s="281">
        <v>0</v>
      </c>
      <c r="BI10" s="280">
        <v>3.16</v>
      </c>
      <c r="BJ10" s="281">
        <v>28.68</v>
      </c>
      <c r="BK10" s="283">
        <v>68.975999999999999</v>
      </c>
      <c r="BL10" s="281">
        <v>51.072000000000003</v>
      </c>
      <c r="BM10" s="281">
        <v>55.32</v>
      </c>
      <c r="BN10" s="281">
        <v>0</v>
      </c>
      <c r="BO10" s="281">
        <v>0</v>
      </c>
      <c r="BP10" s="280">
        <v>2.17</v>
      </c>
      <c r="BQ10" s="280">
        <v>0</v>
      </c>
      <c r="BR10" s="281">
        <v>4.8</v>
      </c>
      <c r="BS10" s="281">
        <v>24.24</v>
      </c>
      <c r="BT10" s="281">
        <v>19.984000000000002</v>
      </c>
      <c r="BU10" s="280">
        <v>49.760000000000005</v>
      </c>
      <c r="BV10" s="281">
        <v>8.9280000000000008</v>
      </c>
      <c r="BW10" s="283">
        <v>31.44</v>
      </c>
      <c r="BX10" s="280">
        <v>23.28</v>
      </c>
      <c r="BY10" s="286">
        <v>1.56</v>
      </c>
      <c r="BZ10" s="281">
        <v>204.6</v>
      </c>
      <c r="CA10" s="281">
        <v>0</v>
      </c>
      <c r="CB10" s="281">
        <v>117.16</v>
      </c>
      <c r="CC10" s="281">
        <v>136.416</v>
      </c>
      <c r="CD10" s="281">
        <v>33.911999999999999</v>
      </c>
      <c r="CE10" s="281">
        <v>63.72</v>
      </c>
      <c r="CF10" s="281">
        <v>16.584</v>
      </c>
      <c r="CG10" s="281">
        <v>27.504000000000001</v>
      </c>
      <c r="CH10" s="281">
        <v>13.055999999999999</v>
      </c>
      <c r="CI10" s="281">
        <v>1.024</v>
      </c>
      <c r="CJ10" s="281">
        <v>50.328000000000003</v>
      </c>
      <c r="CK10" s="281">
        <v>17.472000000000001</v>
      </c>
      <c r="CL10" s="280">
        <v>1.1000000000000001</v>
      </c>
      <c r="CM10" s="281">
        <v>38.591999999999999</v>
      </c>
      <c r="CN10" s="281">
        <v>2.64</v>
      </c>
      <c r="CO10" s="281">
        <v>143.4</v>
      </c>
      <c r="CP10" s="286">
        <v>43.74</v>
      </c>
      <c r="CQ10" s="286">
        <v>1.1599999999999999</v>
      </c>
      <c r="CR10" s="280">
        <v>2.4000000000000004</v>
      </c>
      <c r="CS10" s="281">
        <v>54.4</v>
      </c>
      <c r="CT10" s="281">
        <v>79.599999999999994</v>
      </c>
      <c r="CU10" s="281">
        <v>0.28999999999999998</v>
      </c>
      <c r="CV10" s="286">
        <v>0</v>
      </c>
      <c r="CW10" s="280">
        <v>0</v>
      </c>
      <c r="CX10" s="286">
        <v>16.559999999999999</v>
      </c>
      <c r="CY10" s="280">
        <v>14.408000000000001</v>
      </c>
      <c r="CZ10" s="286">
        <v>0.59</v>
      </c>
      <c r="DA10" s="286">
        <v>1.08</v>
      </c>
      <c r="DB10" s="286">
        <v>0</v>
      </c>
      <c r="DC10" s="283">
        <v>119.52</v>
      </c>
      <c r="DD10" s="280">
        <v>33.480000000000004</v>
      </c>
      <c r="DE10" s="280">
        <v>0</v>
      </c>
      <c r="DF10" s="286">
        <v>24.51</v>
      </c>
      <c r="DG10" s="283">
        <v>4.8</v>
      </c>
      <c r="DH10" s="283">
        <v>44.88</v>
      </c>
      <c r="DI10" s="281">
        <v>0</v>
      </c>
      <c r="DJ10" s="286">
        <v>11.88</v>
      </c>
      <c r="DK10" s="281">
        <v>5.2320000000000002</v>
      </c>
      <c r="DL10" s="280">
        <v>8.82</v>
      </c>
      <c r="DM10" s="281">
        <v>103.44</v>
      </c>
      <c r="DN10" s="286">
        <v>3.18</v>
      </c>
      <c r="DO10" s="280">
        <v>6.375</v>
      </c>
      <c r="DP10" s="286">
        <v>10.89</v>
      </c>
      <c r="DQ10" s="286">
        <v>21.312000000000001</v>
      </c>
      <c r="DR10" s="280">
        <v>40.709999999999994</v>
      </c>
      <c r="DS10" s="281">
        <v>2.9039999999999999</v>
      </c>
      <c r="DT10" s="286">
        <v>0.02</v>
      </c>
      <c r="DU10" s="280">
        <v>30.42</v>
      </c>
      <c r="DV10" s="281">
        <v>19.8</v>
      </c>
      <c r="DW10" s="281">
        <v>25.04</v>
      </c>
      <c r="DX10" s="280">
        <v>19.260000000000002</v>
      </c>
      <c r="DY10" s="286">
        <v>11.448</v>
      </c>
      <c r="DZ10" s="280">
        <v>2.7</v>
      </c>
      <c r="EA10" s="280">
        <v>0</v>
      </c>
      <c r="EB10" s="280">
        <v>16.54</v>
      </c>
      <c r="EC10" s="281">
        <v>31.44</v>
      </c>
      <c r="ED10" s="281">
        <v>0</v>
      </c>
      <c r="EE10" s="281">
        <v>28.295999999999999</v>
      </c>
      <c r="EF10" s="280">
        <v>0</v>
      </c>
      <c r="EG10" s="280">
        <v>0</v>
      </c>
      <c r="EH10" s="286">
        <v>0</v>
      </c>
      <c r="EI10" s="286">
        <v>2.79</v>
      </c>
      <c r="EJ10" s="281">
        <v>4.524</v>
      </c>
      <c r="EK10" s="280">
        <v>212.27999999999997</v>
      </c>
      <c r="EL10" s="280">
        <v>103.72</v>
      </c>
      <c r="EM10" s="280">
        <v>78.88</v>
      </c>
      <c r="EN10" s="280">
        <v>24.884999999999998</v>
      </c>
      <c r="EO10" s="280">
        <v>28.6</v>
      </c>
      <c r="EP10" s="286">
        <v>5.0999999999999996</v>
      </c>
      <c r="EQ10" s="286">
        <v>5.05</v>
      </c>
      <c r="ER10" s="280">
        <v>3.3000000000000003</v>
      </c>
      <c r="ES10" s="280">
        <v>96.6</v>
      </c>
      <c r="ET10" s="283">
        <v>59.04</v>
      </c>
      <c r="EU10" s="280">
        <v>5.54</v>
      </c>
      <c r="EV10" s="286">
        <v>33.54</v>
      </c>
      <c r="EW10" s="286">
        <v>41.72</v>
      </c>
      <c r="EX10" s="280">
        <v>121.75999999999999</v>
      </c>
      <c r="EY10" s="286">
        <v>0.03</v>
      </c>
      <c r="EZ10" s="283">
        <v>34.811999999999998</v>
      </c>
      <c r="FA10" s="281">
        <v>0</v>
      </c>
      <c r="FB10" s="280">
        <v>0</v>
      </c>
      <c r="FC10" s="280">
        <v>6.48</v>
      </c>
      <c r="FD10" s="286">
        <v>4.47</v>
      </c>
      <c r="FE10" s="281">
        <v>34.65</v>
      </c>
      <c r="FF10" s="283">
        <v>27.3</v>
      </c>
      <c r="FG10" s="280">
        <v>1.476</v>
      </c>
      <c r="FH10" s="280">
        <v>2.625</v>
      </c>
      <c r="FI10" s="281">
        <v>7.32</v>
      </c>
      <c r="FJ10" s="283">
        <v>35.159999999999997</v>
      </c>
      <c r="FK10" s="283">
        <v>31.2</v>
      </c>
      <c r="FL10" s="283">
        <v>43.12</v>
      </c>
      <c r="FM10" s="286">
        <v>0</v>
      </c>
      <c r="FN10" s="286">
        <v>1.1850000000000001</v>
      </c>
      <c r="FO10" s="286">
        <v>0.66</v>
      </c>
      <c r="FP10" s="281">
        <v>4.7039999999999997</v>
      </c>
      <c r="FQ10" s="281">
        <v>5.4240000000000004</v>
      </c>
      <c r="FR10" s="286">
        <v>8.92</v>
      </c>
      <c r="FS10" s="286">
        <v>0.24</v>
      </c>
      <c r="FT10" s="280">
        <v>4.24</v>
      </c>
      <c r="FU10" s="286">
        <v>0</v>
      </c>
      <c r="FV10" s="286">
        <v>3.54</v>
      </c>
      <c r="FW10" s="280">
        <v>2.8000000000000001E-2</v>
      </c>
      <c r="FX10" s="288">
        <v>43.63</v>
      </c>
      <c r="FY10" s="287">
        <v>23.28</v>
      </c>
      <c r="FZ10" s="288">
        <v>2.3908500000000004</v>
      </c>
      <c r="GA10" s="280">
        <v>5.0999999999999996</v>
      </c>
      <c r="GB10" s="288">
        <v>35.559150000000002</v>
      </c>
      <c r="GC10" s="281">
        <v>17.079000000000001</v>
      </c>
      <c r="GD10" s="280">
        <v>44.099999999999994</v>
      </c>
      <c r="GE10" s="280">
        <v>34.4</v>
      </c>
      <c r="GF10" s="286">
        <v>8.4149999999999991</v>
      </c>
      <c r="GG10" s="286">
        <v>0</v>
      </c>
      <c r="GH10" s="286">
        <v>4.7</v>
      </c>
      <c r="GI10" s="280">
        <v>15.5</v>
      </c>
      <c r="GJ10" s="280">
        <v>0.06</v>
      </c>
      <c r="GK10" s="280">
        <v>0.22499999999999998</v>
      </c>
      <c r="GL10" s="280">
        <v>0.51</v>
      </c>
      <c r="GM10" s="280">
        <v>30.839999999999996</v>
      </c>
      <c r="GN10" s="280">
        <v>13.4</v>
      </c>
      <c r="GO10" s="287">
        <v>1.0899999999999999</v>
      </c>
      <c r="GP10" s="286">
        <v>48.6</v>
      </c>
      <c r="GQ10" s="280">
        <v>14.95</v>
      </c>
      <c r="GR10" s="280">
        <v>0.49</v>
      </c>
      <c r="GS10" s="280">
        <v>7.1199999999999992</v>
      </c>
      <c r="GT10" s="281">
        <v>64.992000000000004</v>
      </c>
      <c r="GU10" s="280">
        <v>14.684999999999999</v>
      </c>
      <c r="GV10" s="280">
        <v>73.680000000000007</v>
      </c>
      <c r="GW10" s="286">
        <v>7.38</v>
      </c>
      <c r="GX10" s="280">
        <v>2.88</v>
      </c>
      <c r="GY10" s="281">
        <v>11.12</v>
      </c>
      <c r="GZ10" s="281">
        <v>25.552</v>
      </c>
      <c r="HA10" s="286">
        <v>4.2999999999999997E-2</v>
      </c>
      <c r="HB10" s="281">
        <v>2.95</v>
      </c>
      <c r="HC10" s="286">
        <v>96.875532233883092</v>
      </c>
      <c r="HD10" s="286">
        <v>61.7</v>
      </c>
      <c r="HE10" s="281">
        <v>29.556000000000001</v>
      </c>
      <c r="HF10" s="283">
        <v>16.686</v>
      </c>
      <c r="HG10" s="281">
        <v>92.144000000000005</v>
      </c>
      <c r="HH10" s="280">
        <v>0</v>
      </c>
      <c r="HI10" s="280"/>
      <c r="HJ10" s="280"/>
      <c r="HK10" s="280"/>
      <c r="HL10" s="286">
        <v>9.6</v>
      </c>
      <c r="HM10" s="286">
        <v>3.5775000000000001</v>
      </c>
      <c r="HN10" s="286">
        <v>0.88</v>
      </c>
      <c r="HO10" s="280">
        <v>0</v>
      </c>
      <c r="HP10" s="280">
        <v>244.79999999999998</v>
      </c>
      <c r="HQ10" s="280">
        <v>0</v>
      </c>
      <c r="HR10" s="280">
        <v>1.575</v>
      </c>
      <c r="HS10" s="286">
        <v>0.95</v>
      </c>
      <c r="HT10" s="281">
        <v>0.70499999999999996</v>
      </c>
      <c r="HU10" s="281">
        <v>56.415999999999997</v>
      </c>
      <c r="HV10" s="281">
        <v>25.391999999999999</v>
      </c>
      <c r="HW10" s="280">
        <v>0</v>
      </c>
      <c r="HX10" s="286">
        <v>19.170000000000002</v>
      </c>
      <c r="HY10" s="280">
        <v>0</v>
      </c>
      <c r="HZ10" s="281">
        <v>0</v>
      </c>
      <c r="IA10" s="280">
        <v>7.31</v>
      </c>
      <c r="IB10" s="286">
        <v>0.96</v>
      </c>
      <c r="IC10" s="286">
        <v>0</v>
      </c>
      <c r="ID10" s="286">
        <v>4.78</v>
      </c>
      <c r="IE10" s="286">
        <v>7.65</v>
      </c>
      <c r="IF10" s="286">
        <v>0</v>
      </c>
      <c r="IG10" s="286">
        <v>16.87</v>
      </c>
      <c r="IH10" s="281">
        <v>3.06</v>
      </c>
      <c r="II10" s="281">
        <v>9.7919999999999998</v>
      </c>
      <c r="IJ10" s="286">
        <v>5.18</v>
      </c>
      <c r="IK10" s="285">
        <v>25.1071496</v>
      </c>
      <c r="IL10" s="285">
        <v>30.2234856</v>
      </c>
      <c r="IM10" s="281">
        <v>39.055999999999997</v>
      </c>
      <c r="IN10" s="284">
        <v>0</v>
      </c>
      <c r="IO10" s="281">
        <v>4.4740000000000002</v>
      </c>
      <c r="IP10" s="281">
        <v>29.43</v>
      </c>
      <c r="IQ10" s="281">
        <v>12.45</v>
      </c>
      <c r="IR10" s="281">
        <v>9.92</v>
      </c>
      <c r="IS10" s="281">
        <v>16.02</v>
      </c>
      <c r="IT10" s="281">
        <v>68.384</v>
      </c>
      <c r="IU10" s="283">
        <v>12.4</v>
      </c>
      <c r="IV10" s="283">
        <v>47.88</v>
      </c>
      <c r="IW10" s="283">
        <v>11.4</v>
      </c>
      <c r="IX10" s="283">
        <v>0</v>
      </c>
      <c r="IY10" s="283">
        <v>57.16</v>
      </c>
      <c r="IZ10" s="282">
        <v>36.32</v>
      </c>
      <c r="JA10" s="281">
        <v>16677.172305664066</v>
      </c>
      <c r="JB10" s="281">
        <v>18</v>
      </c>
      <c r="JC10" s="281">
        <v>1.0831999999999999</v>
      </c>
      <c r="JD10" s="281">
        <v>0</v>
      </c>
      <c r="JE10" s="281">
        <v>9</v>
      </c>
      <c r="JF10" s="281">
        <v>103</v>
      </c>
      <c r="JG10" s="281">
        <v>60</v>
      </c>
      <c r="JH10" s="281">
        <v>0</v>
      </c>
      <c r="JI10" s="281">
        <v>226</v>
      </c>
      <c r="JJ10" s="281">
        <v>40</v>
      </c>
      <c r="JK10" s="281">
        <v>14</v>
      </c>
      <c r="JL10" s="281">
        <v>5</v>
      </c>
      <c r="JM10" s="281">
        <v>4</v>
      </c>
      <c r="JN10" s="281">
        <v>9</v>
      </c>
      <c r="JO10" s="281">
        <v>0</v>
      </c>
      <c r="JP10" s="281">
        <v>7.2</v>
      </c>
      <c r="JQ10" s="281">
        <v>552</v>
      </c>
      <c r="JR10" s="281">
        <v>11.4</v>
      </c>
      <c r="JS10" s="281">
        <v>640</v>
      </c>
      <c r="JT10" s="281">
        <v>3.38</v>
      </c>
      <c r="JU10" s="281">
        <v>27.84</v>
      </c>
      <c r="JV10" s="281">
        <v>14.76</v>
      </c>
      <c r="JW10" s="281">
        <v>20.84</v>
      </c>
      <c r="JX10" s="280">
        <f t="shared" ref="JX10:JX33" si="0">SUM(B10:JW10)</f>
        <v>24782.250673097948</v>
      </c>
    </row>
    <row r="11" spans="1:284" s="278" customFormat="1" ht="14.25" x14ac:dyDescent="0.2">
      <c r="A11" s="291" t="s">
        <v>303</v>
      </c>
      <c r="B11" s="286">
        <v>11.07</v>
      </c>
      <c r="C11" s="286">
        <v>16.77</v>
      </c>
      <c r="D11" s="280">
        <v>22.71</v>
      </c>
      <c r="E11" s="280">
        <v>13.89</v>
      </c>
      <c r="F11" s="280">
        <v>7.6199999999999992</v>
      </c>
      <c r="G11" s="280">
        <v>14.49</v>
      </c>
      <c r="H11" s="280">
        <v>17.79</v>
      </c>
      <c r="I11" s="280">
        <v>14.925000000000001</v>
      </c>
      <c r="J11" s="286">
        <v>8.0250000000000004</v>
      </c>
      <c r="K11" s="286">
        <v>11.2</v>
      </c>
      <c r="L11" s="280">
        <v>3.7800000000000002</v>
      </c>
      <c r="M11" s="280">
        <v>38.72</v>
      </c>
      <c r="N11" s="280">
        <v>56.08</v>
      </c>
      <c r="O11" s="280">
        <v>28.47</v>
      </c>
      <c r="P11" s="290">
        <v>0</v>
      </c>
      <c r="Q11" s="286">
        <v>0.38150000000000001</v>
      </c>
      <c r="R11" s="280">
        <v>10.14</v>
      </c>
      <c r="S11" s="280">
        <v>110.16</v>
      </c>
      <c r="T11" s="289">
        <v>0</v>
      </c>
      <c r="U11" s="280">
        <v>18.254999999999999</v>
      </c>
      <c r="V11" s="280">
        <v>13.120000000000001</v>
      </c>
      <c r="W11" s="285">
        <v>2.6</v>
      </c>
      <c r="X11" s="286">
        <v>1.9200000000009823</v>
      </c>
      <c r="Y11" s="280">
        <v>0</v>
      </c>
      <c r="Z11" s="281">
        <v>10.25</v>
      </c>
      <c r="AA11" s="281">
        <v>447.36</v>
      </c>
      <c r="AB11" s="280">
        <v>7.02</v>
      </c>
      <c r="AC11" s="280">
        <v>5.0549999999999997</v>
      </c>
      <c r="AD11" s="286">
        <v>6.63</v>
      </c>
      <c r="AE11" s="289">
        <v>0</v>
      </c>
      <c r="AF11" s="289">
        <v>0</v>
      </c>
      <c r="AG11" s="280">
        <v>33.5</v>
      </c>
      <c r="AH11" s="280">
        <v>40.980000000000004</v>
      </c>
      <c r="AI11" s="280">
        <v>4.4399999999999995</v>
      </c>
      <c r="AJ11" s="280">
        <v>123.60000000000001</v>
      </c>
      <c r="AK11" s="286">
        <v>59.62</v>
      </c>
      <c r="AL11" s="280">
        <v>14.76</v>
      </c>
      <c r="AM11" s="281">
        <v>3.2480000000000002</v>
      </c>
      <c r="AN11" s="287">
        <v>145.69999999999999</v>
      </c>
      <c r="AO11" s="289">
        <v>0</v>
      </c>
      <c r="AP11" s="286">
        <v>7.86</v>
      </c>
      <c r="AQ11" s="280">
        <v>0.64200000000000002</v>
      </c>
      <c r="AR11" s="280">
        <v>11.32</v>
      </c>
      <c r="AS11" s="286">
        <v>0</v>
      </c>
      <c r="AT11" s="281">
        <v>7.3120000000000003</v>
      </c>
      <c r="AU11" s="286">
        <v>0</v>
      </c>
      <c r="AV11" s="286">
        <v>5.5</v>
      </c>
      <c r="AW11" s="286">
        <v>1.08</v>
      </c>
      <c r="AX11" s="286">
        <v>0</v>
      </c>
      <c r="AY11" s="286">
        <v>0</v>
      </c>
      <c r="AZ11" s="286">
        <v>0</v>
      </c>
      <c r="BA11" s="280">
        <v>24.52</v>
      </c>
      <c r="BB11" s="286">
        <v>0.04</v>
      </c>
      <c r="BC11" s="286">
        <v>0</v>
      </c>
      <c r="BD11" s="280">
        <v>23.6</v>
      </c>
      <c r="BE11" s="281">
        <v>40.92</v>
      </c>
      <c r="BF11" s="280">
        <v>3.09</v>
      </c>
      <c r="BG11" s="280">
        <v>0</v>
      </c>
      <c r="BH11" s="281">
        <v>0</v>
      </c>
      <c r="BI11" s="280">
        <v>3</v>
      </c>
      <c r="BJ11" s="281">
        <v>27.036000000000001</v>
      </c>
      <c r="BK11" s="283" t="s">
        <v>272</v>
      </c>
      <c r="BL11" s="281">
        <v>49.488</v>
      </c>
      <c r="BM11" s="281">
        <v>55.031999999999996</v>
      </c>
      <c r="BN11" s="281">
        <v>0</v>
      </c>
      <c r="BO11" s="281">
        <v>0</v>
      </c>
      <c r="BP11" s="280">
        <v>1.77</v>
      </c>
      <c r="BQ11" s="280">
        <v>0</v>
      </c>
      <c r="BR11" s="281">
        <v>4.76</v>
      </c>
      <c r="BS11" s="281">
        <v>23.248000000000001</v>
      </c>
      <c r="BT11" s="281">
        <v>19.488</v>
      </c>
      <c r="BU11" s="280">
        <v>49.36</v>
      </c>
      <c r="BV11" s="281">
        <v>8.3759999999999994</v>
      </c>
      <c r="BW11" s="283">
        <v>30.96</v>
      </c>
      <c r="BX11" s="280">
        <v>23.58</v>
      </c>
      <c r="BY11" s="286">
        <v>1.52</v>
      </c>
      <c r="BZ11" s="281">
        <v>194.39999999999998</v>
      </c>
      <c r="CA11" s="281">
        <v>0</v>
      </c>
      <c r="CB11" s="281">
        <v>105.64</v>
      </c>
      <c r="CC11" s="281">
        <v>135.45599999999999</v>
      </c>
      <c r="CD11" s="281">
        <v>32.735999999999997</v>
      </c>
      <c r="CE11" s="281">
        <v>58.2</v>
      </c>
      <c r="CF11" s="281">
        <v>15.888</v>
      </c>
      <c r="CG11" s="281">
        <v>26.52</v>
      </c>
      <c r="CH11" s="281">
        <v>12.496</v>
      </c>
      <c r="CI11" s="281">
        <v>1.024</v>
      </c>
      <c r="CJ11" s="281">
        <v>45.432000000000002</v>
      </c>
      <c r="CK11" s="281">
        <v>16.440000000000001</v>
      </c>
      <c r="CL11" s="280">
        <v>1.2</v>
      </c>
      <c r="CM11" s="281">
        <v>35.808</v>
      </c>
      <c r="CN11" s="281">
        <v>2.7</v>
      </c>
      <c r="CO11" s="281">
        <v>144.80000000000001</v>
      </c>
      <c r="CP11" s="286">
        <v>35.28</v>
      </c>
      <c r="CQ11" s="286">
        <v>1.1599999999999999</v>
      </c>
      <c r="CR11" s="280">
        <v>2.16</v>
      </c>
      <c r="CS11" s="281">
        <v>52.68</v>
      </c>
      <c r="CT11" s="281">
        <v>76.760000000000005</v>
      </c>
      <c r="CU11" s="281">
        <v>0.7</v>
      </c>
      <c r="CV11" s="286">
        <v>0</v>
      </c>
      <c r="CW11" s="280">
        <v>0</v>
      </c>
      <c r="CX11" s="286">
        <v>11.16</v>
      </c>
      <c r="CY11" s="280">
        <v>13.776</v>
      </c>
      <c r="CZ11" s="286">
        <v>0.56999999999999995</v>
      </c>
      <c r="DA11" s="286">
        <v>1.2</v>
      </c>
      <c r="DB11" s="286">
        <v>0</v>
      </c>
      <c r="DC11" s="283">
        <v>111.36</v>
      </c>
      <c r="DD11" s="280">
        <v>33.33</v>
      </c>
      <c r="DE11" s="280">
        <v>0</v>
      </c>
      <c r="DF11" s="286">
        <v>17.670000000000002</v>
      </c>
      <c r="DG11" s="283">
        <v>4.8</v>
      </c>
      <c r="DH11" s="283">
        <v>46.2</v>
      </c>
      <c r="DI11" s="281">
        <v>0</v>
      </c>
      <c r="DJ11" s="286">
        <v>8.43</v>
      </c>
      <c r="DK11" s="281">
        <v>5.16</v>
      </c>
      <c r="DL11" s="280">
        <v>8.8800000000000008</v>
      </c>
      <c r="DM11" s="281">
        <v>94.32</v>
      </c>
      <c r="DN11" s="286">
        <v>2.7</v>
      </c>
      <c r="DO11" s="280">
        <v>6.2249999999999996</v>
      </c>
      <c r="DP11" s="286">
        <v>9.09</v>
      </c>
      <c r="DQ11" s="286">
        <v>20.82</v>
      </c>
      <c r="DR11" s="280">
        <v>29.4</v>
      </c>
      <c r="DS11" s="281">
        <v>1.1040000000000001</v>
      </c>
      <c r="DT11" s="286">
        <v>0.03</v>
      </c>
      <c r="DU11" s="280">
        <v>31.080000000000002</v>
      </c>
      <c r="DV11" s="281">
        <v>17.975999999999999</v>
      </c>
      <c r="DW11" s="281">
        <v>23.6</v>
      </c>
      <c r="DX11" s="280">
        <v>17.240000000000002</v>
      </c>
      <c r="DY11" s="286">
        <v>10.272</v>
      </c>
      <c r="DZ11" s="280">
        <v>2.66</v>
      </c>
      <c r="EA11" s="280">
        <v>0</v>
      </c>
      <c r="EB11" s="280">
        <v>15.239999999999998</v>
      </c>
      <c r="EC11" s="281">
        <v>30.96</v>
      </c>
      <c r="ED11" s="281">
        <v>0</v>
      </c>
      <c r="EE11" s="281">
        <v>27.696000000000002</v>
      </c>
      <c r="EF11" s="280">
        <v>0</v>
      </c>
      <c r="EG11" s="280">
        <v>0</v>
      </c>
      <c r="EH11" s="286">
        <v>0</v>
      </c>
      <c r="EI11" s="286">
        <v>2.76</v>
      </c>
      <c r="EJ11" s="281">
        <v>4.62</v>
      </c>
      <c r="EK11" s="280">
        <v>201.32</v>
      </c>
      <c r="EL11" s="280">
        <v>104</v>
      </c>
      <c r="EM11" s="280">
        <v>80.88</v>
      </c>
      <c r="EN11" s="280">
        <v>27.089999999999996</v>
      </c>
      <c r="EO11" s="280">
        <v>29.28</v>
      </c>
      <c r="EP11" s="286">
        <v>5.07</v>
      </c>
      <c r="EQ11" s="286">
        <v>4.4000000000000004</v>
      </c>
      <c r="ER11" s="280">
        <v>3.33</v>
      </c>
      <c r="ES11" s="280">
        <v>89.8</v>
      </c>
      <c r="ET11" s="283">
        <v>62.64</v>
      </c>
      <c r="EU11" s="280">
        <v>3.95</v>
      </c>
      <c r="EV11" s="286">
        <v>28.740000000000002</v>
      </c>
      <c r="EW11" s="286">
        <v>34.72</v>
      </c>
      <c r="EX11" s="280">
        <v>112.94</v>
      </c>
      <c r="EY11" s="286">
        <v>4.4999999999999998E-2</v>
      </c>
      <c r="EZ11" s="283">
        <v>33.048000000000002</v>
      </c>
      <c r="FA11" s="281">
        <v>0</v>
      </c>
      <c r="FB11" s="280">
        <v>0</v>
      </c>
      <c r="FC11" s="280">
        <v>6.04</v>
      </c>
      <c r="FD11" s="286">
        <v>3.645</v>
      </c>
      <c r="FE11" s="281">
        <v>34.15</v>
      </c>
      <c r="FF11" s="283">
        <v>27.35</v>
      </c>
      <c r="FG11" s="280">
        <v>1.4849999999999999</v>
      </c>
      <c r="FH11" s="280">
        <v>2.88</v>
      </c>
      <c r="FI11" s="281">
        <v>6.24</v>
      </c>
      <c r="FJ11" s="283">
        <v>33.6</v>
      </c>
      <c r="FK11" s="283">
        <v>30.32</v>
      </c>
      <c r="FL11" s="283">
        <v>43.36</v>
      </c>
      <c r="FM11" s="286">
        <v>0</v>
      </c>
      <c r="FN11" s="286">
        <v>1.68</v>
      </c>
      <c r="FO11" s="286">
        <v>0.66</v>
      </c>
      <c r="FP11" s="281">
        <v>4.8</v>
      </c>
      <c r="FQ11" s="281">
        <v>6.9119999999999999</v>
      </c>
      <c r="FR11" s="286">
        <v>8.24</v>
      </c>
      <c r="FS11" s="286">
        <v>0.84</v>
      </c>
      <c r="FT11" s="280">
        <v>4.5600000000000005</v>
      </c>
      <c r="FU11" s="286">
        <v>0</v>
      </c>
      <c r="FV11" s="286">
        <v>3.33</v>
      </c>
      <c r="FW11" s="280">
        <v>2.5999999999999999E-2</v>
      </c>
      <c r="FX11" s="288">
        <v>41.534399999999998</v>
      </c>
      <c r="FY11" s="287">
        <v>21.630000000000003</v>
      </c>
      <c r="FZ11" s="288">
        <v>2.5137</v>
      </c>
      <c r="GA11" s="280">
        <v>3.96</v>
      </c>
      <c r="GB11" s="288">
        <v>37.386299999999999</v>
      </c>
      <c r="GC11" s="281">
        <v>17.143000000000001</v>
      </c>
      <c r="GD11" s="280">
        <v>48.3</v>
      </c>
      <c r="GE11" s="280">
        <v>37.1</v>
      </c>
      <c r="GF11" s="286">
        <v>7.4249999999999998</v>
      </c>
      <c r="GG11" s="286">
        <v>0</v>
      </c>
      <c r="GH11" s="286">
        <v>4.0999999999999996</v>
      </c>
      <c r="GI11" s="280">
        <v>13.9</v>
      </c>
      <c r="GJ11" s="280">
        <v>0</v>
      </c>
      <c r="GK11" s="280">
        <v>0.21</v>
      </c>
      <c r="GL11" s="280">
        <v>0.39</v>
      </c>
      <c r="GM11" s="280">
        <v>29.939999999999998</v>
      </c>
      <c r="GN11" s="280">
        <v>13.32</v>
      </c>
      <c r="GO11" s="287">
        <v>1.0499999999999998</v>
      </c>
      <c r="GP11" s="286">
        <v>46.56</v>
      </c>
      <c r="GQ11" s="280">
        <v>15.34</v>
      </c>
      <c r="GR11" s="280">
        <v>0.47</v>
      </c>
      <c r="GS11" s="280">
        <v>7.08</v>
      </c>
      <c r="GT11" s="281">
        <v>64.768000000000001</v>
      </c>
      <c r="GU11" s="280">
        <v>14.565</v>
      </c>
      <c r="GV11" s="280">
        <v>78.72</v>
      </c>
      <c r="GW11" s="286">
        <v>7.28</v>
      </c>
      <c r="GX11" s="280">
        <v>2.6399999999999997</v>
      </c>
      <c r="GY11" s="281">
        <v>11.52</v>
      </c>
      <c r="GZ11" s="281">
        <v>25.2</v>
      </c>
      <c r="HA11" s="286">
        <v>4.2999999999999997E-2</v>
      </c>
      <c r="HB11" s="281">
        <v>3.41</v>
      </c>
      <c r="HC11" s="286">
        <v>87.253583208395824</v>
      </c>
      <c r="HD11" s="286">
        <v>93.7</v>
      </c>
      <c r="HE11" s="281">
        <v>27.923999999999999</v>
      </c>
      <c r="HF11" s="283">
        <v>17.297999999999998</v>
      </c>
      <c r="HG11" s="281">
        <v>82.992000000000004</v>
      </c>
      <c r="HH11" s="280">
        <v>0.03</v>
      </c>
      <c r="HI11" s="280"/>
      <c r="HJ11" s="280"/>
      <c r="HK11" s="280"/>
      <c r="HL11" s="286">
        <v>7.32</v>
      </c>
      <c r="HM11" s="286">
        <v>3.3675000000000002</v>
      </c>
      <c r="HN11" s="286">
        <v>0.86</v>
      </c>
      <c r="HO11" s="280">
        <v>0</v>
      </c>
      <c r="HP11" s="280">
        <v>241</v>
      </c>
      <c r="HQ11" s="280">
        <v>0</v>
      </c>
      <c r="HR11" s="280">
        <v>1.2450000000000001</v>
      </c>
      <c r="HS11" s="286">
        <v>0.94</v>
      </c>
      <c r="HT11" s="281">
        <v>0.70499999999999996</v>
      </c>
      <c r="HU11" s="281">
        <v>36.176000000000002</v>
      </c>
      <c r="HV11" s="281">
        <v>25.391999999999999</v>
      </c>
      <c r="HW11" s="280">
        <v>0</v>
      </c>
      <c r="HX11" s="286">
        <v>15.63</v>
      </c>
      <c r="HY11" s="280">
        <v>0</v>
      </c>
      <c r="HZ11" s="281">
        <v>0</v>
      </c>
      <c r="IA11" s="280">
        <v>7.68</v>
      </c>
      <c r="IB11" s="286">
        <v>1.1399999999999999</v>
      </c>
      <c r="IC11" s="286">
        <v>0</v>
      </c>
      <c r="ID11" s="286">
        <v>4.8</v>
      </c>
      <c r="IE11" s="286">
        <v>9.34</v>
      </c>
      <c r="IF11" s="286">
        <v>0</v>
      </c>
      <c r="IG11" s="286">
        <v>21.3</v>
      </c>
      <c r="IH11" s="281">
        <v>3.024</v>
      </c>
      <c r="II11" s="281">
        <v>9.6839999999999993</v>
      </c>
      <c r="IJ11" s="286">
        <v>4.88</v>
      </c>
      <c r="IK11" s="285">
        <v>24.634012000000002</v>
      </c>
      <c r="IL11" s="285">
        <v>29.653932000000001</v>
      </c>
      <c r="IM11" s="281">
        <v>38.32</v>
      </c>
      <c r="IN11" s="284">
        <v>0</v>
      </c>
      <c r="IO11" s="281">
        <v>4.5939999999999994</v>
      </c>
      <c r="IP11" s="281">
        <v>28.47</v>
      </c>
      <c r="IQ11" s="281">
        <v>12.275</v>
      </c>
      <c r="IR11" s="281">
        <v>9.92</v>
      </c>
      <c r="IS11" s="281">
        <v>5.82</v>
      </c>
      <c r="IT11" s="281">
        <v>11.135999999999999</v>
      </c>
      <c r="IU11" s="283">
        <v>12.2</v>
      </c>
      <c r="IV11" s="283">
        <v>44.12</v>
      </c>
      <c r="IW11" s="283">
        <v>10.74</v>
      </c>
      <c r="IX11" s="283">
        <v>0</v>
      </c>
      <c r="IY11" s="283">
        <v>58.04</v>
      </c>
      <c r="IZ11" s="282">
        <v>35.04</v>
      </c>
      <c r="JA11" s="281">
        <v>16008.245868774413</v>
      </c>
      <c r="JB11" s="281">
        <v>18</v>
      </c>
      <c r="JC11" s="281">
        <v>1.0664</v>
      </c>
      <c r="JD11" s="281">
        <v>0</v>
      </c>
      <c r="JE11" s="281">
        <v>9</v>
      </c>
      <c r="JF11" s="281">
        <v>89</v>
      </c>
      <c r="JG11" s="281">
        <v>59</v>
      </c>
      <c r="JH11" s="281">
        <v>0</v>
      </c>
      <c r="JI11" s="281">
        <v>223</v>
      </c>
      <c r="JJ11" s="281">
        <v>39</v>
      </c>
      <c r="JK11" s="281">
        <v>15</v>
      </c>
      <c r="JL11" s="281">
        <v>5</v>
      </c>
      <c r="JM11" s="281">
        <v>6</v>
      </c>
      <c r="JN11" s="281">
        <v>9</v>
      </c>
      <c r="JO11" s="281">
        <v>0</v>
      </c>
      <c r="JP11" s="281">
        <v>9</v>
      </c>
      <c r="JQ11" s="281">
        <v>518.5</v>
      </c>
      <c r="JR11" s="281">
        <v>11.04</v>
      </c>
      <c r="JS11" s="281">
        <v>615</v>
      </c>
      <c r="JT11" s="281">
        <v>3.3</v>
      </c>
      <c r="JU11" s="281">
        <v>28.32</v>
      </c>
      <c r="JV11" s="281">
        <v>11.84</v>
      </c>
      <c r="JW11" s="281">
        <v>19.52</v>
      </c>
      <c r="JX11" s="280">
        <f t="shared" si="0"/>
        <v>23680.936195982809</v>
      </c>
    </row>
    <row r="12" spans="1:284" s="278" customFormat="1" ht="14.25" x14ac:dyDescent="0.2">
      <c r="A12" s="291" t="s">
        <v>302</v>
      </c>
      <c r="B12" s="286">
        <v>9.27</v>
      </c>
      <c r="C12" s="286">
        <v>16.14</v>
      </c>
      <c r="D12" s="280">
        <v>23.16</v>
      </c>
      <c r="E12" s="280">
        <v>12.855</v>
      </c>
      <c r="F12" s="280">
        <v>3.5999999999999996</v>
      </c>
      <c r="G12" s="280">
        <v>14.82</v>
      </c>
      <c r="H12" s="280">
        <v>15.344999999999999</v>
      </c>
      <c r="I12" s="280">
        <v>14.76</v>
      </c>
      <c r="J12" s="286">
        <v>7.98</v>
      </c>
      <c r="K12" s="286">
        <v>9.6</v>
      </c>
      <c r="L12" s="280">
        <v>3.75</v>
      </c>
      <c r="M12" s="280">
        <v>38.879999999999995</v>
      </c>
      <c r="N12" s="280">
        <v>60.599999999999994</v>
      </c>
      <c r="O12" s="280">
        <v>26.82</v>
      </c>
      <c r="P12" s="290">
        <v>0</v>
      </c>
      <c r="Q12" s="286">
        <v>0.39750000000000002</v>
      </c>
      <c r="R12" s="280">
        <v>10.29</v>
      </c>
      <c r="S12" s="280">
        <v>95.460000000000008</v>
      </c>
      <c r="T12" s="289">
        <v>0</v>
      </c>
      <c r="U12" s="280">
        <v>18.149999999999999</v>
      </c>
      <c r="V12" s="280">
        <v>16.080000000000002</v>
      </c>
      <c r="W12" s="285">
        <v>2.64</v>
      </c>
      <c r="X12" s="286">
        <v>0.95999999999912689</v>
      </c>
      <c r="Y12" s="280">
        <v>0.03</v>
      </c>
      <c r="Z12" s="281">
        <v>10.27</v>
      </c>
      <c r="AA12" s="281">
        <v>447.04</v>
      </c>
      <c r="AB12" s="280">
        <v>7.14</v>
      </c>
      <c r="AC12" s="280">
        <v>5.093</v>
      </c>
      <c r="AD12" s="286">
        <v>6.27</v>
      </c>
      <c r="AE12" s="289">
        <v>0</v>
      </c>
      <c r="AF12" s="289">
        <v>0</v>
      </c>
      <c r="AG12" s="280">
        <v>34.5</v>
      </c>
      <c r="AH12" s="280">
        <v>31.380000000000003</v>
      </c>
      <c r="AI12" s="280">
        <v>7.2</v>
      </c>
      <c r="AJ12" s="280">
        <v>122.69999999999999</v>
      </c>
      <c r="AK12" s="286">
        <v>55.44</v>
      </c>
      <c r="AL12" s="280">
        <v>14.559999999999999</v>
      </c>
      <c r="AM12" s="281">
        <v>2.8</v>
      </c>
      <c r="AN12" s="287">
        <v>176.1</v>
      </c>
      <c r="AO12" s="289">
        <v>0</v>
      </c>
      <c r="AP12" s="286">
        <v>6.75</v>
      </c>
      <c r="AQ12" s="280">
        <v>7.8E-2</v>
      </c>
      <c r="AR12" s="280">
        <v>11.24</v>
      </c>
      <c r="AS12" s="286">
        <v>0</v>
      </c>
      <c r="AT12" s="281">
        <v>7.28</v>
      </c>
      <c r="AU12" s="286">
        <v>0</v>
      </c>
      <c r="AV12" s="286">
        <v>5.5</v>
      </c>
      <c r="AW12" s="286">
        <v>1.08</v>
      </c>
      <c r="AX12" s="286">
        <v>0</v>
      </c>
      <c r="AY12" s="286">
        <v>0</v>
      </c>
      <c r="AZ12" s="286">
        <v>0</v>
      </c>
      <c r="BA12" s="280">
        <v>25.28</v>
      </c>
      <c r="BB12" s="286">
        <v>0.08</v>
      </c>
      <c r="BC12" s="286">
        <v>0</v>
      </c>
      <c r="BD12" s="280">
        <v>15.2</v>
      </c>
      <c r="BE12" s="281">
        <v>40.799999999999997</v>
      </c>
      <c r="BF12" s="280">
        <v>3.1500000000000004</v>
      </c>
      <c r="BG12" s="280">
        <v>0</v>
      </c>
      <c r="BH12" s="281">
        <v>0</v>
      </c>
      <c r="BI12" s="280">
        <v>3.28</v>
      </c>
      <c r="BJ12" s="281">
        <v>27.084</v>
      </c>
      <c r="BK12" s="283">
        <v>61.32</v>
      </c>
      <c r="BL12" s="281">
        <v>46.32</v>
      </c>
      <c r="BM12" s="281">
        <v>54.936</v>
      </c>
      <c r="BN12" s="281">
        <v>0</v>
      </c>
      <c r="BO12" s="281">
        <v>0</v>
      </c>
      <c r="BP12" s="280">
        <v>1.9</v>
      </c>
      <c r="BQ12" s="280">
        <v>0</v>
      </c>
      <c r="BR12" s="281">
        <v>4.7759999999999998</v>
      </c>
      <c r="BS12" s="281">
        <v>25.68</v>
      </c>
      <c r="BT12" s="281">
        <v>19.632000000000001</v>
      </c>
      <c r="BU12" s="280">
        <v>47.96</v>
      </c>
      <c r="BV12" s="281">
        <v>8.1839999999999993</v>
      </c>
      <c r="BW12" s="283">
        <v>31.2</v>
      </c>
      <c r="BX12" s="280">
        <v>21.72</v>
      </c>
      <c r="BY12" s="286">
        <v>1.56</v>
      </c>
      <c r="BZ12" s="281">
        <v>201</v>
      </c>
      <c r="CA12" s="281">
        <v>0</v>
      </c>
      <c r="CB12" s="281">
        <v>100.64</v>
      </c>
      <c r="CC12" s="281">
        <v>134.376</v>
      </c>
      <c r="CD12" s="281">
        <v>30.504000000000001</v>
      </c>
      <c r="CE12" s="281">
        <v>57.984000000000002</v>
      </c>
      <c r="CF12" s="281">
        <v>15.096</v>
      </c>
      <c r="CG12" s="281">
        <v>27.12</v>
      </c>
      <c r="CH12" s="281">
        <v>12.512</v>
      </c>
      <c r="CI12" s="281">
        <v>0.73599999999999999</v>
      </c>
      <c r="CJ12" s="281">
        <v>42.36</v>
      </c>
      <c r="CK12" s="281">
        <v>16.367999999999999</v>
      </c>
      <c r="CL12" s="280">
        <v>1.1400000000000001</v>
      </c>
      <c r="CM12" s="281">
        <v>33.311999999999998</v>
      </c>
      <c r="CN12" s="281">
        <v>2.76</v>
      </c>
      <c r="CO12" s="281">
        <v>131.72</v>
      </c>
      <c r="CP12" s="286">
        <v>30.84</v>
      </c>
      <c r="CQ12" s="286">
        <v>0.8</v>
      </c>
      <c r="CR12" s="280">
        <v>2.2000000000000002</v>
      </c>
      <c r="CS12" s="281">
        <v>53.08</v>
      </c>
      <c r="CT12" s="281">
        <v>76.92</v>
      </c>
      <c r="CU12" s="281">
        <v>0.39500000000000002</v>
      </c>
      <c r="CV12" s="286">
        <v>0</v>
      </c>
      <c r="CW12" s="280">
        <v>0</v>
      </c>
      <c r="CX12" s="286">
        <v>8.4</v>
      </c>
      <c r="CY12" s="280">
        <v>12.96</v>
      </c>
      <c r="CZ12" s="286">
        <v>0.3</v>
      </c>
      <c r="DA12" s="286">
        <v>1</v>
      </c>
      <c r="DB12" s="286">
        <v>0</v>
      </c>
      <c r="DC12" s="283">
        <v>111.24</v>
      </c>
      <c r="DD12" s="280">
        <v>33.42</v>
      </c>
      <c r="DE12" s="280">
        <v>0</v>
      </c>
      <c r="DF12" s="286">
        <v>14.79</v>
      </c>
      <c r="DG12" s="283">
        <v>4.8</v>
      </c>
      <c r="DH12" s="283">
        <v>44.88</v>
      </c>
      <c r="DI12" s="281">
        <v>0</v>
      </c>
      <c r="DJ12" s="286">
        <v>7.02</v>
      </c>
      <c r="DK12" s="281">
        <v>5.3520000000000003</v>
      </c>
      <c r="DL12" s="280">
        <v>8.94</v>
      </c>
      <c r="DM12" s="281">
        <v>92.16</v>
      </c>
      <c r="DN12" s="286">
        <v>2.4</v>
      </c>
      <c r="DO12" s="280">
        <v>6.2249999999999996</v>
      </c>
      <c r="DP12" s="286">
        <v>8.4</v>
      </c>
      <c r="DQ12" s="286">
        <v>17.172000000000001</v>
      </c>
      <c r="DR12" s="280">
        <v>29.4</v>
      </c>
      <c r="DS12" s="281">
        <v>1.1279999999999999</v>
      </c>
      <c r="DT12" s="286">
        <v>0.02</v>
      </c>
      <c r="DU12" s="280">
        <v>30.36</v>
      </c>
      <c r="DV12" s="281">
        <v>20.088000000000001</v>
      </c>
      <c r="DW12" s="281">
        <v>22.16</v>
      </c>
      <c r="DX12" s="280">
        <v>18.5</v>
      </c>
      <c r="DY12" s="286">
        <v>10.824</v>
      </c>
      <c r="DZ12" s="280">
        <v>2.68</v>
      </c>
      <c r="EA12" s="280">
        <v>0</v>
      </c>
      <c r="EB12" s="280">
        <v>14.48</v>
      </c>
      <c r="EC12" s="281">
        <v>31.2</v>
      </c>
      <c r="ED12" s="281">
        <v>0</v>
      </c>
      <c r="EE12" s="281">
        <v>26.783999999999999</v>
      </c>
      <c r="EF12" s="280">
        <v>0</v>
      </c>
      <c r="EG12" s="280">
        <v>0</v>
      </c>
      <c r="EH12" s="286">
        <v>0</v>
      </c>
      <c r="EI12" s="286">
        <v>2.76</v>
      </c>
      <c r="EJ12" s="281">
        <v>4.524</v>
      </c>
      <c r="EK12" s="280">
        <v>202.27999999999997</v>
      </c>
      <c r="EL12" s="280">
        <v>99</v>
      </c>
      <c r="EM12" s="280">
        <v>79.36</v>
      </c>
      <c r="EN12" s="280">
        <v>23.625</v>
      </c>
      <c r="EO12" s="280">
        <v>31.14</v>
      </c>
      <c r="EP12" s="286">
        <v>5.13</v>
      </c>
      <c r="EQ12" s="286">
        <v>3.7</v>
      </c>
      <c r="ER12" s="280">
        <v>3.2850000000000001</v>
      </c>
      <c r="ES12" s="280">
        <v>87.12</v>
      </c>
      <c r="ET12" s="283">
        <v>64.959999999999994</v>
      </c>
      <c r="EU12" s="280">
        <v>5.32</v>
      </c>
      <c r="EV12" s="286">
        <v>27</v>
      </c>
      <c r="EW12" s="286">
        <v>31.72</v>
      </c>
      <c r="EX12" s="280">
        <v>111.62</v>
      </c>
      <c r="EY12" s="286">
        <v>4.4999999999999998E-2</v>
      </c>
      <c r="EZ12" s="283">
        <v>34.619999999999997</v>
      </c>
      <c r="FA12" s="281">
        <v>0</v>
      </c>
      <c r="FB12" s="280">
        <v>0</v>
      </c>
      <c r="FC12" s="280">
        <v>6.08</v>
      </c>
      <c r="FD12" s="286">
        <v>3.2549999999999999</v>
      </c>
      <c r="FE12" s="281">
        <v>33.200000000000003</v>
      </c>
      <c r="FF12" s="283">
        <v>25.6</v>
      </c>
      <c r="FG12" s="280">
        <v>1.4870000000000001</v>
      </c>
      <c r="FH12" s="280">
        <v>2.5649999999999999</v>
      </c>
      <c r="FI12" s="281">
        <v>5.88</v>
      </c>
      <c r="FJ12" s="283">
        <v>34.56</v>
      </c>
      <c r="FK12" s="283">
        <v>30.4</v>
      </c>
      <c r="FL12" s="283">
        <v>41.84</v>
      </c>
      <c r="FM12" s="286">
        <v>0</v>
      </c>
      <c r="FN12" s="286">
        <v>0.99</v>
      </c>
      <c r="FO12" s="286">
        <v>0.92</v>
      </c>
      <c r="FP12" s="281">
        <v>4.7679999999999998</v>
      </c>
      <c r="FQ12" s="281">
        <v>6.2720000000000002</v>
      </c>
      <c r="FR12" s="286">
        <v>9.48</v>
      </c>
      <c r="FS12" s="286">
        <v>0.84</v>
      </c>
      <c r="FT12" s="280">
        <v>4.4800000000000004</v>
      </c>
      <c r="FU12" s="286">
        <v>0</v>
      </c>
      <c r="FV12" s="286">
        <v>3.24</v>
      </c>
      <c r="FW12" s="280">
        <v>2.5999999999999999E-2</v>
      </c>
      <c r="FX12" s="288">
        <v>42.078400000000002</v>
      </c>
      <c r="FY12" s="287">
        <v>20.46</v>
      </c>
      <c r="FZ12" s="288">
        <v>2.5042499999999999</v>
      </c>
      <c r="GA12" s="280">
        <v>3.9000000000000004</v>
      </c>
      <c r="GB12" s="288">
        <v>37.245750000000001</v>
      </c>
      <c r="GC12" s="281">
        <v>17.116</v>
      </c>
      <c r="GD12" s="280">
        <v>75.900000000000006</v>
      </c>
      <c r="GE12" s="280">
        <v>35.1</v>
      </c>
      <c r="GF12" s="286">
        <v>4.2750000000000004</v>
      </c>
      <c r="GG12" s="286">
        <v>0</v>
      </c>
      <c r="GH12" s="286">
        <v>4.9000000000000004</v>
      </c>
      <c r="GI12" s="280">
        <v>17.62</v>
      </c>
      <c r="GJ12" s="280">
        <v>0.03</v>
      </c>
      <c r="GK12" s="280">
        <v>0.28499999999999998</v>
      </c>
      <c r="GL12" s="280">
        <v>0.375</v>
      </c>
      <c r="GM12" s="280">
        <v>31.080000000000002</v>
      </c>
      <c r="GN12" s="280">
        <v>13.040000000000001</v>
      </c>
      <c r="GO12" s="287">
        <v>1.08</v>
      </c>
      <c r="GP12" s="286">
        <v>46.32</v>
      </c>
      <c r="GQ12" s="280">
        <v>13.56</v>
      </c>
      <c r="GR12" s="280">
        <v>0.51</v>
      </c>
      <c r="GS12" s="280">
        <v>7.12</v>
      </c>
      <c r="GT12" s="281">
        <v>63.6</v>
      </c>
      <c r="GU12" s="280">
        <v>14.64</v>
      </c>
      <c r="GV12" s="280">
        <v>80.760000000000005</v>
      </c>
      <c r="GW12" s="286">
        <v>7.23</v>
      </c>
      <c r="GX12" s="280">
        <v>2.76</v>
      </c>
      <c r="GY12" s="281">
        <v>11.24</v>
      </c>
      <c r="GZ12" s="281">
        <v>24.911999999999999</v>
      </c>
      <c r="HA12" s="286">
        <v>4.2500000000000003E-2</v>
      </c>
      <c r="HB12" s="281">
        <v>3.81</v>
      </c>
      <c r="HC12" s="286">
        <v>73.897241379310358</v>
      </c>
      <c r="HD12" s="286">
        <v>60.1</v>
      </c>
      <c r="HE12" s="281">
        <v>28.007999999999999</v>
      </c>
      <c r="HF12" s="283">
        <v>17.262</v>
      </c>
      <c r="HG12" s="281">
        <v>70.287999999999997</v>
      </c>
      <c r="HH12" s="280">
        <v>0.03</v>
      </c>
      <c r="HI12" s="280"/>
      <c r="HJ12" s="280"/>
      <c r="HK12" s="280"/>
      <c r="HL12" s="286">
        <v>5.76</v>
      </c>
      <c r="HM12" s="286">
        <v>2.9775</v>
      </c>
      <c r="HN12" s="286">
        <v>0.83</v>
      </c>
      <c r="HO12" s="280">
        <v>0</v>
      </c>
      <c r="HP12" s="280">
        <v>240.39999999999998</v>
      </c>
      <c r="HQ12" s="280">
        <v>0</v>
      </c>
      <c r="HR12" s="280">
        <v>1.2</v>
      </c>
      <c r="HS12" s="286">
        <v>0.91</v>
      </c>
      <c r="HT12" s="281">
        <v>0.70499999999999996</v>
      </c>
      <c r="HU12" s="281">
        <v>36.176000000000002</v>
      </c>
      <c r="HV12" s="281">
        <v>25.391999999999999</v>
      </c>
      <c r="HW12" s="280">
        <v>0</v>
      </c>
      <c r="HX12" s="286">
        <v>14.97</v>
      </c>
      <c r="HY12" s="280">
        <v>0</v>
      </c>
      <c r="HZ12" s="281">
        <v>0</v>
      </c>
      <c r="IA12" s="280">
        <v>7.1999999999999993</v>
      </c>
      <c r="IB12" s="286">
        <v>0.66</v>
      </c>
      <c r="IC12" s="286">
        <v>0</v>
      </c>
      <c r="ID12" s="286">
        <v>4.84</v>
      </c>
      <c r="IE12" s="286">
        <v>9.91</v>
      </c>
      <c r="IF12" s="286">
        <v>0</v>
      </c>
      <c r="IG12" s="286">
        <v>25.64</v>
      </c>
      <c r="IH12" s="281">
        <v>3.3959999999999999</v>
      </c>
      <c r="II12" s="281">
        <v>10.404</v>
      </c>
      <c r="IJ12" s="286">
        <v>3.02</v>
      </c>
      <c r="IK12" s="285">
        <v>25.621429600000003</v>
      </c>
      <c r="IL12" s="285">
        <v>30.842565600000004</v>
      </c>
      <c r="IM12" s="281">
        <v>39.856000000000002</v>
      </c>
      <c r="IN12" s="284">
        <v>0</v>
      </c>
      <c r="IO12" s="281">
        <v>4.5369999999999999</v>
      </c>
      <c r="IP12" s="281">
        <v>26.82</v>
      </c>
      <c r="IQ12" s="281">
        <v>11.15</v>
      </c>
      <c r="IR12" s="281">
        <v>9.92</v>
      </c>
      <c r="IS12" s="281">
        <v>5.46</v>
      </c>
      <c r="IT12" s="281">
        <v>13.952</v>
      </c>
      <c r="IU12" s="283">
        <v>12.4</v>
      </c>
      <c r="IV12" s="283">
        <v>42.52</v>
      </c>
      <c r="IW12" s="283">
        <v>10.199999999999999</v>
      </c>
      <c r="IX12" s="283">
        <v>0</v>
      </c>
      <c r="IY12" s="283">
        <v>57.4</v>
      </c>
      <c r="IZ12" s="282">
        <v>35.36</v>
      </c>
      <c r="JA12" s="281">
        <v>16534.52890930176</v>
      </c>
      <c r="JB12" s="281">
        <v>20</v>
      </c>
      <c r="JC12" s="281">
        <v>1.0751999999999999</v>
      </c>
      <c r="JD12" s="281">
        <v>0</v>
      </c>
      <c r="JE12" s="281">
        <v>8</v>
      </c>
      <c r="JF12" s="281">
        <v>78</v>
      </c>
      <c r="JG12" s="281">
        <v>54</v>
      </c>
      <c r="JH12" s="281">
        <v>0</v>
      </c>
      <c r="JI12" s="281">
        <v>221</v>
      </c>
      <c r="JJ12" s="281">
        <v>44</v>
      </c>
      <c r="JK12" s="281">
        <v>14</v>
      </c>
      <c r="JL12" s="281">
        <v>5</v>
      </c>
      <c r="JM12" s="281">
        <v>6</v>
      </c>
      <c r="JN12" s="281">
        <v>9</v>
      </c>
      <c r="JO12" s="281">
        <v>0</v>
      </c>
      <c r="JP12" s="281">
        <v>7.2</v>
      </c>
      <c r="JQ12" s="281">
        <v>510</v>
      </c>
      <c r="JR12" s="281">
        <v>11.26</v>
      </c>
      <c r="JS12" s="281">
        <v>606</v>
      </c>
      <c r="JT12" s="281">
        <v>3.6</v>
      </c>
      <c r="JU12" s="281">
        <v>27.36</v>
      </c>
      <c r="JV12" s="281">
        <v>10.68</v>
      </c>
      <c r="JW12" s="281">
        <v>19.12</v>
      </c>
      <c r="JX12" s="280">
        <f t="shared" si="0"/>
        <v>24129.441245881062</v>
      </c>
    </row>
    <row r="13" spans="1:284" s="278" customFormat="1" ht="14.25" x14ac:dyDescent="0.2">
      <c r="A13" s="291" t="s">
        <v>301</v>
      </c>
      <c r="B13" s="286">
        <v>7.71</v>
      </c>
      <c r="C13" s="286">
        <v>16.5</v>
      </c>
      <c r="D13" s="280">
        <v>23.189999999999998</v>
      </c>
      <c r="E13" s="280">
        <v>12</v>
      </c>
      <c r="F13" s="280">
        <v>3.5999999999999996</v>
      </c>
      <c r="G13" s="280">
        <v>14.370000000000001</v>
      </c>
      <c r="H13" s="280">
        <v>16.094999999999999</v>
      </c>
      <c r="I13" s="280">
        <v>14.79</v>
      </c>
      <c r="J13" s="286">
        <v>7.7850000000000001</v>
      </c>
      <c r="K13" s="286">
        <v>11.8</v>
      </c>
      <c r="L13" s="280">
        <v>3.7800000000000002</v>
      </c>
      <c r="M13" s="280">
        <v>39.880000000000003</v>
      </c>
      <c r="N13" s="280">
        <v>58.76</v>
      </c>
      <c r="O13" s="280">
        <v>27.479999999999997</v>
      </c>
      <c r="P13" s="290">
        <v>0</v>
      </c>
      <c r="Q13" s="286">
        <v>0.33800000000000002</v>
      </c>
      <c r="R13" s="280">
        <v>10.32</v>
      </c>
      <c r="S13" s="280">
        <v>101.39999999999999</v>
      </c>
      <c r="T13" s="289">
        <v>0</v>
      </c>
      <c r="U13" s="280">
        <v>16.785</v>
      </c>
      <c r="V13" s="280">
        <v>14.280000000000001</v>
      </c>
      <c r="W13" s="285">
        <v>2.48</v>
      </c>
      <c r="X13" s="286">
        <v>0.96000000000185537</v>
      </c>
      <c r="Y13" s="280">
        <v>0</v>
      </c>
      <c r="Z13" s="281">
        <v>10.228</v>
      </c>
      <c r="AA13" s="281">
        <v>447.52</v>
      </c>
      <c r="AB13" s="280">
        <v>9.6</v>
      </c>
      <c r="AC13" s="280">
        <v>5.085</v>
      </c>
      <c r="AD13" s="286">
        <v>6.3</v>
      </c>
      <c r="AE13" s="289">
        <v>0</v>
      </c>
      <c r="AF13" s="289">
        <v>0</v>
      </c>
      <c r="AG13" s="280">
        <v>34.46</v>
      </c>
      <c r="AH13" s="280">
        <v>42.6</v>
      </c>
      <c r="AI13" s="280">
        <v>7.89</v>
      </c>
      <c r="AJ13" s="280">
        <v>121.89</v>
      </c>
      <c r="AK13" s="286">
        <v>53.68</v>
      </c>
      <c r="AL13" s="280">
        <v>14.44</v>
      </c>
      <c r="AM13" s="281">
        <v>5.5039999999999996</v>
      </c>
      <c r="AN13" s="287">
        <v>172.4</v>
      </c>
      <c r="AO13" s="289">
        <v>0</v>
      </c>
      <c r="AP13" s="286">
        <v>5.4</v>
      </c>
      <c r="AQ13" s="280">
        <v>0.90100000000000002</v>
      </c>
      <c r="AR13" s="280">
        <v>13.879999999999999</v>
      </c>
      <c r="AS13" s="286">
        <v>0</v>
      </c>
      <c r="AT13" s="281">
        <v>7.3280000000000003</v>
      </c>
      <c r="AU13" s="286">
        <v>0</v>
      </c>
      <c r="AV13" s="286">
        <v>5.4</v>
      </c>
      <c r="AW13" s="286">
        <v>1.05</v>
      </c>
      <c r="AX13" s="286">
        <v>0</v>
      </c>
      <c r="AY13" s="286">
        <v>0</v>
      </c>
      <c r="AZ13" s="286">
        <v>0</v>
      </c>
      <c r="BA13" s="280">
        <v>25.119999999999997</v>
      </c>
      <c r="BB13" s="286">
        <v>0.04</v>
      </c>
      <c r="BC13" s="286">
        <v>0</v>
      </c>
      <c r="BD13" s="280">
        <v>15.2</v>
      </c>
      <c r="BE13" s="281">
        <v>40.32</v>
      </c>
      <c r="BF13" s="280">
        <v>3.1500000000000004</v>
      </c>
      <c r="BG13" s="280">
        <v>0</v>
      </c>
      <c r="BH13" s="281">
        <v>0</v>
      </c>
      <c r="BI13" s="280">
        <v>3.08</v>
      </c>
      <c r="BJ13" s="281">
        <v>25.175999999999998</v>
      </c>
      <c r="BK13" s="283">
        <v>61.223999999999997</v>
      </c>
      <c r="BL13" s="281">
        <v>46.2</v>
      </c>
      <c r="BM13" s="281">
        <v>54.84</v>
      </c>
      <c r="BN13" s="281">
        <v>0</v>
      </c>
      <c r="BO13" s="281">
        <v>0</v>
      </c>
      <c r="BP13" s="280">
        <v>1.81</v>
      </c>
      <c r="BQ13" s="280">
        <v>0</v>
      </c>
      <c r="BR13" s="281">
        <v>4.7679999999999998</v>
      </c>
      <c r="BS13" s="281">
        <v>33.503999999999998</v>
      </c>
      <c r="BT13" s="281">
        <v>19.312000000000001</v>
      </c>
      <c r="BU13" s="280">
        <v>47.44</v>
      </c>
      <c r="BV13" s="281">
        <v>8.1120000000000001</v>
      </c>
      <c r="BW13" s="283">
        <v>31.08</v>
      </c>
      <c r="BX13" s="280">
        <v>25.08</v>
      </c>
      <c r="BY13" s="286">
        <v>1.52</v>
      </c>
      <c r="BZ13" s="281">
        <v>198.29999999999998</v>
      </c>
      <c r="CA13" s="281">
        <v>0</v>
      </c>
      <c r="CB13" s="281">
        <v>97.2</v>
      </c>
      <c r="CC13" s="281">
        <v>135.47999999999999</v>
      </c>
      <c r="CD13" s="281">
        <v>31.847999999999999</v>
      </c>
      <c r="CE13" s="281">
        <v>60.36</v>
      </c>
      <c r="CF13" s="281">
        <v>14.784000000000001</v>
      </c>
      <c r="CG13" s="281">
        <v>26.591999999999999</v>
      </c>
      <c r="CH13" s="281">
        <v>12.528</v>
      </c>
      <c r="CI13" s="281">
        <v>0.68799999999999994</v>
      </c>
      <c r="CJ13" s="281">
        <v>42.12</v>
      </c>
      <c r="CK13" s="281">
        <v>16.416</v>
      </c>
      <c r="CL13" s="280">
        <v>1.22</v>
      </c>
      <c r="CM13" s="281">
        <v>33.072000000000003</v>
      </c>
      <c r="CN13" s="281">
        <v>2.7</v>
      </c>
      <c r="CO13" s="281">
        <v>143.19999999999999</v>
      </c>
      <c r="CP13" s="286">
        <v>28.44</v>
      </c>
      <c r="CQ13" s="286">
        <v>0.04</v>
      </c>
      <c r="CR13" s="280">
        <v>0.88</v>
      </c>
      <c r="CS13" s="281">
        <v>53.08</v>
      </c>
      <c r="CT13" s="281">
        <v>76.92</v>
      </c>
      <c r="CU13" s="281">
        <v>0.42499999999999999</v>
      </c>
      <c r="CV13" s="286">
        <v>0</v>
      </c>
      <c r="CW13" s="280">
        <v>0</v>
      </c>
      <c r="CX13" s="286">
        <v>7.38</v>
      </c>
      <c r="CY13" s="280">
        <v>13.192</v>
      </c>
      <c r="CZ13" s="286">
        <v>0.12</v>
      </c>
      <c r="DA13" s="286">
        <v>0.92</v>
      </c>
      <c r="DB13" s="286">
        <v>0</v>
      </c>
      <c r="DC13" s="283">
        <v>108.6</v>
      </c>
      <c r="DD13" s="280">
        <v>33.33</v>
      </c>
      <c r="DE13" s="280">
        <v>0</v>
      </c>
      <c r="DF13" s="286">
        <v>14.25</v>
      </c>
      <c r="DG13" s="283" t="s">
        <v>262</v>
      </c>
      <c r="DH13" s="283">
        <v>52.44</v>
      </c>
      <c r="DI13" s="281">
        <v>0</v>
      </c>
      <c r="DJ13" s="286">
        <v>6.06</v>
      </c>
      <c r="DK13" s="281">
        <v>5.3040000000000003</v>
      </c>
      <c r="DL13" s="280">
        <v>8.91</v>
      </c>
      <c r="DM13" s="281">
        <v>67.8</v>
      </c>
      <c r="DN13" s="286">
        <v>2.2200000000000002</v>
      </c>
      <c r="DO13" s="280">
        <v>6.2249999999999996</v>
      </c>
      <c r="DP13" s="286">
        <v>7.7700000000000005</v>
      </c>
      <c r="DQ13" s="286">
        <v>17.664000000000001</v>
      </c>
      <c r="DR13" s="280">
        <v>38.28</v>
      </c>
      <c r="DS13" s="281">
        <v>3.5999999999999997E-2</v>
      </c>
      <c r="DT13" s="286">
        <v>0.02</v>
      </c>
      <c r="DU13" s="280">
        <v>30</v>
      </c>
      <c r="DV13" s="281">
        <v>24.84</v>
      </c>
      <c r="DW13" s="281">
        <v>22.16</v>
      </c>
      <c r="DX13" s="280">
        <v>17.3</v>
      </c>
      <c r="DY13" s="286">
        <v>11.543999999999999</v>
      </c>
      <c r="DZ13" s="280">
        <v>2.68</v>
      </c>
      <c r="EA13" s="280">
        <v>0</v>
      </c>
      <c r="EB13" s="280">
        <v>14.260000000000002</v>
      </c>
      <c r="EC13" s="281">
        <v>31.08</v>
      </c>
      <c r="ED13" s="281">
        <v>0</v>
      </c>
      <c r="EE13" s="281">
        <v>27.24</v>
      </c>
      <c r="EF13" s="280">
        <v>0</v>
      </c>
      <c r="EG13" s="280">
        <v>0</v>
      </c>
      <c r="EH13" s="286">
        <v>0</v>
      </c>
      <c r="EI13" s="286">
        <v>2.76</v>
      </c>
      <c r="EJ13" s="281">
        <v>4.5</v>
      </c>
      <c r="EK13" s="280">
        <v>203.04000000000002</v>
      </c>
      <c r="EL13" s="280">
        <v>100.96000000000001</v>
      </c>
      <c r="EM13" s="280">
        <v>79.44</v>
      </c>
      <c r="EN13" s="280">
        <v>24.45</v>
      </c>
      <c r="EO13" s="280">
        <v>28.64</v>
      </c>
      <c r="EP13" s="286">
        <v>5.0999999999999996</v>
      </c>
      <c r="EQ13" s="286">
        <v>2.625</v>
      </c>
      <c r="ER13" s="280">
        <v>3.2249999999999996</v>
      </c>
      <c r="ES13" s="280">
        <v>84.320000000000007</v>
      </c>
      <c r="ET13" s="283" t="s">
        <v>265</v>
      </c>
      <c r="EU13" s="280">
        <v>3.75</v>
      </c>
      <c r="EV13" s="286">
        <v>26.880000000000003</v>
      </c>
      <c r="EW13" s="286">
        <v>31.56</v>
      </c>
      <c r="EX13" s="280">
        <v>109.6</v>
      </c>
      <c r="EY13" s="286">
        <v>0.03</v>
      </c>
      <c r="EZ13" s="283">
        <v>33.299999999999997</v>
      </c>
      <c r="FA13" s="281">
        <v>0</v>
      </c>
      <c r="FB13" s="280">
        <v>0</v>
      </c>
      <c r="FC13" s="280">
        <v>5.52</v>
      </c>
      <c r="FD13" s="286">
        <v>3.21</v>
      </c>
      <c r="FE13" s="281">
        <v>34.1</v>
      </c>
      <c r="FF13" s="283">
        <v>24.4</v>
      </c>
      <c r="FG13" s="280">
        <v>1.486</v>
      </c>
      <c r="FH13" s="280">
        <v>2.5649999999999999</v>
      </c>
      <c r="FI13" s="281">
        <v>5.64</v>
      </c>
      <c r="FJ13" s="283">
        <v>34.32</v>
      </c>
      <c r="FK13" s="283">
        <v>29.84</v>
      </c>
      <c r="FL13" s="283" t="s">
        <v>285</v>
      </c>
      <c r="FM13" s="286">
        <v>0</v>
      </c>
      <c r="FN13" s="286">
        <v>2.6549999999999998</v>
      </c>
      <c r="FO13" s="286">
        <v>0.9</v>
      </c>
      <c r="FP13" s="281">
        <v>4.7359999999999998</v>
      </c>
      <c r="FQ13" s="281">
        <v>5.68</v>
      </c>
      <c r="FR13" s="286">
        <v>8.8800000000000008</v>
      </c>
      <c r="FS13" s="286">
        <v>0.9</v>
      </c>
      <c r="FT13" s="280">
        <v>4.5199999999999996</v>
      </c>
      <c r="FU13" s="286">
        <v>0</v>
      </c>
      <c r="FV13" s="286">
        <v>3.3149999999999999</v>
      </c>
      <c r="FW13" s="280">
        <v>2.8000000000000001E-2</v>
      </c>
      <c r="FX13" s="288">
        <v>43.004199999999997</v>
      </c>
      <c r="FY13" s="287">
        <v>17.64</v>
      </c>
      <c r="FZ13" s="288">
        <v>2.5514999999999999</v>
      </c>
      <c r="GA13" s="280">
        <v>3.61</v>
      </c>
      <c r="GB13" s="288">
        <v>37.948500000000003</v>
      </c>
      <c r="GC13" s="281">
        <v>17.151</v>
      </c>
      <c r="GD13" s="280">
        <v>109.7</v>
      </c>
      <c r="GE13" s="280">
        <v>39.200000000000003</v>
      </c>
      <c r="GF13" s="286">
        <v>4.3049999999999997</v>
      </c>
      <c r="GG13" s="286">
        <v>0</v>
      </c>
      <c r="GH13" s="286">
        <v>4.8</v>
      </c>
      <c r="GI13" s="280">
        <v>17.02</v>
      </c>
      <c r="GJ13" s="280">
        <v>0</v>
      </c>
      <c r="GK13" s="280">
        <v>0.24</v>
      </c>
      <c r="GL13" s="280">
        <v>0.34499999999999997</v>
      </c>
      <c r="GM13" s="280">
        <v>30.78</v>
      </c>
      <c r="GN13" s="280">
        <v>13.16</v>
      </c>
      <c r="GO13" s="287">
        <v>1.03</v>
      </c>
      <c r="GP13" s="286">
        <v>53.1</v>
      </c>
      <c r="GQ13" s="280">
        <v>13.91</v>
      </c>
      <c r="GR13" s="280">
        <v>0.48</v>
      </c>
      <c r="GS13" s="280">
        <v>6.92</v>
      </c>
      <c r="GT13" s="281">
        <v>62.56</v>
      </c>
      <c r="GU13" s="280">
        <v>16.32</v>
      </c>
      <c r="GV13" s="280">
        <v>88.38</v>
      </c>
      <c r="GW13" s="286">
        <v>5.73</v>
      </c>
      <c r="GX13" s="280">
        <v>2.6399999999999997</v>
      </c>
      <c r="GY13" s="281">
        <v>11.66</v>
      </c>
      <c r="GZ13" s="281">
        <v>24.576000000000001</v>
      </c>
      <c r="HA13" s="286">
        <v>4.2999999999999997E-2</v>
      </c>
      <c r="HB13" s="281">
        <v>3.58</v>
      </c>
      <c r="HC13" s="286">
        <v>89.019850074962534</v>
      </c>
      <c r="HD13" s="286">
        <v>94.4</v>
      </c>
      <c r="HE13" s="281">
        <v>27.504000000000001</v>
      </c>
      <c r="HF13" s="283">
        <v>16.673999999999999</v>
      </c>
      <c r="HG13" s="281">
        <v>84.671999999999997</v>
      </c>
      <c r="HH13" s="280">
        <v>0.03</v>
      </c>
      <c r="HI13" s="280"/>
      <c r="HJ13" s="280"/>
      <c r="HK13" s="280"/>
      <c r="HL13" s="286">
        <v>5.24</v>
      </c>
      <c r="HM13" s="286">
        <v>2.7825000000000002</v>
      </c>
      <c r="HN13" s="286">
        <v>0.84</v>
      </c>
      <c r="HO13" s="280">
        <v>0</v>
      </c>
      <c r="HP13" s="280">
        <v>225.20000000000002</v>
      </c>
      <c r="HQ13" s="280">
        <v>0</v>
      </c>
      <c r="HR13" s="280">
        <v>1.2749999999999999</v>
      </c>
      <c r="HS13" s="286">
        <v>0.87</v>
      </c>
      <c r="HT13" s="281">
        <v>0.7</v>
      </c>
      <c r="HU13" s="281">
        <v>36.176000000000002</v>
      </c>
      <c r="HV13" s="281">
        <v>25.391999999999999</v>
      </c>
      <c r="HW13" s="280">
        <v>0</v>
      </c>
      <c r="HX13" s="286">
        <v>13.65</v>
      </c>
      <c r="HY13" s="280">
        <v>0</v>
      </c>
      <c r="HZ13" s="281">
        <v>0</v>
      </c>
      <c r="IA13" s="280">
        <v>7.4700000000000006</v>
      </c>
      <c r="IB13" s="286">
        <v>0.56999999999999995</v>
      </c>
      <c r="IC13" s="286">
        <v>0</v>
      </c>
      <c r="ID13" s="286">
        <v>4.82</v>
      </c>
      <c r="IE13" s="286">
        <v>5.42</v>
      </c>
      <c r="IF13" s="286">
        <v>0</v>
      </c>
      <c r="IG13" s="286">
        <v>19.23</v>
      </c>
      <c r="IH13" s="281">
        <v>3.4319999999999999</v>
      </c>
      <c r="II13" s="281">
        <v>9.84</v>
      </c>
      <c r="IJ13" s="286">
        <v>3.18</v>
      </c>
      <c r="IK13" s="285">
        <v>26.5059912</v>
      </c>
      <c r="IL13" s="285">
        <v>31.907383200000002</v>
      </c>
      <c r="IM13" s="281">
        <v>41.231999999999999</v>
      </c>
      <c r="IN13" s="284">
        <v>0</v>
      </c>
      <c r="IO13" s="281">
        <v>4.5369999999999999</v>
      </c>
      <c r="IP13" s="281">
        <v>27.479999999999997</v>
      </c>
      <c r="IQ13" s="281">
        <v>10.8</v>
      </c>
      <c r="IR13" s="281">
        <v>2.38</v>
      </c>
      <c r="IS13" s="281">
        <v>5.34</v>
      </c>
      <c r="IT13" s="281">
        <v>75.103999999999999</v>
      </c>
      <c r="IU13" s="283">
        <v>12.2</v>
      </c>
      <c r="IV13" s="283">
        <v>42.28</v>
      </c>
      <c r="IW13" s="283">
        <v>10.199999999999999</v>
      </c>
      <c r="IX13" s="283">
        <v>0</v>
      </c>
      <c r="IY13" s="283">
        <v>57.72</v>
      </c>
      <c r="IZ13" s="282">
        <v>35.04</v>
      </c>
      <c r="JA13" s="281">
        <v>16436.320224609375</v>
      </c>
      <c r="JB13" s="281">
        <v>16</v>
      </c>
      <c r="JC13" s="281">
        <v>1.0815999999999999</v>
      </c>
      <c r="JD13" s="281">
        <v>0</v>
      </c>
      <c r="JE13" s="281">
        <v>7</v>
      </c>
      <c r="JF13" s="281">
        <v>72</v>
      </c>
      <c r="JG13" s="281">
        <v>54</v>
      </c>
      <c r="JH13" s="281">
        <v>0</v>
      </c>
      <c r="JI13" s="281">
        <v>207</v>
      </c>
      <c r="JJ13" s="281">
        <v>47</v>
      </c>
      <c r="JK13" s="281">
        <v>13</v>
      </c>
      <c r="JL13" s="281">
        <v>5</v>
      </c>
      <c r="JM13" s="281">
        <v>4</v>
      </c>
      <c r="JN13" s="281">
        <v>10</v>
      </c>
      <c r="JO13" s="281">
        <v>0</v>
      </c>
      <c r="JP13" s="281">
        <v>9</v>
      </c>
      <c r="JQ13" s="281">
        <v>497.5</v>
      </c>
      <c r="JR13" s="281">
        <v>11.14</v>
      </c>
      <c r="JS13" s="281">
        <v>604</v>
      </c>
      <c r="JT13" s="281">
        <v>3.38</v>
      </c>
      <c r="JU13" s="281">
        <v>26.88</v>
      </c>
      <c r="JV13" s="281">
        <v>10.56</v>
      </c>
      <c r="JW13" s="281">
        <v>19.760000000000002</v>
      </c>
      <c r="JX13" s="280">
        <f t="shared" si="0"/>
        <v>24029.747749084341</v>
      </c>
    </row>
    <row r="14" spans="1:284" s="278" customFormat="1" ht="14.25" x14ac:dyDescent="0.2">
      <c r="A14" s="291" t="s">
        <v>300</v>
      </c>
      <c r="B14" s="286">
        <v>9</v>
      </c>
      <c r="C14" s="286">
        <v>16.29</v>
      </c>
      <c r="D14" s="280">
        <v>22.53</v>
      </c>
      <c r="E14" s="280">
        <v>10.02</v>
      </c>
      <c r="F14" s="280">
        <v>3.5999999999999996</v>
      </c>
      <c r="G14" s="280">
        <v>14.219999999999999</v>
      </c>
      <c r="H14" s="280">
        <v>15.3</v>
      </c>
      <c r="I14" s="280">
        <v>14.64</v>
      </c>
      <c r="J14" s="286">
        <v>7.4850000000000003</v>
      </c>
      <c r="K14" s="286">
        <v>11.2</v>
      </c>
      <c r="L14" s="280">
        <v>3.75</v>
      </c>
      <c r="M14" s="280">
        <v>38.36</v>
      </c>
      <c r="N14" s="280">
        <v>73.039999999999992</v>
      </c>
      <c r="O14" s="280">
        <v>28.2</v>
      </c>
      <c r="P14" s="290">
        <v>0</v>
      </c>
      <c r="Q14" s="286">
        <v>0.38450000000000001</v>
      </c>
      <c r="R14" s="280">
        <v>10.620000000000001</v>
      </c>
      <c r="S14" s="280">
        <v>129.96</v>
      </c>
      <c r="T14" s="289">
        <v>0</v>
      </c>
      <c r="U14" s="280">
        <v>18.18</v>
      </c>
      <c r="V14" s="280">
        <v>13.48</v>
      </c>
      <c r="W14" s="285">
        <v>2.68</v>
      </c>
      <c r="X14" s="286">
        <v>0.95999999999912689</v>
      </c>
      <c r="Y14" s="280">
        <v>0</v>
      </c>
      <c r="Z14" s="281">
        <v>10.206</v>
      </c>
      <c r="AA14" s="281">
        <v>447.84</v>
      </c>
      <c r="AB14" s="280">
        <v>9.4499999999999993</v>
      </c>
      <c r="AC14" s="280">
        <v>5.2210000000000001</v>
      </c>
      <c r="AD14" s="286">
        <v>6.6</v>
      </c>
      <c r="AE14" s="289">
        <v>0</v>
      </c>
      <c r="AF14" s="289">
        <v>0</v>
      </c>
      <c r="AG14" s="280">
        <v>34.1</v>
      </c>
      <c r="AH14" s="280">
        <v>53.16</v>
      </c>
      <c r="AI14" s="280">
        <v>7.77</v>
      </c>
      <c r="AJ14" s="280">
        <v>122.46000000000001</v>
      </c>
      <c r="AK14" s="286">
        <v>54.14</v>
      </c>
      <c r="AL14" s="280">
        <v>14.6</v>
      </c>
      <c r="AM14" s="281">
        <v>3.8239999999999998</v>
      </c>
      <c r="AN14" s="287">
        <v>194.1</v>
      </c>
      <c r="AO14" s="289">
        <v>0</v>
      </c>
      <c r="AP14" s="286">
        <v>5.25</v>
      </c>
      <c r="AQ14" s="280">
        <v>0.77400000000000002</v>
      </c>
      <c r="AR14" s="280">
        <v>13.239999999999998</v>
      </c>
      <c r="AS14" s="286">
        <v>0.72</v>
      </c>
      <c r="AT14" s="281">
        <v>7.3760000000000003</v>
      </c>
      <c r="AU14" s="286">
        <v>0</v>
      </c>
      <c r="AV14" s="286">
        <v>5.5</v>
      </c>
      <c r="AW14" s="286">
        <v>0.99</v>
      </c>
      <c r="AX14" s="286">
        <v>0</v>
      </c>
      <c r="AY14" s="286">
        <v>0</v>
      </c>
      <c r="AZ14" s="286">
        <v>0</v>
      </c>
      <c r="BA14" s="280">
        <v>24.96</v>
      </c>
      <c r="BB14" s="286">
        <v>0.08</v>
      </c>
      <c r="BC14" s="286">
        <v>0</v>
      </c>
      <c r="BD14" s="280">
        <v>25.4</v>
      </c>
      <c r="BE14" s="281">
        <v>40.119999999999997</v>
      </c>
      <c r="BF14" s="280">
        <v>3.1500000000000004</v>
      </c>
      <c r="BG14" s="280">
        <v>0</v>
      </c>
      <c r="BH14" s="281">
        <v>0</v>
      </c>
      <c r="BI14" s="280">
        <v>3</v>
      </c>
      <c r="BJ14" s="281">
        <v>24.216000000000001</v>
      </c>
      <c r="BK14" s="283">
        <v>59.783999999999999</v>
      </c>
      <c r="BL14" s="281">
        <v>55.08</v>
      </c>
      <c r="BM14" s="281">
        <v>54.768000000000001</v>
      </c>
      <c r="BN14" s="281">
        <v>0</v>
      </c>
      <c r="BO14" s="281">
        <v>0</v>
      </c>
      <c r="BP14" s="280">
        <v>1.73</v>
      </c>
      <c r="BQ14" s="280">
        <v>0</v>
      </c>
      <c r="BR14" s="281">
        <v>5.7039999999999997</v>
      </c>
      <c r="BS14" s="281">
        <v>33.200000000000003</v>
      </c>
      <c r="BT14" s="281">
        <v>18.943999999999999</v>
      </c>
      <c r="BU14" s="280">
        <v>46.24</v>
      </c>
      <c r="BV14" s="281">
        <v>8.1839999999999993</v>
      </c>
      <c r="BW14" s="283">
        <v>31.08</v>
      </c>
      <c r="BX14" s="280">
        <v>21.72</v>
      </c>
      <c r="BY14" s="286">
        <v>1.56</v>
      </c>
      <c r="BZ14" s="281">
        <v>200.4</v>
      </c>
      <c r="CA14" s="281">
        <v>0</v>
      </c>
      <c r="CB14" s="281">
        <v>105.48</v>
      </c>
      <c r="CC14" s="281">
        <v>133.29599999999999</v>
      </c>
      <c r="CD14" s="281">
        <v>33.048000000000002</v>
      </c>
      <c r="CE14" s="281">
        <v>55.56</v>
      </c>
      <c r="CF14" s="281">
        <v>14.592000000000001</v>
      </c>
      <c r="CG14" s="281">
        <v>25.92</v>
      </c>
      <c r="CH14" s="281">
        <v>12.496</v>
      </c>
      <c r="CI14" s="281">
        <v>0.81599999999999995</v>
      </c>
      <c r="CJ14" s="281">
        <v>54.72</v>
      </c>
      <c r="CK14" s="281">
        <v>16.608000000000001</v>
      </c>
      <c r="CL14" s="280">
        <v>1.46</v>
      </c>
      <c r="CM14" s="281">
        <v>33.863999999999997</v>
      </c>
      <c r="CN14" s="281">
        <v>5.46</v>
      </c>
      <c r="CO14" s="281">
        <v>135.19999999999999</v>
      </c>
      <c r="CP14" s="286">
        <v>27.6</v>
      </c>
      <c r="CQ14" s="286">
        <v>0.04</v>
      </c>
      <c r="CR14" s="280">
        <v>0.88</v>
      </c>
      <c r="CS14" s="281">
        <v>52.72</v>
      </c>
      <c r="CT14" s="281">
        <v>76.92</v>
      </c>
      <c r="CU14" s="281">
        <v>0.375</v>
      </c>
      <c r="CV14" s="286">
        <v>0</v>
      </c>
      <c r="CW14" s="280">
        <v>0</v>
      </c>
      <c r="CX14" s="286">
        <v>7.8</v>
      </c>
      <c r="CY14" s="280">
        <v>14.391999999999999</v>
      </c>
      <c r="CZ14" s="286">
        <v>0.13</v>
      </c>
      <c r="DA14" s="286">
        <v>0.6</v>
      </c>
      <c r="DB14" s="286">
        <v>0</v>
      </c>
      <c r="DC14" s="283">
        <v>113.16</v>
      </c>
      <c r="DD14" s="280">
        <v>33.33</v>
      </c>
      <c r="DE14" s="280">
        <v>0</v>
      </c>
      <c r="DF14" s="286">
        <v>14.46</v>
      </c>
      <c r="DG14" s="283">
        <v>4.8</v>
      </c>
      <c r="DH14" s="283">
        <v>51.12</v>
      </c>
      <c r="DI14" s="281">
        <v>0</v>
      </c>
      <c r="DJ14" s="286">
        <v>6.09</v>
      </c>
      <c r="DK14" s="281">
        <v>8.5440000000000005</v>
      </c>
      <c r="DL14" s="280">
        <v>8.85</v>
      </c>
      <c r="DM14" s="281">
        <v>64.56</v>
      </c>
      <c r="DN14" s="286">
        <v>2.4</v>
      </c>
      <c r="DO14" s="280">
        <v>6.2249999999999996</v>
      </c>
      <c r="DP14" s="286">
        <v>8.4</v>
      </c>
      <c r="DQ14" s="286">
        <v>21.708000000000002</v>
      </c>
      <c r="DR14" s="280">
        <v>38.28</v>
      </c>
      <c r="DS14" s="281">
        <v>0.104</v>
      </c>
      <c r="DT14" s="286">
        <v>0.02</v>
      </c>
      <c r="DU14" s="280">
        <v>30.3</v>
      </c>
      <c r="DV14" s="281">
        <v>24.84</v>
      </c>
      <c r="DW14" s="281">
        <v>22.56</v>
      </c>
      <c r="DX14" s="280">
        <v>18.82</v>
      </c>
      <c r="DY14" s="286">
        <v>13.295999999999999</v>
      </c>
      <c r="DZ14" s="280">
        <v>2.6</v>
      </c>
      <c r="EA14" s="280">
        <v>0</v>
      </c>
      <c r="EB14" s="280">
        <v>14.46</v>
      </c>
      <c r="EC14" s="281">
        <v>31.08</v>
      </c>
      <c r="ED14" s="281">
        <v>0</v>
      </c>
      <c r="EE14" s="281">
        <v>27.96</v>
      </c>
      <c r="EF14" s="280">
        <v>0</v>
      </c>
      <c r="EG14" s="280">
        <v>0</v>
      </c>
      <c r="EH14" s="286">
        <v>0</v>
      </c>
      <c r="EI14" s="286">
        <v>2.79</v>
      </c>
      <c r="EJ14" s="281">
        <v>4.5960000000000001</v>
      </c>
      <c r="EK14" s="280">
        <v>211.51999999999998</v>
      </c>
      <c r="EL14" s="280">
        <v>102.08000000000001</v>
      </c>
      <c r="EM14" s="280">
        <v>80</v>
      </c>
      <c r="EN14" s="280">
        <v>24.39</v>
      </c>
      <c r="EO14" s="280">
        <v>30.700000000000003</v>
      </c>
      <c r="EP14" s="286">
        <v>5.13</v>
      </c>
      <c r="EQ14" s="286">
        <v>2.4</v>
      </c>
      <c r="ER14" s="280">
        <v>3.33</v>
      </c>
      <c r="ES14" s="280">
        <v>77.2</v>
      </c>
      <c r="ET14" s="283">
        <v>62.48</v>
      </c>
      <c r="EU14" s="280">
        <v>3.48</v>
      </c>
      <c r="EV14" s="286">
        <v>26.759999999999998</v>
      </c>
      <c r="EW14" s="286">
        <v>32.76</v>
      </c>
      <c r="EX14" s="280">
        <v>111.78</v>
      </c>
      <c r="EY14" s="286">
        <v>0.03</v>
      </c>
      <c r="EZ14" s="283">
        <v>33.515999999999998</v>
      </c>
      <c r="FA14" s="281">
        <v>0</v>
      </c>
      <c r="FB14" s="280">
        <v>0</v>
      </c>
      <c r="FC14" s="280">
        <v>5.88</v>
      </c>
      <c r="FD14" s="286">
        <v>3.27</v>
      </c>
      <c r="FE14" s="281">
        <v>33.700000000000003</v>
      </c>
      <c r="FF14" s="283">
        <v>24.25</v>
      </c>
      <c r="FG14" s="280">
        <v>1.476</v>
      </c>
      <c r="FH14" s="280">
        <v>2.5499999999999998</v>
      </c>
      <c r="FI14" s="281">
        <v>6.12</v>
      </c>
      <c r="FJ14" s="283">
        <v>35.04</v>
      </c>
      <c r="FK14" s="283" t="s">
        <v>299</v>
      </c>
      <c r="FL14" s="283">
        <v>38.08</v>
      </c>
      <c r="FM14" s="286">
        <v>0</v>
      </c>
      <c r="FN14" s="286">
        <v>3</v>
      </c>
      <c r="FO14" s="286">
        <v>1.29</v>
      </c>
      <c r="FP14" s="281">
        <v>4.7039999999999997</v>
      </c>
      <c r="FQ14" s="281">
        <v>5.9359999999999999</v>
      </c>
      <c r="FR14" s="286">
        <v>8.36</v>
      </c>
      <c r="FS14" s="286">
        <v>0.84</v>
      </c>
      <c r="FT14" s="280">
        <v>4.32</v>
      </c>
      <c r="FU14" s="286">
        <v>0</v>
      </c>
      <c r="FV14" s="286">
        <v>3.3149999999999999</v>
      </c>
      <c r="FW14" s="280">
        <v>2.5999999999999999E-2</v>
      </c>
      <c r="FX14" s="288">
        <v>39.257999999999996</v>
      </c>
      <c r="FY14" s="287">
        <v>23.880000000000003</v>
      </c>
      <c r="FZ14" s="288">
        <v>2.5987499999999999</v>
      </c>
      <c r="GA14" s="280">
        <v>3.69</v>
      </c>
      <c r="GB14" s="288">
        <v>38.651249999999997</v>
      </c>
      <c r="GC14" s="281">
        <v>17.024999999999999</v>
      </c>
      <c r="GD14" s="280">
        <v>121.4</v>
      </c>
      <c r="GE14" s="280">
        <v>64.7</v>
      </c>
      <c r="GF14" s="286">
        <v>4.1399999999999997</v>
      </c>
      <c r="GG14" s="286">
        <v>0</v>
      </c>
      <c r="GH14" s="286">
        <v>4.5</v>
      </c>
      <c r="GI14" s="280">
        <v>15.32</v>
      </c>
      <c r="GJ14" s="280">
        <v>0</v>
      </c>
      <c r="GK14" s="280">
        <v>0.66</v>
      </c>
      <c r="GL14" s="280">
        <v>0.375</v>
      </c>
      <c r="GM14" s="280">
        <v>30.659999999999997</v>
      </c>
      <c r="GN14" s="280">
        <v>14</v>
      </c>
      <c r="GO14" s="287">
        <v>0.97</v>
      </c>
      <c r="GP14" s="286">
        <v>66.66</v>
      </c>
      <c r="GQ14" s="280">
        <v>13.68</v>
      </c>
      <c r="GR14" s="280">
        <v>0.5</v>
      </c>
      <c r="GS14" s="280">
        <v>6.9599999999999991</v>
      </c>
      <c r="GT14" s="281">
        <v>66.400000000000006</v>
      </c>
      <c r="GU14" s="280">
        <v>16.350000000000001</v>
      </c>
      <c r="GV14" s="280">
        <v>116.88</v>
      </c>
      <c r="GW14" s="286">
        <v>0.33</v>
      </c>
      <c r="GX14" s="280">
        <v>2.76</v>
      </c>
      <c r="GY14" s="281">
        <v>12.91</v>
      </c>
      <c r="GZ14" s="281">
        <v>24.384</v>
      </c>
      <c r="HA14" s="286">
        <v>4.2999999999999997E-2</v>
      </c>
      <c r="HB14" s="281">
        <v>3.24</v>
      </c>
      <c r="HC14" s="286">
        <v>76.201799100449804</v>
      </c>
      <c r="HD14" s="286">
        <v>71.900000000000006</v>
      </c>
      <c r="HE14" s="281">
        <v>27.216000000000001</v>
      </c>
      <c r="HF14" s="283">
        <v>16.254000000000001</v>
      </c>
      <c r="HG14" s="281">
        <v>72.48</v>
      </c>
      <c r="HH14" s="280">
        <v>0.06</v>
      </c>
      <c r="HI14" s="280"/>
      <c r="HJ14" s="280"/>
      <c r="HK14" s="280"/>
      <c r="HL14" s="286">
        <v>5.84</v>
      </c>
      <c r="HM14" s="286">
        <v>2.895</v>
      </c>
      <c r="HN14" s="286">
        <v>0.78</v>
      </c>
      <c r="HO14" s="280">
        <v>0</v>
      </c>
      <c r="HP14" s="280">
        <v>251.5</v>
      </c>
      <c r="HQ14" s="280">
        <v>0</v>
      </c>
      <c r="HR14" s="280">
        <v>1.02</v>
      </c>
      <c r="HS14" s="286">
        <v>0.93</v>
      </c>
      <c r="HT14" s="281">
        <v>0.70499999999999996</v>
      </c>
      <c r="HU14" s="281">
        <v>36.176000000000002</v>
      </c>
      <c r="HV14" s="281">
        <v>27.984000000000002</v>
      </c>
      <c r="HW14" s="280">
        <v>0</v>
      </c>
      <c r="HX14" s="286">
        <v>11.61</v>
      </c>
      <c r="HY14" s="280">
        <v>0</v>
      </c>
      <c r="HZ14" s="281">
        <v>0</v>
      </c>
      <c r="IA14" s="280">
        <v>7.2899999999999991</v>
      </c>
      <c r="IB14" s="286">
        <v>0.48</v>
      </c>
      <c r="IC14" s="286">
        <v>0</v>
      </c>
      <c r="ID14" s="286">
        <v>4.82</v>
      </c>
      <c r="IE14" s="286">
        <v>4.26</v>
      </c>
      <c r="IF14" s="286">
        <v>0</v>
      </c>
      <c r="IG14" s="286">
        <v>29.78</v>
      </c>
      <c r="IH14" s="281">
        <v>3.24</v>
      </c>
      <c r="II14" s="281">
        <v>11.364000000000001</v>
      </c>
      <c r="IJ14" s="286">
        <v>2.72</v>
      </c>
      <c r="IK14" s="285">
        <v>27.380267200000002</v>
      </c>
      <c r="IL14" s="285">
        <v>32.959819199999998</v>
      </c>
      <c r="IM14" s="281">
        <v>42.591999999999999</v>
      </c>
      <c r="IN14" s="284">
        <v>0</v>
      </c>
      <c r="IO14" s="281">
        <v>4.5369999999999999</v>
      </c>
      <c r="IP14" s="281">
        <v>28.2</v>
      </c>
      <c r="IQ14" s="281">
        <v>10.75</v>
      </c>
      <c r="IR14" s="281">
        <v>20.399999999999999</v>
      </c>
      <c r="IS14" s="281">
        <v>5.22</v>
      </c>
      <c r="IT14" s="281">
        <v>64.16</v>
      </c>
      <c r="IU14" s="283">
        <v>12.4</v>
      </c>
      <c r="IV14" s="283">
        <v>44.76</v>
      </c>
      <c r="IW14" s="283">
        <v>10.86</v>
      </c>
      <c r="IX14" s="283">
        <v>0</v>
      </c>
      <c r="IY14" s="283">
        <v>59.24</v>
      </c>
      <c r="IZ14" s="282">
        <v>35.119999999999997</v>
      </c>
      <c r="JA14" s="281">
        <v>16430.967634765628</v>
      </c>
      <c r="JB14" s="281">
        <v>18</v>
      </c>
      <c r="JC14" s="281">
        <v>1.0640000000000001</v>
      </c>
      <c r="JD14" s="281">
        <v>0</v>
      </c>
      <c r="JE14" s="281">
        <v>7</v>
      </c>
      <c r="JF14" s="281">
        <v>71</v>
      </c>
      <c r="JG14" s="281">
        <v>53</v>
      </c>
      <c r="JH14" s="281">
        <v>0</v>
      </c>
      <c r="JI14" s="281">
        <v>214</v>
      </c>
      <c r="JJ14" s="281">
        <v>44</v>
      </c>
      <c r="JK14" s="281">
        <v>14</v>
      </c>
      <c r="JL14" s="281">
        <v>5</v>
      </c>
      <c r="JM14" s="281">
        <v>6</v>
      </c>
      <c r="JN14" s="281">
        <v>11</v>
      </c>
      <c r="JO14" s="281">
        <v>0</v>
      </c>
      <c r="JP14" s="281">
        <v>9</v>
      </c>
      <c r="JQ14" s="281">
        <v>492</v>
      </c>
      <c r="JR14" s="281">
        <v>10.9</v>
      </c>
      <c r="JS14" s="281">
        <v>608</v>
      </c>
      <c r="JT14" s="281">
        <v>3.3</v>
      </c>
      <c r="JU14" s="281">
        <v>27.84</v>
      </c>
      <c r="JV14" s="281">
        <v>10.119999999999999</v>
      </c>
      <c r="JW14" s="281">
        <v>19.2</v>
      </c>
      <c r="JX14" s="280">
        <f t="shared" si="0"/>
        <v>24309.985020266071</v>
      </c>
    </row>
    <row r="15" spans="1:284" s="278" customFormat="1" ht="14.25" x14ac:dyDescent="0.2">
      <c r="A15" s="291" t="s">
        <v>298</v>
      </c>
      <c r="B15" s="286">
        <v>11.52</v>
      </c>
      <c r="C15" s="286">
        <v>11.52</v>
      </c>
      <c r="D15" s="280">
        <v>23.849999999999998</v>
      </c>
      <c r="E15" s="280">
        <v>14.73</v>
      </c>
      <c r="F15" s="280">
        <v>3.4799999999999995</v>
      </c>
      <c r="G15" s="280">
        <v>14.61</v>
      </c>
      <c r="H15" s="280">
        <v>15.84</v>
      </c>
      <c r="I15" s="280">
        <v>14.43</v>
      </c>
      <c r="J15" s="286">
        <v>7.665</v>
      </c>
      <c r="K15" s="286">
        <v>10.56</v>
      </c>
      <c r="L15" s="280">
        <v>3.7199999999999998</v>
      </c>
      <c r="M15" s="280">
        <v>36.96</v>
      </c>
      <c r="N15" s="280">
        <v>89.84</v>
      </c>
      <c r="O15" s="280">
        <v>33.18</v>
      </c>
      <c r="P15" s="290">
        <v>0</v>
      </c>
      <c r="Q15" s="286">
        <v>0.60699999999999998</v>
      </c>
      <c r="R15" s="280">
        <v>10.559999999999999</v>
      </c>
      <c r="S15" s="280">
        <v>202.68</v>
      </c>
      <c r="T15" s="289">
        <v>0</v>
      </c>
      <c r="U15" s="280">
        <v>19.695</v>
      </c>
      <c r="V15" s="280">
        <v>11.68</v>
      </c>
      <c r="W15" s="285">
        <v>2.16</v>
      </c>
      <c r="X15" s="286">
        <v>0.95999999999912689</v>
      </c>
      <c r="Y15" s="280">
        <v>0</v>
      </c>
      <c r="Z15" s="281">
        <v>10.222</v>
      </c>
      <c r="AA15" s="281">
        <v>445.92</v>
      </c>
      <c r="AB15" s="280">
        <v>7.4399999999999995</v>
      </c>
      <c r="AC15" s="280">
        <v>5.0510000000000002</v>
      </c>
      <c r="AD15" s="286">
        <v>8.4</v>
      </c>
      <c r="AE15" s="289">
        <v>0</v>
      </c>
      <c r="AF15" s="289">
        <v>0</v>
      </c>
      <c r="AG15" s="280">
        <v>36.979999999999997</v>
      </c>
      <c r="AH15" s="280">
        <v>48.12</v>
      </c>
      <c r="AI15" s="280">
        <v>24.33</v>
      </c>
      <c r="AJ15" s="280">
        <v>126.63</v>
      </c>
      <c r="AK15" s="286">
        <v>56.12</v>
      </c>
      <c r="AL15" s="280">
        <v>16.16</v>
      </c>
      <c r="AM15" s="281">
        <v>3.84</v>
      </c>
      <c r="AN15" s="287">
        <v>196.9</v>
      </c>
      <c r="AO15" s="289">
        <v>0</v>
      </c>
      <c r="AP15" s="286">
        <v>6.9</v>
      </c>
      <c r="AQ15" s="280">
        <v>1.08</v>
      </c>
      <c r="AR15" s="280">
        <v>9.6000000000000014</v>
      </c>
      <c r="AS15" s="286">
        <v>1.48</v>
      </c>
      <c r="AT15" s="281">
        <v>9.84</v>
      </c>
      <c r="AU15" s="286">
        <v>0</v>
      </c>
      <c r="AV15" s="286">
        <v>5.4</v>
      </c>
      <c r="AW15" s="286">
        <v>1.1399999999999999</v>
      </c>
      <c r="AX15" s="286">
        <v>0</v>
      </c>
      <c r="AY15" s="286">
        <v>0</v>
      </c>
      <c r="AZ15" s="286">
        <v>0</v>
      </c>
      <c r="BA15" s="280">
        <v>24.64</v>
      </c>
      <c r="BB15" s="286">
        <v>0</v>
      </c>
      <c r="BC15" s="286">
        <v>0</v>
      </c>
      <c r="BD15" s="280">
        <v>14.700000000000001</v>
      </c>
      <c r="BE15" s="281">
        <v>40.119999999999997</v>
      </c>
      <c r="BF15" s="280">
        <v>3.12</v>
      </c>
      <c r="BG15" s="280">
        <v>0</v>
      </c>
      <c r="BH15" s="281">
        <v>0</v>
      </c>
      <c r="BI15" s="280">
        <v>3.2</v>
      </c>
      <c r="BJ15" s="281">
        <v>27.312000000000001</v>
      </c>
      <c r="BK15" s="283">
        <v>64.56</v>
      </c>
      <c r="BL15" s="281">
        <v>63.744</v>
      </c>
      <c r="BM15" s="281">
        <v>54.744</v>
      </c>
      <c r="BN15" s="281">
        <v>0</v>
      </c>
      <c r="BO15" s="281">
        <v>0</v>
      </c>
      <c r="BP15" s="280">
        <v>1.7000000000000002</v>
      </c>
      <c r="BQ15" s="280">
        <v>0</v>
      </c>
      <c r="BR15" s="281">
        <v>8.0879999999999992</v>
      </c>
      <c r="BS15" s="281">
        <v>32.448</v>
      </c>
      <c r="BT15" s="281">
        <v>31.472000000000001</v>
      </c>
      <c r="BU15" s="280">
        <v>48.04</v>
      </c>
      <c r="BV15" s="281">
        <v>8.0879999999999992</v>
      </c>
      <c r="BW15" s="283">
        <v>30.6</v>
      </c>
      <c r="BX15" s="280">
        <v>24.72</v>
      </c>
      <c r="BY15" s="286">
        <v>1.52</v>
      </c>
      <c r="BZ15" s="281">
        <v>186.3</v>
      </c>
      <c r="CA15" s="281">
        <v>0</v>
      </c>
      <c r="CB15" s="281">
        <v>129.24</v>
      </c>
      <c r="CC15" s="281">
        <v>131.85599999999999</v>
      </c>
      <c r="CD15" s="281">
        <v>32.159999999999997</v>
      </c>
      <c r="CE15" s="281">
        <v>60.167999999999999</v>
      </c>
      <c r="CF15" s="281">
        <v>16.248000000000001</v>
      </c>
      <c r="CG15" s="281">
        <v>49.56</v>
      </c>
      <c r="CH15" s="281">
        <v>12.496</v>
      </c>
      <c r="CI15" s="281">
        <v>1.504</v>
      </c>
      <c r="CJ15" s="281">
        <v>70.92</v>
      </c>
      <c r="CK15" s="281">
        <v>16.847999999999999</v>
      </c>
      <c r="CL15" s="280">
        <v>1.24</v>
      </c>
      <c r="CM15" s="281">
        <v>35.256</v>
      </c>
      <c r="CN15" s="281">
        <v>3</v>
      </c>
      <c r="CO15" s="281">
        <v>133.56</v>
      </c>
      <c r="CP15" s="286">
        <v>25.98</v>
      </c>
      <c r="CQ15" s="286">
        <v>0.04</v>
      </c>
      <c r="CR15" s="280">
        <v>0.88</v>
      </c>
      <c r="CS15" s="281">
        <v>52.72</v>
      </c>
      <c r="CT15" s="281">
        <v>76.92</v>
      </c>
      <c r="CU15" s="281">
        <v>0.4</v>
      </c>
      <c r="CV15" s="286">
        <v>0</v>
      </c>
      <c r="CW15" s="280">
        <v>0</v>
      </c>
      <c r="CX15" s="286">
        <v>8.4</v>
      </c>
      <c r="CY15" s="280">
        <v>15.216000000000001</v>
      </c>
      <c r="CZ15" s="286">
        <v>0.12</v>
      </c>
      <c r="DA15" s="286">
        <v>0.68</v>
      </c>
      <c r="DB15" s="286">
        <v>0</v>
      </c>
      <c r="DC15" s="283">
        <v>118.08</v>
      </c>
      <c r="DD15" s="280">
        <v>33.299999999999997</v>
      </c>
      <c r="DE15" s="280">
        <v>0</v>
      </c>
      <c r="DF15" s="286">
        <v>15.12</v>
      </c>
      <c r="DG15" s="283">
        <v>4.8</v>
      </c>
      <c r="DH15" s="283">
        <v>46.92</v>
      </c>
      <c r="DI15" s="281">
        <v>0</v>
      </c>
      <c r="DJ15" s="286">
        <v>6.06</v>
      </c>
      <c r="DK15" s="281">
        <v>6.3840000000000003</v>
      </c>
      <c r="DL15" s="280">
        <v>8.91</v>
      </c>
      <c r="DM15" s="281">
        <v>73.56</v>
      </c>
      <c r="DN15" s="286">
        <v>2.0699999999999998</v>
      </c>
      <c r="DO15" s="280">
        <v>6.2249999999999996</v>
      </c>
      <c r="DP15" s="286">
        <v>10.26</v>
      </c>
      <c r="DQ15" s="286">
        <v>30.372</v>
      </c>
      <c r="DR15" s="280">
        <v>82.44</v>
      </c>
      <c r="DS15" s="286">
        <v>0.65</v>
      </c>
      <c r="DT15" s="286">
        <v>0.02</v>
      </c>
      <c r="DU15" s="280">
        <v>32.46</v>
      </c>
      <c r="DV15" s="281">
        <v>18.96</v>
      </c>
      <c r="DW15" s="281">
        <v>24.4</v>
      </c>
      <c r="DX15" s="280">
        <v>19.32</v>
      </c>
      <c r="DY15" s="286">
        <v>14.507999999999999</v>
      </c>
      <c r="DZ15" s="280">
        <v>2.62</v>
      </c>
      <c r="EA15" s="280">
        <v>0</v>
      </c>
      <c r="EB15" s="280">
        <v>15.42</v>
      </c>
      <c r="EC15" s="281">
        <v>30.6</v>
      </c>
      <c r="ED15" s="281">
        <v>0</v>
      </c>
      <c r="EE15" s="281">
        <v>27.911999999999999</v>
      </c>
      <c r="EF15" s="280">
        <v>0</v>
      </c>
      <c r="EG15" s="280">
        <v>0</v>
      </c>
      <c r="EH15" s="286">
        <v>0</v>
      </c>
      <c r="EI15" s="286">
        <v>2.7749999999999999</v>
      </c>
      <c r="EJ15" s="281">
        <v>4.524</v>
      </c>
      <c r="EK15" s="280">
        <v>208.32</v>
      </c>
      <c r="EL15" s="280">
        <v>100.92</v>
      </c>
      <c r="EM15" s="280">
        <v>84.6</v>
      </c>
      <c r="EN15" s="280">
        <v>23.82</v>
      </c>
      <c r="EO15" s="280">
        <v>27.94</v>
      </c>
      <c r="EP15" s="286">
        <v>5.13</v>
      </c>
      <c r="EQ15" s="286">
        <v>2.5249999999999999</v>
      </c>
      <c r="ER15" s="280">
        <v>3.3149999999999999</v>
      </c>
      <c r="ES15" s="280">
        <v>104.07999999999998</v>
      </c>
      <c r="ET15" s="283">
        <v>59.44</v>
      </c>
      <c r="EU15" s="280">
        <v>3.4699999999999998</v>
      </c>
      <c r="EV15" s="286">
        <v>26.4</v>
      </c>
      <c r="EW15" s="286">
        <v>36.96</v>
      </c>
      <c r="EX15" s="280">
        <v>126.3</v>
      </c>
      <c r="EY15" s="286">
        <v>0.03</v>
      </c>
      <c r="EZ15" s="283">
        <v>33.659999999999997</v>
      </c>
      <c r="FA15" s="281">
        <v>0</v>
      </c>
      <c r="FB15" s="280">
        <v>0</v>
      </c>
      <c r="FC15" s="280">
        <v>18.68</v>
      </c>
      <c r="FD15" s="286">
        <v>3.12</v>
      </c>
      <c r="FE15" s="281">
        <v>35.35</v>
      </c>
      <c r="FF15" s="283">
        <v>26.85</v>
      </c>
      <c r="FG15" s="280">
        <v>1.474</v>
      </c>
      <c r="FH15" s="280">
        <v>2.5499999999999998</v>
      </c>
      <c r="FI15" s="281">
        <v>18.72</v>
      </c>
      <c r="FJ15" s="283">
        <v>37.799999999999997</v>
      </c>
      <c r="FK15" s="283">
        <v>33.28</v>
      </c>
      <c r="FL15" s="283">
        <v>45.6</v>
      </c>
      <c r="FM15" s="286">
        <v>0</v>
      </c>
      <c r="FN15" s="286">
        <v>2.67</v>
      </c>
      <c r="FO15" s="286">
        <v>1.76</v>
      </c>
      <c r="FP15" s="281">
        <v>15.536</v>
      </c>
      <c r="FQ15" s="281">
        <v>6.24</v>
      </c>
      <c r="FR15" s="286">
        <v>8.44</v>
      </c>
      <c r="FS15" s="286">
        <v>0.84</v>
      </c>
      <c r="FT15" s="280">
        <v>4.5600000000000005</v>
      </c>
      <c r="FU15" s="286">
        <v>0</v>
      </c>
      <c r="FV15" s="286">
        <v>3.3149999999999999</v>
      </c>
      <c r="FW15" s="280">
        <v>2.5999999999999999E-2</v>
      </c>
      <c r="FX15" s="288">
        <v>42.152000000000001</v>
      </c>
      <c r="FY15" s="287">
        <v>22.5</v>
      </c>
      <c r="FZ15" s="288">
        <v>2.4475500000000001</v>
      </c>
      <c r="GA15" s="280">
        <v>5.9300000000000006</v>
      </c>
      <c r="GB15" s="288">
        <v>36.402450000000002</v>
      </c>
      <c r="GC15" s="281">
        <v>17.055</v>
      </c>
      <c r="GD15" s="280">
        <v>93.1</v>
      </c>
      <c r="GE15" s="280">
        <v>64.8</v>
      </c>
      <c r="GF15" s="286">
        <v>3.375</v>
      </c>
      <c r="GG15" s="286">
        <v>0</v>
      </c>
      <c r="GH15" s="286">
        <v>4.3</v>
      </c>
      <c r="GI15" s="280">
        <v>17.54</v>
      </c>
      <c r="GJ15" s="280">
        <v>0</v>
      </c>
      <c r="GK15" s="280">
        <v>0.28499999999999998</v>
      </c>
      <c r="GL15" s="280">
        <v>0.40499999999999997</v>
      </c>
      <c r="GM15" s="280">
        <v>32.700000000000003</v>
      </c>
      <c r="GN15" s="280">
        <v>14.28</v>
      </c>
      <c r="GO15" s="287">
        <v>1.01</v>
      </c>
      <c r="GP15" s="286">
        <v>67.92</v>
      </c>
      <c r="GQ15" s="280">
        <v>13.93</v>
      </c>
      <c r="GR15" s="280">
        <v>0.53</v>
      </c>
      <c r="GS15" s="280">
        <v>9.1999999999999993</v>
      </c>
      <c r="GT15" s="281">
        <v>67.599999999999994</v>
      </c>
      <c r="GU15" s="280">
        <v>20.594999999999999</v>
      </c>
      <c r="GV15" s="280">
        <v>119.58</v>
      </c>
      <c r="GW15" s="286">
        <v>0.27</v>
      </c>
      <c r="GX15" s="280">
        <v>2.6399999999999997</v>
      </c>
      <c r="GY15" s="281">
        <v>12.91</v>
      </c>
      <c r="GZ15" s="281">
        <v>24.384</v>
      </c>
      <c r="HA15" s="286">
        <v>4.2999999999999997E-2</v>
      </c>
      <c r="HB15" s="281">
        <v>4.04</v>
      </c>
      <c r="HC15" s="286">
        <v>81.73610194902551</v>
      </c>
      <c r="HD15" s="286">
        <v>106.5</v>
      </c>
      <c r="HE15" s="281">
        <v>24.408000000000001</v>
      </c>
      <c r="HF15" s="283">
        <v>16.481999999999999</v>
      </c>
      <c r="HG15" s="281">
        <v>77.744</v>
      </c>
      <c r="HH15" s="280">
        <v>0.06</v>
      </c>
      <c r="HI15" s="280"/>
      <c r="HJ15" s="280"/>
      <c r="HK15" s="280"/>
      <c r="HL15" s="286">
        <v>6.24</v>
      </c>
      <c r="HM15" s="286">
        <v>2.73</v>
      </c>
      <c r="HN15" s="286">
        <v>0.78</v>
      </c>
      <c r="HO15" s="280">
        <v>0</v>
      </c>
      <c r="HP15" s="280">
        <v>376.1</v>
      </c>
      <c r="HQ15" s="280">
        <v>0</v>
      </c>
      <c r="HR15" s="280">
        <v>1.125</v>
      </c>
      <c r="HS15" s="286">
        <v>0.86</v>
      </c>
      <c r="HT15" s="281">
        <v>0.69</v>
      </c>
      <c r="HU15" s="281">
        <v>31.184000000000001</v>
      </c>
      <c r="HV15" s="281">
        <v>27.984000000000002</v>
      </c>
      <c r="HW15" s="280">
        <v>0</v>
      </c>
      <c r="HX15" s="286">
        <v>12.45</v>
      </c>
      <c r="HY15" s="280">
        <v>0</v>
      </c>
      <c r="HZ15" s="281">
        <v>0</v>
      </c>
      <c r="IA15" s="280">
        <v>8.91</v>
      </c>
      <c r="IB15" s="286">
        <v>0.39</v>
      </c>
      <c r="IC15" s="286">
        <v>0</v>
      </c>
      <c r="ID15" s="286">
        <v>4.84</v>
      </c>
      <c r="IE15" s="286">
        <v>4.79</v>
      </c>
      <c r="IF15" s="286">
        <v>0</v>
      </c>
      <c r="IG15" s="286">
        <v>34.26</v>
      </c>
      <c r="IH15" s="281">
        <v>3.2639999999999998</v>
      </c>
      <c r="II15" s="281">
        <v>12.156000000000001</v>
      </c>
      <c r="IJ15" s="286">
        <v>2.96</v>
      </c>
      <c r="IK15" s="285">
        <v>28.449969600000003</v>
      </c>
      <c r="IL15" s="285">
        <v>34.247505600000004</v>
      </c>
      <c r="IM15" s="281">
        <v>44.256</v>
      </c>
      <c r="IN15" s="284">
        <v>0</v>
      </c>
      <c r="IO15" s="281">
        <v>4.5369999999999999</v>
      </c>
      <c r="IP15" s="281">
        <v>33.18</v>
      </c>
      <c r="IQ15" s="281">
        <v>13.074999999999999</v>
      </c>
      <c r="IR15" s="281">
        <v>16.240000000000002</v>
      </c>
      <c r="IS15" s="281">
        <v>5.4</v>
      </c>
      <c r="IT15" s="281">
        <v>69.12</v>
      </c>
      <c r="IU15" s="283">
        <v>12.2</v>
      </c>
      <c r="IV15" s="283">
        <v>42.88</v>
      </c>
      <c r="IW15" s="283">
        <v>10.199999999999999</v>
      </c>
      <c r="IX15" s="283">
        <v>0</v>
      </c>
      <c r="IY15" s="283">
        <v>59.24</v>
      </c>
      <c r="IZ15" s="282">
        <v>35.76</v>
      </c>
      <c r="JA15" s="281">
        <v>17450.614994750969</v>
      </c>
      <c r="JB15" s="281">
        <v>26</v>
      </c>
      <c r="JC15" s="281">
        <v>1.0640000000000001</v>
      </c>
      <c r="JD15" s="281">
        <v>0</v>
      </c>
      <c r="JE15" s="281">
        <v>8</v>
      </c>
      <c r="JF15" s="281">
        <v>71</v>
      </c>
      <c r="JG15" s="281">
        <v>53</v>
      </c>
      <c r="JH15" s="281">
        <v>0</v>
      </c>
      <c r="JI15" s="281">
        <v>213</v>
      </c>
      <c r="JJ15" s="281">
        <v>48</v>
      </c>
      <c r="JK15" s="281">
        <v>15</v>
      </c>
      <c r="JL15" s="281">
        <v>5</v>
      </c>
      <c r="JM15" s="281">
        <v>8</v>
      </c>
      <c r="JN15" s="281">
        <v>14</v>
      </c>
      <c r="JO15" s="281">
        <v>0</v>
      </c>
      <c r="JP15" s="281">
        <v>12.6</v>
      </c>
      <c r="JQ15" s="281">
        <v>512</v>
      </c>
      <c r="JR15" s="281">
        <v>10.9</v>
      </c>
      <c r="JS15" s="281">
        <v>617</v>
      </c>
      <c r="JT15" s="281">
        <v>3.52</v>
      </c>
      <c r="JU15" s="281">
        <v>26.88</v>
      </c>
      <c r="JV15" s="281">
        <v>10.72</v>
      </c>
      <c r="JW15" s="281">
        <v>19.2</v>
      </c>
      <c r="JX15" s="280">
        <f t="shared" si="0"/>
        <v>25933.570571899996</v>
      </c>
    </row>
    <row r="16" spans="1:284" s="278" customFormat="1" ht="14.25" x14ac:dyDescent="0.2">
      <c r="A16" s="291" t="s">
        <v>297</v>
      </c>
      <c r="B16" s="286">
        <v>10.62</v>
      </c>
      <c r="C16" s="286">
        <v>0</v>
      </c>
      <c r="D16" s="280">
        <v>26.339999999999996</v>
      </c>
      <c r="E16" s="280">
        <v>17.625</v>
      </c>
      <c r="F16" s="280">
        <v>5.4</v>
      </c>
      <c r="G16" s="280">
        <v>19.2</v>
      </c>
      <c r="H16" s="280">
        <v>21.434999999999999</v>
      </c>
      <c r="I16" s="280">
        <v>14.850000000000001</v>
      </c>
      <c r="J16" s="286">
        <v>10.005000000000001</v>
      </c>
      <c r="K16" s="286">
        <v>10.8</v>
      </c>
      <c r="L16" s="280">
        <v>3.7800000000000002</v>
      </c>
      <c r="M16" s="280">
        <v>42.04</v>
      </c>
      <c r="N16" s="280">
        <v>87.24</v>
      </c>
      <c r="O16" s="280">
        <v>39.69</v>
      </c>
      <c r="P16" s="290">
        <v>0</v>
      </c>
      <c r="Q16" s="286">
        <v>0.48349999999999999</v>
      </c>
      <c r="R16" s="280">
        <v>10.5</v>
      </c>
      <c r="S16" s="280">
        <v>226.26</v>
      </c>
      <c r="T16" s="289">
        <v>0</v>
      </c>
      <c r="U16" s="280">
        <v>16.844999999999999</v>
      </c>
      <c r="V16" s="280">
        <v>6.68</v>
      </c>
      <c r="W16" s="285">
        <v>2.48</v>
      </c>
      <c r="X16" s="286">
        <v>7.6800000000012005</v>
      </c>
      <c r="Y16" s="280">
        <v>0</v>
      </c>
      <c r="Z16" s="281">
        <v>10.215999999999999</v>
      </c>
      <c r="AA16" s="281">
        <v>447.2</v>
      </c>
      <c r="AB16" s="280">
        <v>7.59</v>
      </c>
      <c r="AC16" s="280">
        <v>4.9749999999999996</v>
      </c>
      <c r="AD16" s="286">
        <v>14.43</v>
      </c>
      <c r="AE16" s="289">
        <v>0</v>
      </c>
      <c r="AF16" s="289">
        <v>0</v>
      </c>
      <c r="AG16" s="280">
        <v>52.3</v>
      </c>
      <c r="AH16" s="280">
        <v>73.98</v>
      </c>
      <c r="AI16" s="280">
        <v>36.33</v>
      </c>
      <c r="AJ16" s="280">
        <v>134.28</v>
      </c>
      <c r="AK16" s="286">
        <v>63.9</v>
      </c>
      <c r="AL16" s="280">
        <v>15.16</v>
      </c>
      <c r="AM16" s="281">
        <v>2.8</v>
      </c>
      <c r="AN16" s="287">
        <v>202.1</v>
      </c>
      <c r="AO16" s="289">
        <v>0</v>
      </c>
      <c r="AP16" s="286">
        <v>8.1</v>
      </c>
      <c r="AQ16" s="280">
        <v>0.26200000000000001</v>
      </c>
      <c r="AR16" s="280">
        <v>8.24</v>
      </c>
      <c r="AS16" s="286">
        <v>0</v>
      </c>
      <c r="AT16" s="281">
        <v>8.8960000000000008</v>
      </c>
      <c r="AU16" s="286">
        <v>0</v>
      </c>
      <c r="AV16" s="286">
        <v>5.5</v>
      </c>
      <c r="AW16" s="286">
        <v>0.81</v>
      </c>
      <c r="AX16" s="286">
        <v>0</v>
      </c>
      <c r="AY16" s="286">
        <v>0</v>
      </c>
      <c r="AZ16" s="286">
        <v>0</v>
      </c>
      <c r="BA16" s="280">
        <v>25.159999999999997</v>
      </c>
      <c r="BB16" s="286">
        <v>0</v>
      </c>
      <c r="BC16" s="286">
        <v>0</v>
      </c>
      <c r="BD16" s="280">
        <v>14.9</v>
      </c>
      <c r="BE16" s="281">
        <v>42.96</v>
      </c>
      <c r="BF16" s="280">
        <v>11.25</v>
      </c>
      <c r="BG16" s="280">
        <v>0</v>
      </c>
      <c r="BH16" s="281">
        <v>0</v>
      </c>
      <c r="BI16" s="280">
        <v>3.12</v>
      </c>
      <c r="BJ16" s="281">
        <v>29.184000000000001</v>
      </c>
      <c r="BK16" s="283">
        <v>74.424000000000007</v>
      </c>
      <c r="BL16" s="281">
        <v>70.08</v>
      </c>
      <c r="BM16" s="281">
        <v>55.176000000000002</v>
      </c>
      <c r="BN16" s="281">
        <v>0</v>
      </c>
      <c r="BO16" s="281">
        <v>0</v>
      </c>
      <c r="BP16" s="280">
        <v>1.6500000000000001</v>
      </c>
      <c r="BQ16" s="280">
        <v>0</v>
      </c>
      <c r="BR16" s="281">
        <v>6.8319999999999999</v>
      </c>
      <c r="BS16" s="281">
        <v>31.616</v>
      </c>
      <c r="BT16" s="281">
        <v>59.12</v>
      </c>
      <c r="BU16" s="280">
        <v>50.04</v>
      </c>
      <c r="BV16" s="281">
        <v>8.6880000000000006</v>
      </c>
      <c r="BW16" s="283">
        <v>30.84</v>
      </c>
      <c r="BX16" s="280">
        <v>24.06</v>
      </c>
      <c r="BY16" s="286">
        <v>1.52</v>
      </c>
      <c r="BZ16" s="281">
        <v>202.79999999999998</v>
      </c>
      <c r="CA16" s="281">
        <v>0</v>
      </c>
      <c r="CB16" s="281">
        <v>143.47999999999999</v>
      </c>
      <c r="CC16" s="281">
        <v>135.648</v>
      </c>
      <c r="CD16" s="281">
        <v>36.143999999999998</v>
      </c>
      <c r="CE16" s="281">
        <v>68.376000000000005</v>
      </c>
      <c r="CF16" s="281">
        <v>16.295999999999999</v>
      </c>
      <c r="CG16" s="281">
        <v>71.352000000000004</v>
      </c>
      <c r="CH16" s="281">
        <v>12.624000000000001</v>
      </c>
      <c r="CI16" s="281">
        <v>8.3840000000000003</v>
      </c>
      <c r="CJ16" s="281">
        <v>79.007999999999996</v>
      </c>
      <c r="CK16" s="281">
        <v>17.327999999999999</v>
      </c>
      <c r="CL16" s="280">
        <v>2.48</v>
      </c>
      <c r="CM16" s="281">
        <v>42.695999999999998</v>
      </c>
      <c r="CN16" s="281">
        <v>3</v>
      </c>
      <c r="CO16" s="281">
        <v>140.16</v>
      </c>
      <c r="CP16" s="286">
        <v>29.1</v>
      </c>
      <c r="CQ16" s="286">
        <v>0.04</v>
      </c>
      <c r="CR16" s="280">
        <v>0.88</v>
      </c>
      <c r="CS16" s="281">
        <v>68.08</v>
      </c>
      <c r="CT16" s="281">
        <v>112.6</v>
      </c>
      <c r="CU16" s="281">
        <v>0.36499999999999999</v>
      </c>
      <c r="CV16" s="286">
        <v>0</v>
      </c>
      <c r="CW16" s="280">
        <v>0</v>
      </c>
      <c r="CX16" s="286">
        <v>12.96</v>
      </c>
      <c r="CY16" s="280">
        <v>15.263999999999999</v>
      </c>
      <c r="CZ16" s="286">
        <v>0.1</v>
      </c>
      <c r="DA16" s="286">
        <v>0.8</v>
      </c>
      <c r="DB16" s="286">
        <v>0</v>
      </c>
      <c r="DC16" s="283">
        <v>137.4</v>
      </c>
      <c r="DD16" s="280">
        <v>33.480000000000004</v>
      </c>
      <c r="DE16" s="280">
        <v>0</v>
      </c>
      <c r="DF16" s="286">
        <v>15</v>
      </c>
      <c r="DG16" s="283">
        <v>4.8</v>
      </c>
      <c r="DH16" s="283">
        <v>51.36</v>
      </c>
      <c r="DI16" s="281">
        <v>0</v>
      </c>
      <c r="DJ16" s="286">
        <v>6.45</v>
      </c>
      <c r="DK16" s="281">
        <v>16.079999999999998</v>
      </c>
      <c r="DL16" s="280">
        <v>8.82</v>
      </c>
      <c r="DM16" s="281">
        <v>59.64</v>
      </c>
      <c r="DN16" s="286">
        <v>2.4300000000000002</v>
      </c>
      <c r="DO16" s="280">
        <v>9.9149999999999991</v>
      </c>
      <c r="DP16" s="286">
        <v>12.6</v>
      </c>
      <c r="DQ16" s="286">
        <v>35.868000000000002</v>
      </c>
      <c r="DR16" s="280">
        <v>84.3</v>
      </c>
      <c r="DS16" s="286">
        <v>1.07</v>
      </c>
      <c r="DT16" s="286">
        <v>0.02</v>
      </c>
      <c r="DU16" s="280">
        <v>29.4</v>
      </c>
      <c r="DV16" s="281">
        <v>24.024000000000001</v>
      </c>
      <c r="DW16" s="281">
        <v>38.799999999999997</v>
      </c>
      <c r="DX16" s="280">
        <v>25.36</v>
      </c>
      <c r="DY16" s="286">
        <v>30.96</v>
      </c>
      <c r="DZ16" s="280">
        <v>2.62</v>
      </c>
      <c r="EA16" s="280">
        <v>0</v>
      </c>
      <c r="EB16" s="280">
        <v>18.12</v>
      </c>
      <c r="EC16" s="281">
        <v>30.84</v>
      </c>
      <c r="ED16" s="281">
        <v>0</v>
      </c>
      <c r="EE16" s="281">
        <v>28.943999999999999</v>
      </c>
      <c r="EF16" s="280">
        <v>0</v>
      </c>
      <c r="EG16" s="280">
        <v>0</v>
      </c>
      <c r="EH16" s="286">
        <v>0</v>
      </c>
      <c r="EI16" s="286">
        <v>2.76</v>
      </c>
      <c r="EJ16" s="281">
        <v>5.8440000000000003</v>
      </c>
      <c r="EK16" s="280">
        <v>218.04000000000002</v>
      </c>
      <c r="EL16" s="280">
        <v>105.52</v>
      </c>
      <c r="EM16" s="280">
        <v>88.36</v>
      </c>
      <c r="EN16" s="280">
        <v>23.25</v>
      </c>
      <c r="EO16" s="280">
        <v>28.740000000000002</v>
      </c>
      <c r="EP16" s="286">
        <v>5.85</v>
      </c>
      <c r="EQ16" s="286">
        <v>2.7749999999999999</v>
      </c>
      <c r="ER16" s="280">
        <v>3.24</v>
      </c>
      <c r="ES16" s="280">
        <v>125</v>
      </c>
      <c r="ET16" s="283">
        <v>59.12</v>
      </c>
      <c r="EU16" s="280">
        <v>3.43</v>
      </c>
      <c r="EV16" s="286">
        <v>28.619999999999997</v>
      </c>
      <c r="EW16" s="286">
        <v>39.92</v>
      </c>
      <c r="EX16" s="280">
        <v>127.66</v>
      </c>
      <c r="EY16" s="286">
        <v>0.21</v>
      </c>
      <c r="EZ16" s="283">
        <v>37.776000000000003</v>
      </c>
      <c r="FA16" s="281">
        <v>0</v>
      </c>
      <c r="FB16" s="280">
        <v>0</v>
      </c>
      <c r="FC16" s="280">
        <v>36.120000000000005</v>
      </c>
      <c r="FD16" s="286">
        <v>5.0999999999999996</v>
      </c>
      <c r="FE16" s="281">
        <v>37.950000000000003</v>
      </c>
      <c r="FF16" s="283">
        <v>33.700000000000003</v>
      </c>
      <c r="FG16" s="280">
        <v>1.4689999999999999</v>
      </c>
      <c r="FH16" s="280">
        <v>2.46</v>
      </c>
      <c r="FI16" s="281">
        <v>17.64</v>
      </c>
      <c r="FJ16" s="283">
        <v>40.08</v>
      </c>
      <c r="FK16" s="283">
        <v>44.56</v>
      </c>
      <c r="FL16" s="283">
        <v>55.28</v>
      </c>
      <c r="FM16" s="286">
        <v>0</v>
      </c>
      <c r="FN16" s="286">
        <v>1.9350000000000001</v>
      </c>
      <c r="FO16" s="286">
        <v>1.26</v>
      </c>
      <c r="FP16" s="281">
        <v>17.216000000000001</v>
      </c>
      <c r="FQ16" s="281">
        <v>6.4320000000000004</v>
      </c>
      <c r="FR16" s="286">
        <v>9.24</v>
      </c>
      <c r="FS16" s="286">
        <v>0.84</v>
      </c>
      <c r="FT16" s="280">
        <v>4.92</v>
      </c>
      <c r="FU16" s="286">
        <v>0</v>
      </c>
      <c r="FV16" s="286">
        <v>3.0750000000000002</v>
      </c>
      <c r="FW16" s="280">
        <v>2.8000000000000001E-2</v>
      </c>
      <c r="FX16" s="288">
        <v>42.503999999999998</v>
      </c>
      <c r="FY16" s="287">
        <v>25.740000000000002</v>
      </c>
      <c r="FZ16" s="288">
        <v>2.5042499999999999</v>
      </c>
      <c r="GA16" s="280">
        <v>5.61</v>
      </c>
      <c r="GB16" s="288">
        <v>37.245750000000001</v>
      </c>
      <c r="GC16" s="281">
        <v>17.018999999999998</v>
      </c>
      <c r="GD16" s="280">
        <v>77.099999999999994</v>
      </c>
      <c r="GE16" s="280">
        <v>72.5</v>
      </c>
      <c r="GF16" s="286">
        <v>4.5449999999999999</v>
      </c>
      <c r="GG16" s="286">
        <v>0</v>
      </c>
      <c r="GH16" s="286">
        <v>4.3</v>
      </c>
      <c r="GI16" s="280">
        <v>16.38</v>
      </c>
      <c r="GJ16" s="280">
        <v>0</v>
      </c>
      <c r="GK16" s="280">
        <v>0.495</v>
      </c>
      <c r="GL16" s="280">
        <v>0.51</v>
      </c>
      <c r="GM16" s="280">
        <v>36.78</v>
      </c>
      <c r="GN16" s="280">
        <v>14.32</v>
      </c>
      <c r="GO16" s="287">
        <v>1.36</v>
      </c>
      <c r="GP16" s="286">
        <v>67.62</v>
      </c>
      <c r="GQ16" s="280">
        <v>17.38</v>
      </c>
      <c r="GR16" s="280">
        <v>0.5</v>
      </c>
      <c r="GS16" s="280">
        <v>8.879999999999999</v>
      </c>
      <c r="GT16" s="281">
        <v>69.391999999999996</v>
      </c>
      <c r="GU16" s="280">
        <v>21.164999999999999</v>
      </c>
      <c r="GV16" s="280">
        <v>122.16</v>
      </c>
      <c r="GW16" s="286">
        <v>0.28000000000000003</v>
      </c>
      <c r="GX16" s="280">
        <v>3.3</v>
      </c>
      <c r="GY16" s="281">
        <v>12.91</v>
      </c>
      <c r="GZ16" s="281">
        <v>30.207999999999998</v>
      </c>
      <c r="HA16" s="286">
        <v>4.2999999999999997E-2</v>
      </c>
      <c r="HB16" s="281">
        <v>5.95</v>
      </c>
      <c r="HC16" s="286">
        <v>86.261109445277384</v>
      </c>
      <c r="HD16" s="286">
        <v>95.8</v>
      </c>
      <c r="HE16" s="281">
        <v>25.295999999999999</v>
      </c>
      <c r="HF16" s="283">
        <v>16.632000000000001</v>
      </c>
      <c r="HG16" s="281">
        <v>82.048000000000002</v>
      </c>
      <c r="HH16" s="280">
        <v>0</v>
      </c>
      <c r="HI16" s="280"/>
      <c r="HJ16" s="280"/>
      <c r="HK16" s="280"/>
      <c r="HL16" s="286">
        <v>6.24</v>
      </c>
      <c r="HM16" s="286">
        <v>2.4975000000000001</v>
      </c>
      <c r="HN16" s="286">
        <v>0.81</v>
      </c>
      <c r="HO16" s="280">
        <v>0</v>
      </c>
      <c r="HP16" s="280">
        <v>382.8</v>
      </c>
      <c r="HQ16" s="280">
        <v>0</v>
      </c>
      <c r="HR16" s="280">
        <v>1.155</v>
      </c>
      <c r="HS16" s="286">
        <v>0.86</v>
      </c>
      <c r="HT16" s="281">
        <v>0.71</v>
      </c>
      <c r="HU16" s="281">
        <v>63.28</v>
      </c>
      <c r="HV16" s="281">
        <v>27.984000000000002</v>
      </c>
      <c r="HW16" s="280">
        <v>0</v>
      </c>
      <c r="HX16" s="286">
        <v>14.61</v>
      </c>
      <c r="HY16" s="280">
        <v>0</v>
      </c>
      <c r="HZ16" s="281">
        <v>0</v>
      </c>
      <c r="IA16" s="280">
        <v>9</v>
      </c>
      <c r="IB16" s="286">
        <v>0.45</v>
      </c>
      <c r="IC16" s="286">
        <v>0</v>
      </c>
      <c r="ID16" s="286">
        <v>4.82</v>
      </c>
      <c r="IE16" s="286">
        <v>6.78</v>
      </c>
      <c r="IF16" s="286">
        <v>0</v>
      </c>
      <c r="IG16" s="286">
        <v>24.26</v>
      </c>
      <c r="IH16" s="281">
        <v>3.024</v>
      </c>
      <c r="II16" s="281">
        <v>12.132</v>
      </c>
      <c r="IJ16" s="286">
        <v>3.35</v>
      </c>
      <c r="IK16" s="285">
        <v>34.724185599999998</v>
      </c>
      <c r="IL16" s="285">
        <v>41.800281599999998</v>
      </c>
      <c r="IM16" s="281">
        <v>54.015999999999998</v>
      </c>
      <c r="IN16" s="284">
        <v>0</v>
      </c>
      <c r="IO16" s="281">
        <v>4.5369999999999999</v>
      </c>
      <c r="IP16" s="281">
        <v>39.69</v>
      </c>
      <c r="IQ16" s="281">
        <v>16.75</v>
      </c>
      <c r="IR16" s="281">
        <v>14.21</v>
      </c>
      <c r="IS16" s="281">
        <v>5.6099999999999994</v>
      </c>
      <c r="IT16" s="281">
        <v>88.575999999999993</v>
      </c>
      <c r="IU16" s="283" t="s">
        <v>261</v>
      </c>
      <c r="IV16" s="283">
        <v>50.08</v>
      </c>
      <c r="IW16" s="283">
        <v>16.2</v>
      </c>
      <c r="IX16" s="283">
        <v>0</v>
      </c>
      <c r="IY16" s="283">
        <v>61.76</v>
      </c>
      <c r="IZ16" s="282" t="s">
        <v>296</v>
      </c>
      <c r="JA16" s="281">
        <v>19569.669125000004</v>
      </c>
      <c r="JB16" s="281">
        <v>48</v>
      </c>
      <c r="JC16" s="281">
        <v>1.0960000000000001</v>
      </c>
      <c r="JD16" s="281">
        <v>0</v>
      </c>
      <c r="JE16" s="281">
        <v>10</v>
      </c>
      <c r="JF16" s="281">
        <v>79</v>
      </c>
      <c r="JG16" s="281">
        <v>59</v>
      </c>
      <c r="JH16" s="281">
        <v>0</v>
      </c>
      <c r="JI16" s="281">
        <v>218</v>
      </c>
      <c r="JJ16" s="281">
        <v>47</v>
      </c>
      <c r="JK16" s="281">
        <v>15</v>
      </c>
      <c r="JL16" s="281">
        <v>5</v>
      </c>
      <c r="JM16" s="281">
        <v>3</v>
      </c>
      <c r="JN16" s="281">
        <v>14</v>
      </c>
      <c r="JO16" s="281">
        <v>0</v>
      </c>
      <c r="JP16" s="281">
        <v>16.2</v>
      </c>
      <c r="JQ16" s="281">
        <v>582</v>
      </c>
      <c r="JR16" s="281">
        <v>11.24</v>
      </c>
      <c r="JS16" s="281">
        <v>724</v>
      </c>
      <c r="JT16" s="281">
        <v>3.23</v>
      </c>
      <c r="JU16" s="281">
        <v>30.24</v>
      </c>
      <c r="JV16" s="281">
        <v>13.36</v>
      </c>
      <c r="JW16" s="281">
        <v>22.24</v>
      </c>
      <c r="JX16" s="280">
        <f t="shared" si="0"/>
        <v>28860.057701645288</v>
      </c>
    </row>
    <row r="17" spans="1:284" s="278" customFormat="1" ht="14.25" x14ac:dyDescent="0.2">
      <c r="A17" s="291" t="s">
        <v>295</v>
      </c>
      <c r="B17" s="286">
        <v>12.87</v>
      </c>
      <c r="C17" s="286">
        <v>27.12</v>
      </c>
      <c r="D17" s="280">
        <v>23.07</v>
      </c>
      <c r="E17" s="280">
        <v>17.37</v>
      </c>
      <c r="F17" s="280">
        <v>8.34</v>
      </c>
      <c r="G17" s="280">
        <v>19.05</v>
      </c>
      <c r="H17" s="280">
        <v>22.395</v>
      </c>
      <c r="I17" s="280">
        <v>25.035</v>
      </c>
      <c r="J17" s="286">
        <v>13.05</v>
      </c>
      <c r="K17" s="286">
        <v>11.52</v>
      </c>
      <c r="L17" s="280">
        <v>3.75</v>
      </c>
      <c r="M17" s="280">
        <v>46</v>
      </c>
      <c r="N17" s="280">
        <v>84.960000000000008</v>
      </c>
      <c r="O17" s="280">
        <v>39.120000000000005</v>
      </c>
      <c r="P17" s="290">
        <v>0</v>
      </c>
      <c r="Q17" s="286">
        <v>0.69299999999999995</v>
      </c>
      <c r="R17" s="280">
        <v>10.559999999999999</v>
      </c>
      <c r="S17" s="280">
        <v>222.96</v>
      </c>
      <c r="T17" s="289">
        <v>0</v>
      </c>
      <c r="U17" s="280">
        <v>15.824999999999999</v>
      </c>
      <c r="V17" s="280">
        <v>8.120000000000001</v>
      </c>
      <c r="W17" s="285">
        <v>2.16</v>
      </c>
      <c r="X17" s="286">
        <v>12.959999999999127</v>
      </c>
      <c r="Y17" s="280">
        <v>0</v>
      </c>
      <c r="Z17" s="281">
        <v>10.220000000000001</v>
      </c>
      <c r="AA17" s="281">
        <v>448.64</v>
      </c>
      <c r="AB17" s="280">
        <v>9.15</v>
      </c>
      <c r="AC17" s="280">
        <v>5.0640000000000001</v>
      </c>
      <c r="AD17" s="286">
        <v>20.58</v>
      </c>
      <c r="AE17" s="289">
        <v>0</v>
      </c>
      <c r="AF17" s="289">
        <v>0</v>
      </c>
      <c r="AG17" s="280">
        <v>52.22</v>
      </c>
      <c r="AH17" s="280">
        <v>92.34</v>
      </c>
      <c r="AI17" s="280">
        <v>35.67</v>
      </c>
      <c r="AJ17" s="280">
        <v>138.42000000000002</v>
      </c>
      <c r="AK17" s="286">
        <v>84.94</v>
      </c>
      <c r="AL17" s="280">
        <v>14.68</v>
      </c>
      <c r="AM17" s="281">
        <v>4.88</v>
      </c>
      <c r="AN17" s="287">
        <v>212.3</v>
      </c>
      <c r="AO17" s="289">
        <v>0</v>
      </c>
      <c r="AP17" s="286">
        <v>7.8</v>
      </c>
      <c r="AQ17" s="280">
        <v>1.0409999999999999</v>
      </c>
      <c r="AR17" s="280">
        <v>8.1999999999999993</v>
      </c>
      <c r="AS17" s="286">
        <v>0</v>
      </c>
      <c r="AT17" s="281">
        <v>23.184000000000001</v>
      </c>
      <c r="AU17" s="286">
        <v>0</v>
      </c>
      <c r="AV17" s="286">
        <v>5.5</v>
      </c>
      <c r="AW17" s="286">
        <v>5.22</v>
      </c>
      <c r="AX17" s="286">
        <v>0</v>
      </c>
      <c r="AY17" s="286">
        <v>0</v>
      </c>
      <c r="AZ17" s="286">
        <v>0</v>
      </c>
      <c r="BA17" s="280">
        <v>25.159999999999997</v>
      </c>
      <c r="BB17" s="286">
        <v>0</v>
      </c>
      <c r="BC17" s="286">
        <v>0</v>
      </c>
      <c r="BD17" s="280">
        <v>28.6</v>
      </c>
      <c r="BE17" s="281">
        <v>63.68</v>
      </c>
      <c r="BF17" s="280">
        <v>27.689999999999998</v>
      </c>
      <c r="BG17" s="280">
        <v>0</v>
      </c>
      <c r="BH17" s="281">
        <v>0</v>
      </c>
      <c r="BI17" s="280">
        <v>2.92</v>
      </c>
      <c r="BJ17" s="281">
        <v>38.472000000000001</v>
      </c>
      <c r="BK17" s="283">
        <v>86.567999999999998</v>
      </c>
      <c r="BL17" s="281">
        <v>71.447999999999993</v>
      </c>
      <c r="BM17" s="281">
        <v>55.512</v>
      </c>
      <c r="BN17" s="281">
        <v>0</v>
      </c>
      <c r="BO17" s="281">
        <v>0</v>
      </c>
      <c r="BP17" s="280">
        <v>1.7000000000000002</v>
      </c>
      <c r="BQ17" s="280">
        <v>0</v>
      </c>
      <c r="BR17" s="281">
        <v>8.1280000000000001</v>
      </c>
      <c r="BS17" s="281">
        <v>36.128</v>
      </c>
      <c r="BT17" s="281">
        <v>43.36</v>
      </c>
      <c r="BU17" s="280">
        <v>54.16</v>
      </c>
      <c r="BV17" s="281">
        <v>11.208</v>
      </c>
      <c r="BW17" s="283">
        <v>31.08</v>
      </c>
      <c r="BX17" s="280">
        <v>25.86</v>
      </c>
      <c r="BY17" s="286">
        <v>1.48</v>
      </c>
      <c r="BZ17" s="281">
        <v>206.4</v>
      </c>
      <c r="CA17" s="281">
        <v>0</v>
      </c>
      <c r="CB17" s="281">
        <v>151.4</v>
      </c>
      <c r="CC17" s="281">
        <v>139.29599999999999</v>
      </c>
      <c r="CD17" s="281">
        <v>38.375999999999998</v>
      </c>
      <c r="CE17" s="281">
        <v>71.447999999999993</v>
      </c>
      <c r="CF17" s="281">
        <v>22.248000000000001</v>
      </c>
      <c r="CG17" s="281">
        <v>78.912000000000006</v>
      </c>
      <c r="CH17" s="281">
        <v>12.496</v>
      </c>
      <c r="CI17" s="281">
        <v>8.6560000000000006</v>
      </c>
      <c r="CJ17" s="281">
        <v>92.567999999999998</v>
      </c>
      <c r="CK17" s="281">
        <v>19.248000000000001</v>
      </c>
      <c r="CL17" s="280">
        <v>1.48</v>
      </c>
      <c r="CM17" s="281">
        <v>52.2</v>
      </c>
      <c r="CN17" s="281">
        <v>2.94</v>
      </c>
      <c r="CO17" s="281">
        <v>144.80000000000001</v>
      </c>
      <c r="CP17" s="286">
        <v>33.18</v>
      </c>
      <c r="CQ17" s="286">
        <v>0.04</v>
      </c>
      <c r="CR17" s="280">
        <v>0.88</v>
      </c>
      <c r="CS17" s="281">
        <v>68.08</v>
      </c>
      <c r="CT17" s="281">
        <v>112.6</v>
      </c>
      <c r="CU17" s="281">
        <v>0.38</v>
      </c>
      <c r="CV17" s="286">
        <v>0</v>
      </c>
      <c r="CW17" s="280">
        <v>0</v>
      </c>
      <c r="CX17" s="286">
        <v>15.24</v>
      </c>
      <c r="CY17" s="280">
        <v>15.904</v>
      </c>
      <c r="CZ17" s="286">
        <v>0.33</v>
      </c>
      <c r="DA17" s="286">
        <v>0.88</v>
      </c>
      <c r="DB17" s="286">
        <v>0</v>
      </c>
      <c r="DC17" s="283">
        <v>148.44</v>
      </c>
      <c r="DD17" s="280">
        <v>33.480000000000004</v>
      </c>
      <c r="DE17" s="280">
        <v>0</v>
      </c>
      <c r="DF17" s="286">
        <v>21.66</v>
      </c>
      <c r="DG17" s="283">
        <v>4.8</v>
      </c>
      <c r="DH17" s="283">
        <v>63.96</v>
      </c>
      <c r="DI17" s="281">
        <v>0</v>
      </c>
      <c r="DJ17" s="286">
        <v>7.68</v>
      </c>
      <c r="DK17" s="281">
        <v>23.783999999999999</v>
      </c>
      <c r="DL17" s="280">
        <v>10.5</v>
      </c>
      <c r="DM17" s="281">
        <v>103.68</v>
      </c>
      <c r="DN17" s="286">
        <v>3.12</v>
      </c>
      <c r="DO17" s="280">
        <v>8.3249999999999993</v>
      </c>
      <c r="DP17" s="286">
        <v>13.709999999999999</v>
      </c>
      <c r="DQ17" s="286">
        <v>34.26</v>
      </c>
      <c r="DR17" s="280">
        <v>85.68</v>
      </c>
      <c r="DS17" s="286">
        <v>0.68</v>
      </c>
      <c r="DT17" s="286">
        <v>0.02</v>
      </c>
      <c r="DU17" s="280">
        <v>30.18</v>
      </c>
      <c r="DV17" s="281">
        <v>32.927999999999997</v>
      </c>
      <c r="DW17" s="281">
        <v>40.159999999999997</v>
      </c>
      <c r="DX17" s="280">
        <v>26.080000000000002</v>
      </c>
      <c r="DY17" s="286">
        <v>28.2</v>
      </c>
      <c r="DZ17" s="280">
        <v>2.88</v>
      </c>
      <c r="EA17" s="280">
        <v>0</v>
      </c>
      <c r="EB17" s="280">
        <v>21.4</v>
      </c>
      <c r="EC17" s="281">
        <v>31.08</v>
      </c>
      <c r="ED17" s="281">
        <v>0</v>
      </c>
      <c r="EE17" s="281">
        <v>29.687999999999999</v>
      </c>
      <c r="EF17" s="280">
        <v>0</v>
      </c>
      <c r="EG17" s="280">
        <v>0</v>
      </c>
      <c r="EH17" s="286">
        <v>0</v>
      </c>
      <c r="EI17" s="286">
        <v>4.0049999999999999</v>
      </c>
      <c r="EJ17" s="281">
        <v>4.7880000000000003</v>
      </c>
      <c r="EK17" s="280">
        <v>198.28</v>
      </c>
      <c r="EL17" s="280">
        <v>108.72</v>
      </c>
      <c r="EM17" s="280">
        <v>87.44</v>
      </c>
      <c r="EN17" s="280">
        <v>20.189999999999998</v>
      </c>
      <c r="EO17" s="280">
        <v>30.060000000000002</v>
      </c>
      <c r="EP17" s="286">
        <v>6.27</v>
      </c>
      <c r="EQ17" s="286">
        <v>2.95</v>
      </c>
      <c r="ER17" s="280">
        <v>3.33</v>
      </c>
      <c r="ES17" s="280">
        <v>134.16</v>
      </c>
      <c r="ET17" s="283">
        <v>65.2</v>
      </c>
      <c r="EU17" s="280">
        <v>5.48</v>
      </c>
      <c r="EV17" s="286">
        <v>29.1</v>
      </c>
      <c r="EW17" s="286">
        <v>54.84</v>
      </c>
      <c r="EX17" s="280">
        <v>116.34</v>
      </c>
      <c r="EY17" s="286">
        <v>0.3</v>
      </c>
      <c r="EZ17" s="283">
        <v>35.256</v>
      </c>
      <c r="FA17" s="281">
        <v>0</v>
      </c>
      <c r="FB17" s="280">
        <v>0</v>
      </c>
      <c r="FC17" s="280">
        <v>43.84</v>
      </c>
      <c r="FD17" s="286">
        <v>5.4450000000000003</v>
      </c>
      <c r="FE17" s="281">
        <v>39.15</v>
      </c>
      <c r="FF17" s="283">
        <v>34.549999999999997</v>
      </c>
      <c r="FG17" s="280">
        <v>1.472</v>
      </c>
      <c r="FH17" s="280">
        <v>2.6850000000000001</v>
      </c>
      <c r="FI17" s="281">
        <v>18.72</v>
      </c>
      <c r="FJ17" s="283">
        <v>43.32</v>
      </c>
      <c r="FK17" s="283">
        <v>44.56</v>
      </c>
      <c r="FL17" s="283" t="s">
        <v>270</v>
      </c>
      <c r="FM17" s="286">
        <v>0</v>
      </c>
      <c r="FN17" s="286">
        <v>1.665</v>
      </c>
      <c r="FO17" s="286">
        <v>1.28</v>
      </c>
      <c r="FP17" s="281">
        <v>17.616</v>
      </c>
      <c r="FQ17" s="281">
        <v>8.4</v>
      </c>
      <c r="FR17" s="286">
        <v>14.92</v>
      </c>
      <c r="FS17" s="286">
        <v>1.74</v>
      </c>
      <c r="FT17" s="280">
        <v>5.36</v>
      </c>
      <c r="FU17" s="286">
        <v>0</v>
      </c>
      <c r="FV17" s="286">
        <v>1.665</v>
      </c>
      <c r="FW17" s="280">
        <v>2.5999999999999999E-2</v>
      </c>
      <c r="FX17" s="288">
        <v>41.974800000000002</v>
      </c>
      <c r="FY17" s="287">
        <v>23.07</v>
      </c>
      <c r="FZ17" s="288">
        <v>2.5137</v>
      </c>
      <c r="GA17" s="280">
        <v>8.6999999999999993</v>
      </c>
      <c r="GB17" s="288">
        <v>37.386299999999999</v>
      </c>
      <c r="GC17" s="281">
        <v>17.027999999999999</v>
      </c>
      <c r="GD17" s="280">
        <v>107.69999999999999</v>
      </c>
      <c r="GE17" s="280">
        <v>47.8</v>
      </c>
      <c r="GF17" s="286">
        <v>6.33</v>
      </c>
      <c r="GG17" s="286">
        <v>0</v>
      </c>
      <c r="GH17" s="286">
        <v>4.5999999999999996</v>
      </c>
      <c r="GI17" s="280">
        <v>14.620000000000001</v>
      </c>
      <c r="GJ17" s="280">
        <v>0</v>
      </c>
      <c r="GK17" s="280">
        <v>0.36</v>
      </c>
      <c r="GL17" s="280">
        <v>0.48</v>
      </c>
      <c r="GM17" s="280">
        <v>41.400000000000006</v>
      </c>
      <c r="GN17" s="280">
        <v>16.079999999999998</v>
      </c>
      <c r="GO17" s="287">
        <v>1.82</v>
      </c>
      <c r="GP17" s="286">
        <v>66.900000000000006</v>
      </c>
      <c r="GQ17" s="280">
        <v>16.28</v>
      </c>
      <c r="GR17" s="280">
        <v>0.51</v>
      </c>
      <c r="GS17" s="280">
        <v>8.92</v>
      </c>
      <c r="GT17" s="281">
        <v>71.2</v>
      </c>
      <c r="GU17" s="280">
        <v>16.559999999999999</v>
      </c>
      <c r="GV17" s="280">
        <v>106.32</v>
      </c>
      <c r="GW17" s="286">
        <v>0.33</v>
      </c>
      <c r="GX17" s="280">
        <v>3.12</v>
      </c>
      <c r="GY17" s="281">
        <v>12.91</v>
      </c>
      <c r="GZ17" s="281">
        <v>28.911999999999999</v>
      </c>
      <c r="HA17" s="286">
        <v>4.2999999999999997E-2</v>
      </c>
      <c r="HB17" s="281">
        <v>8.3000000000000007</v>
      </c>
      <c r="HC17" s="286">
        <v>76.97559220389806</v>
      </c>
      <c r="HD17" s="286">
        <v>49.8</v>
      </c>
      <c r="HE17" s="281">
        <v>25.091999999999999</v>
      </c>
      <c r="HF17" s="283">
        <v>16.835999999999999</v>
      </c>
      <c r="HG17" s="281">
        <v>73.215999999999994</v>
      </c>
      <c r="HH17" s="280">
        <v>0.03</v>
      </c>
      <c r="HI17" s="280"/>
      <c r="HJ17" s="280"/>
      <c r="HK17" s="280"/>
      <c r="HL17" s="286">
        <v>11.08</v>
      </c>
      <c r="HM17" s="286">
        <v>3.0674999999999999</v>
      </c>
      <c r="HN17" s="286">
        <v>0.83</v>
      </c>
      <c r="HO17" s="280">
        <v>0</v>
      </c>
      <c r="HP17" s="280">
        <v>402.8</v>
      </c>
      <c r="HQ17" s="280">
        <v>0</v>
      </c>
      <c r="HR17" s="280">
        <v>1.0649999999999999</v>
      </c>
      <c r="HS17" s="286">
        <v>0.85</v>
      </c>
      <c r="HT17" s="281">
        <v>0.68</v>
      </c>
      <c r="HU17" s="281">
        <v>59.328000000000003</v>
      </c>
      <c r="HV17" s="281">
        <v>28.623999999999999</v>
      </c>
      <c r="HW17" s="280">
        <v>0</v>
      </c>
      <c r="HX17" s="286">
        <v>19.170000000000002</v>
      </c>
      <c r="HY17" s="280">
        <v>0</v>
      </c>
      <c r="HZ17" s="281">
        <v>0</v>
      </c>
      <c r="IA17" s="280">
        <v>8.5</v>
      </c>
      <c r="IB17" s="286">
        <v>1.62</v>
      </c>
      <c r="IC17" s="286">
        <v>0</v>
      </c>
      <c r="ID17" s="286">
        <v>4.8600000000000003</v>
      </c>
      <c r="IE17" s="286">
        <v>9.5500000000000007</v>
      </c>
      <c r="IF17" s="286">
        <v>0</v>
      </c>
      <c r="IG17" s="286">
        <v>30.58</v>
      </c>
      <c r="IH17" s="281">
        <v>3.72</v>
      </c>
      <c r="II17" s="281">
        <v>11.891999999999999</v>
      </c>
      <c r="IJ17" s="286">
        <v>5.01</v>
      </c>
      <c r="IK17" s="285">
        <v>39.301277600000006</v>
      </c>
      <c r="IL17" s="285">
        <v>47.310093600000002</v>
      </c>
      <c r="IM17" s="281">
        <v>61.136000000000003</v>
      </c>
      <c r="IN17" s="284">
        <v>0</v>
      </c>
      <c r="IO17" s="281">
        <v>4.5369999999999999</v>
      </c>
      <c r="IP17" s="281">
        <v>39.120000000000005</v>
      </c>
      <c r="IQ17" s="281">
        <v>21.125</v>
      </c>
      <c r="IR17" s="281">
        <v>12.42</v>
      </c>
      <c r="IS17" s="281">
        <v>5.34</v>
      </c>
      <c r="IT17" s="281">
        <v>101.536</v>
      </c>
      <c r="IU17" s="283">
        <v>12.8</v>
      </c>
      <c r="IV17" s="283">
        <v>53.72</v>
      </c>
      <c r="IW17" s="283">
        <v>32.340000000000003</v>
      </c>
      <c r="IX17" s="283">
        <v>0</v>
      </c>
      <c r="IY17" s="283">
        <v>61.96</v>
      </c>
      <c r="IZ17" s="282">
        <v>65.84</v>
      </c>
      <c r="JA17" s="281">
        <v>21578.092143920891</v>
      </c>
      <c r="JB17" s="281">
        <v>18</v>
      </c>
      <c r="JC17" s="281">
        <v>1.1183999999999998</v>
      </c>
      <c r="JD17" s="281">
        <v>0</v>
      </c>
      <c r="JE17" s="281">
        <v>15</v>
      </c>
      <c r="JF17" s="281">
        <v>91</v>
      </c>
      <c r="JG17" s="281">
        <v>69</v>
      </c>
      <c r="JH17" s="281">
        <v>0</v>
      </c>
      <c r="JI17" s="281">
        <v>231</v>
      </c>
      <c r="JJ17" s="281">
        <v>48</v>
      </c>
      <c r="JK17" s="281">
        <v>15</v>
      </c>
      <c r="JL17" s="281">
        <v>5</v>
      </c>
      <c r="JM17" s="281">
        <v>2</v>
      </c>
      <c r="JN17" s="281">
        <v>18</v>
      </c>
      <c r="JO17" s="281">
        <v>0</v>
      </c>
      <c r="JP17" s="281">
        <v>14.4</v>
      </c>
      <c r="JQ17" s="281">
        <v>659.5</v>
      </c>
      <c r="JR17" s="281">
        <v>11.4</v>
      </c>
      <c r="JS17" s="281">
        <v>822</v>
      </c>
      <c r="JT17" s="281">
        <v>3.52</v>
      </c>
      <c r="JU17" s="281">
        <v>35.04</v>
      </c>
      <c r="JV17" s="281">
        <v>15.84</v>
      </c>
      <c r="JW17" s="281">
        <v>24.16</v>
      </c>
      <c r="JX17" s="280">
        <f t="shared" si="0"/>
        <v>31502.510807324794</v>
      </c>
    </row>
    <row r="18" spans="1:284" s="278" customFormat="1" ht="14.25" x14ac:dyDescent="0.2">
      <c r="A18" s="291" t="s">
        <v>294</v>
      </c>
      <c r="B18" s="286">
        <v>16.59</v>
      </c>
      <c r="C18" s="286">
        <v>31.74</v>
      </c>
      <c r="D18" s="280">
        <v>24.240000000000002</v>
      </c>
      <c r="E18" s="280">
        <v>17.13</v>
      </c>
      <c r="F18" s="280">
        <v>3.66</v>
      </c>
      <c r="G18" s="280">
        <v>14.46</v>
      </c>
      <c r="H18" s="280">
        <v>23.4</v>
      </c>
      <c r="I18" s="280">
        <v>31.68</v>
      </c>
      <c r="J18" s="286">
        <v>13.725</v>
      </c>
      <c r="K18" s="286">
        <v>14.88</v>
      </c>
      <c r="L18" s="280">
        <v>3.75</v>
      </c>
      <c r="M18" s="280">
        <v>37.4</v>
      </c>
      <c r="N18" s="280">
        <v>92.800000000000011</v>
      </c>
      <c r="O18" s="280">
        <v>33.840000000000003</v>
      </c>
      <c r="P18" s="290">
        <v>0</v>
      </c>
      <c r="Q18" s="286">
        <v>0.44</v>
      </c>
      <c r="R18" s="280">
        <v>10.469999999999999</v>
      </c>
      <c r="S18" s="280">
        <v>252</v>
      </c>
      <c r="T18" s="289">
        <v>0</v>
      </c>
      <c r="U18" s="280">
        <v>15.93</v>
      </c>
      <c r="V18" s="280">
        <v>13.400000000000002</v>
      </c>
      <c r="W18" s="285">
        <v>2.56</v>
      </c>
      <c r="X18" s="286">
        <v>11.520000000000437</v>
      </c>
      <c r="Y18" s="280">
        <v>0.03</v>
      </c>
      <c r="Z18" s="281">
        <v>10.208</v>
      </c>
      <c r="AA18" s="281">
        <v>447.2</v>
      </c>
      <c r="AB18" s="280">
        <v>10.92</v>
      </c>
      <c r="AC18" s="280">
        <v>4.0449999999999999</v>
      </c>
      <c r="AD18" s="286">
        <v>23.79</v>
      </c>
      <c r="AE18" s="289">
        <v>0</v>
      </c>
      <c r="AF18" s="289">
        <v>0</v>
      </c>
      <c r="AG18" s="280">
        <v>52.8</v>
      </c>
      <c r="AH18" s="280">
        <v>140.4</v>
      </c>
      <c r="AI18" s="280">
        <v>29.55</v>
      </c>
      <c r="AJ18" s="280">
        <v>128.04</v>
      </c>
      <c r="AK18" s="286">
        <v>87.14</v>
      </c>
      <c r="AL18" s="280">
        <v>14.399999999999999</v>
      </c>
      <c r="AM18" s="281">
        <v>4.048</v>
      </c>
      <c r="AN18" s="287">
        <v>235.70000000000002</v>
      </c>
      <c r="AO18" s="289">
        <v>0</v>
      </c>
      <c r="AP18" s="286">
        <v>10.44</v>
      </c>
      <c r="AQ18" s="280">
        <v>0.498</v>
      </c>
      <c r="AR18" s="280">
        <v>8.0400000000000009</v>
      </c>
      <c r="AS18" s="286">
        <v>0</v>
      </c>
      <c r="AT18" s="281">
        <v>42.991999999999997</v>
      </c>
      <c r="AU18" s="286">
        <v>0</v>
      </c>
      <c r="AV18" s="286">
        <v>5.4</v>
      </c>
      <c r="AW18" s="286">
        <v>7.71</v>
      </c>
      <c r="AX18" s="286">
        <v>0</v>
      </c>
      <c r="AY18" s="286">
        <v>0</v>
      </c>
      <c r="AZ18" s="286">
        <v>0</v>
      </c>
      <c r="BA18" s="280">
        <v>25.08</v>
      </c>
      <c r="BB18" s="286">
        <v>0</v>
      </c>
      <c r="BC18" s="286">
        <v>0</v>
      </c>
      <c r="BD18" s="280">
        <v>17.7</v>
      </c>
      <c r="BE18" s="281">
        <v>54.6</v>
      </c>
      <c r="BF18" s="280">
        <v>3.99</v>
      </c>
      <c r="BG18" s="280">
        <v>0</v>
      </c>
      <c r="BH18" s="281">
        <v>0</v>
      </c>
      <c r="BI18" s="280">
        <v>3.3200000000000003</v>
      </c>
      <c r="BJ18" s="281">
        <v>37.427999999999997</v>
      </c>
      <c r="BK18" s="283">
        <v>83.4</v>
      </c>
      <c r="BL18" s="281">
        <v>77.304000000000002</v>
      </c>
      <c r="BM18" s="281">
        <v>66.287999999999997</v>
      </c>
      <c r="BN18" s="281">
        <v>0</v>
      </c>
      <c r="BO18" s="281">
        <v>0</v>
      </c>
      <c r="BP18" s="280">
        <v>1.42</v>
      </c>
      <c r="BQ18" s="280">
        <v>0</v>
      </c>
      <c r="BR18" s="281">
        <v>9.2720000000000002</v>
      </c>
      <c r="BS18" s="281">
        <v>40.256</v>
      </c>
      <c r="BT18" s="281">
        <v>48.415999999999997</v>
      </c>
      <c r="BU18" s="280">
        <v>58.16</v>
      </c>
      <c r="BV18" s="281">
        <v>12.696</v>
      </c>
      <c r="BW18" s="283">
        <v>30.6</v>
      </c>
      <c r="BX18" s="280">
        <v>25.38</v>
      </c>
      <c r="BY18" s="286">
        <v>1.56</v>
      </c>
      <c r="BZ18" s="281">
        <v>369</v>
      </c>
      <c r="CA18" s="281">
        <v>0</v>
      </c>
      <c r="CB18" s="281">
        <v>161.12</v>
      </c>
      <c r="CC18" s="281">
        <v>138.072</v>
      </c>
      <c r="CD18" s="281">
        <v>40.536000000000001</v>
      </c>
      <c r="CE18" s="281">
        <v>104.304</v>
      </c>
      <c r="CF18" s="281">
        <v>39.503999999999998</v>
      </c>
      <c r="CG18" s="281">
        <v>80.352000000000004</v>
      </c>
      <c r="CH18" s="281">
        <v>12.736000000000001</v>
      </c>
      <c r="CI18" s="281">
        <v>46.207999999999998</v>
      </c>
      <c r="CJ18" s="281">
        <v>93.528000000000006</v>
      </c>
      <c r="CK18" s="281">
        <v>18.36</v>
      </c>
      <c r="CL18" s="280">
        <v>1.22</v>
      </c>
      <c r="CM18" s="281">
        <v>52.8</v>
      </c>
      <c r="CN18" s="281">
        <v>5.16</v>
      </c>
      <c r="CO18" s="281">
        <v>161.24</v>
      </c>
      <c r="CP18" s="286">
        <v>36.119999999999997</v>
      </c>
      <c r="CQ18" s="286">
        <v>0.52</v>
      </c>
      <c r="CR18" s="280">
        <v>1</v>
      </c>
      <c r="CS18" s="281">
        <v>73.52</v>
      </c>
      <c r="CT18" s="281">
        <v>112.6</v>
      </c>
      <c r="CU18" s="281">
        <v>0.37</v>
      </c>
      <c r="CV18" s="286">
        <v>0</v>
      </c>
      <c r="CW18" s="280">
        <v>0</v>
      </c>
      <c r="CX18" s="286">
        <v>20.64</v>
      </c>
      <c r="CY18" s="280">
        <v>15.952</v>
      </c>
      <c r="CZ18" s="286">
        <v>0.13</v>
      </c>
      <c r="DA18" s="286">
        <v>1.2</v>
      </c>
      <c r="DB18" s="286">
        <v>0</v>
      </c>
      <c r="DC18" s="283">
        <v>155.63999999999999</v>
      </c>
      <c r="DD18" s="280">
        <v>33.78</v>
      </c>
      <c r="DE18" s="280">
        <v>0</v>
      </c>
      <c r="DF18" s="286">
        <v>29.4</v>
      </c>
      <c r="DG18" s="283">
        <v>4.8</v>
      </c>
      <c r="DH18" s="283">
        <v>60.96</v>
      </c>
      <c r="DI18" s="281">
        <v>0</v>
      </c>
      <c r="DJ18" s="286">
        <v>12.39</v>
      </c>
      <c r="DK18" s="281">
        <v>30.696000000000002</v>
      </c>
      <c r="DL18" s="280">
        <v>17.16</v>
      </c>
      <c r="DM18" s="281">
        <v>107.04</v>
      </c>
      <c r="DN18" s="286">
        <v>5.16</v>
      </c>
      <c r="DO18" s="280">
        <v>8.5649999999999995</v>
      </c>
      <c r="DP18" s="286">
        <v>17.669999999999998</v>
      </c>
      <c r="DQ18" s="286">
        <v>34.332000000000001</v>
      </c>
      <c r="DR18" s="280">
        <v>75.569999999999993</v>
      </c>
      <c r="DS18" s="286">
        <v>0.65</v>
      </c>
      <c r="DT18" s="286">
        <v>0.02</v>
      </c>
      <c r="DU18" s="280">
        <v>25.800000000000004</v>
      </c>
      <c r="DV18" s="281">
        <v>41.543999999999997</v>
      </c>
      <c r="DW18" s="281">
        <v>38.159999999999997</v>
      </c>
      <c r="DX18" s="280">
        <v>27.58</v>
      </c>
      <c r="DY18" s="286">
        <v>40.367999999999995</v>
      </c>
      <c r="DZ18" s="280">
        <v>31.48</v>
      </c>
      <c r="EA18" s="280">
        <v>0</v>
      </c>
      <c r="EB18" s="280">
        <v>19.04</v>
      </c>
      <c r="EC18" s="281">
        <v>30.6</v>
      </c>
      <c r="ED18" s="281">
        <v>0</v>
      </c>
      <c r="EE18" s="281">
        <v>40.607999999999997</v>
      </c>
      <c r="EF18" s="280">
        <v>5.88</v>
      </c>
      <c r="EG18" s="280">
        <v>0.1</v>
      </c>
      <c r="EH18" s="286">
        <v>0</v>
      </c>
      <c r="EI18" s="286">
        <v>8.6999999999999993</v>
      </c>
      <c r="EJ18" s="281">
        <v>5.0519999999999996</v>
      </c>
      <c r="EK18" s="280">
        <v>183.36</v>
      </c>
      <c r="EL18" s="280">
        <v>106.35999999999999</v>
      </c>
      <c r="EM18" s="280">
        <v>88.24</v>
      </c>
      <c r="EN18" s="280">
        <v>20.504999999999999</v>
      </c>
      <c r="EO18" s="280">
        <v>29.68</v>
      </c>
      <c r="EP18" s="286">
        <v>5.55</v>
      </c>
      <c r="EQ18" s="286">
        <v>4.2249999999999996</v>
      </c>
      <c r="ER18" s="280">
        <v>3.8250000000000002</v>
      </c>
      <c r="ES18" s="280">
        <v>101.08</v>
      </c>
      <c r="ET18" s="283">
        <v>66.8</v>
      </c>
      <c r="EU18" s="280">
        <v>6.98</v>
      </c>
      <c r="EV18" s="286">
        <v>27.060000000000002</v>
      </c>
      <c r="EW18" s="286">
        <v>67.84</v>
      </c>
      <c r="EX18" s="280">
        <v>105.62</v>
      </c>
      <c r="EY18" s="286">
        <v>13.635</v>
      </c>
      <c r="EZ18" s="283">
        <v>35.064</v>
      </c>
      <c r="FA18" s="281">
        <v>0</v>
      </c>
      <c r="FB18" s="280">
        <v>0</v>
      </c>
      <c r="FC18" s="280">
        <v>48.08</v>
      </c>
      <c r="FD18" s="286">
        <v>5.0549999999999997</v>
      </c>
      <c r="FE18" s="281">
        <v>43.1</v>
      </c>
      <c r="FF18" s="283">
        <v>31.7</v>
      </c>
      <c r="FG18" s="280">
        <v>1.464</v>
      </c>
      <c r="FH18" s="280">
        <v>2.79</v>
      </c>
      <c r="FI18" s="281">
        <v>19.32</v>
      </c>
      <c r="FJ18" s="283">
        <v>40.799999999999997</v>
      </c>
      <c r="FK18" s="283">
        <v>49.52</v>
      </c>
      <c r="FL18" s="283">
        <v>57.84</v>
      </c>
      <c r="FM18" s="286">
        <v>0</v>
      </c>
      <c r="FN18" s="286">
        <v>2.73</v>
      </c>
      <c r="FO18" s="286">
        <v>1.75</v>
      </c>
      <c r="FP18" s="281">
        <v>19.184000000000001</v>
      </c>
      <c r="FQ18" s="281">
        <v>15.423999999999999</v>
      </c>
      <c r="FR18" s="286">
        <v>19.48</v>
      </c>
      <c r="FS18" s="286">
        <v>3.9</v>
      </c>
      <c r="FT18" s="280">
        <v>5.44</v>
      </c>
      <c r="FU18" s="286">
        <v>0</v>
      </c>
      <c r="FV18" s="286">
        <v>1.23</v>
      </c>
      <c r="FW18" s="280">
        <v>2.5999999999999999E-2</v>
      </c>
      <c r="FX18" s="288">
        <v>41.064</v>
      </c>
      <c r="FY18" s="287">
        <v>18.18</v>
      </c>
      <c r="FZ18" s="288">
        <v>2.6176500000000003</v>
      </c>
      <c r="GA18" s="280">
        <v>8.9499999999999993</v>
      </c>
      <c r="GB18" s="288">
        <v>38.932350000000007</v>
      </c>
      <c r="GC18" s="281">
        <v>16.914999999999999</v>
      </c>
      <c r="GD18" s="280">
        <v>101.1</v>
      </c>
      <c r="GE18" s="280">
        <v>44</v>
      </c>
      <c r="GF18" s="286">
        <v>10.035</v>
      </c>
      <c r="GG18" s="286">
        <v>0</v>
      </c>
      <c r="GH18" s="286">
        <v>4</v>
      </c>
      <c r="GI18" s="280">
        <v>16.399999999999999</v>
      </c>
      <c r="GJ18" s="280">
        <v>0</v>
      </c>
      <c r="GK18" s="280">
        <v>0.46500000000000002</v>
      </c>
      <c r="GL18" s="280">
        <v>0.34499999999999997</v>
      </c>
      <c r="GM18" s="280">
        <v>46.32</v>
      </c>
      <c r="GN18" s="280">
        <v>11.2</v>
      </c>
      <c r="GO18" s="287">
        <v>1.25</v>
      </c>
      <c r="GP18" s="286">
        <v>74.760000000000005</v>
      </c>
      <c r="GQ18" s="280">
        <v>13.72</v>
      </c>
      <c r="GR18" s="280">
        <v>0.37</v>
      </c>
      <c r="GS18" s="280">
        <v>8.92</v>
      </c>
      <c r="GT18" s="281">
        <v>71.2</v>
      </c>
      <c r="GU18" s="280">
        <v>13.035</v>
      </c>
      <c r="GV18" s="280">
        <v>119.03999999999999</v>
      </c>
      <c r="GW18" s="286">
        <v>0.35</v>
      </c>
      <c r="GX18" s="280">
        <v>3.06</v>
      </c>
      <c r="GY18" s="281">
        <v>12.91</v>
      </c>
      <c r="GZ18" s="281">
        <v>28.16</v>
      </c>
      <c r="HA18" s="286">
        <v>4.2999999999999997E-2</v>
      </c>
      <c r="HB18" s="281">
        <v>5.2</v>
      </c>
      <c r="HC18" s="286">
        <v>76.050404797601217</v>
      </c>
      <c r="HD18" s="286">
        <v>15.2</v>
      </c>
      <c r="HE18" s="281">
        <v>24.635999999999999</v>
      </c>
      <c r="HF18" s="283">
        <v>17.603999999999999</v>
      </c>
      <c r="HG18" s="281">
        <v>72.335999999999999</v>
      </c>
      <c r="HH18" s="280">
        <v>0.03</v>
      </c>
      <c r="HI18" s="280"/>
      <c r="HJ18" s="280"/>
      <c r="HK18" s="280"/>
      <c r="HL18" s="286">
        <v>13.16</v>
      </c>
      <c r="HM18" s="286">
        <v>5.625</v>
      </c>
      <c r="HN18" s="286">
        <v>0.81</v>
      </c>
      <c r="HO18" s="280">
        <v>0</v>
      </c>
      <c r="HP18" s="280">
        <v>404.70000000000005</v>
      </c>
      <c r="HQ18" s="280">
        <v>0</v>
      </c>
      <c r="HR18" s="280">
        <v>1.125</v>
      </c>
      <c r="HS18" s="286">
        <v>0.85</v>
      </c>
      <c r="HT18" s="281">
        <v>0.72</v>
      </c>
      <c r="HU18" s="281">
        <v>58.448</v>
      </c>
      <c r="HV18" s="281">
        <v>32.671999999999997</v>
      </c>
      <c r="HW18" s="280">
        <v>0</v>
      </c>
      <c r="HX18" s="286">
        <v>22.71</v>
      </c>
      <c r="HY18" s="280">
        <v>0</v>
      </c>
      <c r="HZ18" s="281">
        <v>0</v>
      </c>
      <c r="IA18" s="280">
        <v>8.07</v>
      </c>
      <c r="IB18" s="286">
        <v>1.59</v>
      </c>
      <c r="IC18" s="286">
        <v>0</v>
      </c>
      <c r="ID18" s="286">
        <v>6.96</v>
      </c>
      <c r="IE18" s="286">
        <v>14.98</v>
      </c>
      <c r="IF18" s="286">
        <v>0</v>
      </c>
      <c r="IG18" s="286">
        <v>38.21</v>
      </c>
      <c r="IH18" s="281">
        <v>3.3119999999999998</v>
      </c>
      <c r="II18" s="281">
        <v>12.156000000000001</v>
      </c>
      <c r="IJ18" s="286">
        <v>5.07</v>
      </c>
      <c r="IK18" s="285">
        <v>34.724185599999998</v>
      </c>
      <c r="IL18" s="285">
        <v>41.800281599999998</v>
      </c>
      <c r="IM18" s="281">
        <v>54.015999999999998</v>
      </c>
      <c r="IN18" s="284">
        <v>0</v>
      </c>
      <c r="IO18" s="281">
        <v>4.5369999999999999</v>
      </c>
      <c r="IP18" s="281">
        <v>33.840000000000003</v>
      </c>
      <c r="IQ18" s="281">
        <v>19.375</v>
      </c>
      <c r="IR18" s="281">
        <v>15.129999999999999</v>
      </c>
      <c r="IS18" s="281">
        <v>8.52</v>
      </c>
      <c r="IT18" s="281">
        <v>93.471999999999994</v>
      </c>
      <c r="IU18" s="283">
        <v>12.6</v>
      </c>
      <c r="IV18" s="283">
        <v>57.32</v>
      </c>
      <c r="IW18" s="283">
        <v>27.06</v>
      </c>
      <c r="IX18" s="283">
        <v>0</v>
      </c>
      <c r="IY18" s="283">
        <v>60.6</v>
      </c>
      <c r="IZ18" s="282">
        <v>92.56</v>
      </c>
      <c r="JA18" s="281">
        <v>23927.687066284176</v>
      </c>
      <c r="JB18" s="281">
        <v>16</v>
      </c>
      <c r="JC18" s="281">
        <v>1.1135999999999999</v>
      </c>
      <c r="JD18" s="281">
        <v>0</v>
      </c>
      <c r="JE18" s="281">
        <v>45</v>
      </c>
      <c r="JF18" s="281">
        <v>106</v>
      </c>
      <c r="JG18" s="281">
        <v>77</v>
      </c>
      <c r="JH18" s="281">
        <v>0</v>
      </c>
      <c r="JI18" s="281">
        <v>217</v>
      </c>
      <c r="JJ18" s="281">
        <v>44</v>
      </c>
      <c r="JK18" s="281">
        <v>16</v>
      </c>
      <c r="JL18" s="281">
        <v>6</v>
      </c>
      <c r="JM18" s="281">
        <v>4</v>
      </c>
      <c r="JN18" s="281">
        <v>15</v>
      </c>
      <c r="JO18" s="281">
        <v>0</v>
      </c>
      <c r="JP18" s="281">
        <v>14.4</v>
      </c>
      <c r="JQ18" s="281">
        <v>822.5</v>
      </c>
      <c r="JR18" s="281">
        <v>11.3</v>
      </c>
      <c r="JS18" s="281">
        <v>954</v>
      </c>
      <c r="JT18" s="281">
        <v>3.15</v>
      </c>
      <c r="JU18" s="281">
        <v>40.799999999999997</v>
      </c>
      <c r="JV18" s="281">
        <v>20.96</v>
      </c>
      <c r="JW18" s="281">
        <v>20.72</v>
      </c>
      <c r="JX18" s="280">
        <f t="shared" si="0"/>
        <v>34723.18153828178</v>
      </c>
    </row>
    <row r="19" spans="1:284" s="278" customFormat="1" ht="14.25" x14ac:dyDescent="0.2">
      <c r="A19" s="291" t="s">
        <v>293</v>
      </c>
      <c r="B19" s="286">
        <v>16.829999999999998</v>
      </c>
      <c r="C19" s="286">
        <v>27.69</v>
      </c>
      <c r="D19" s="280">
        <v>24.360000000000003</v>
      </c>
      <c r="E19" s="280">
        <v>18.195</v>
      </c>
      <c r="F19" s="280">
        <v>2.94</v>
      </c>
      <c r="G19" s="280">
        <v>9.93</v>
      </c>
      <c r="H19" s="280">
        <v>29.85</v>
      </c>
      <c r="I19" s="280">
        <v>33.255000000000003</v>
      </c>
      <c r="J19" s="286">
        <v>15.48</v>
      </c>
      <c r="K19" s="286">
        <v>16.8</v>
      </c>
      <c r="L19" s="280">
        <v>3.7199999999999998</v>
      </c>
      <c r="M19" s="280">
        <v>33.200000000000003</v>
      </c>
      <c r="N19" s="280">
        <v>73.960000000000008</v>
      </c>
      <c r="O19" s="280">
        <v>40.53</v>
      </c>
      <c r="P19" s="290">
        <v>0</v>
      </c>
      <c r="Q19" s="286">
        <v>0.64100000000000001</v>
      </c>
      <c r="R19" s="280">
        <v>10.53</v>
      </c>
      <c r="S19" s="280">
        <v>230.82</v>
      </c>
      <c r="T19" s="289">
        <v>0</v>
      </c>
      <c r="U19" s="280">
        <v>16.98</v>
      </c>
      <c r="V19" s="280">
        <v>14.719999999999999</v>
      </c>
      <c r="W19" s="285">
        <v>3.52</v>
      </c>
      <c r="X19" s="286">
        <v>6.7199999999993452</v>
      </c>
      <c r="Y19" s="280">
        <v>0</v>
      </c>
      <c r="Z19" s="281">
        <v>10.218</v>
      </c>
      <c r="AA19" s="281">
        <v>446.56</v>
      </c>
      <c r="AB19" s="280">
        <v>14.490000000000002</v>
      </c>
      <c r="AC19" s="280">
        <v>5.0339999999999998</v>
      </c>
      <c r="AD19" s="286">
        <v>29.85</v>
      </c>
      <c r="AE19" s="289">
        <v>0</v>
      </c>
      <c r="AF19" s="289">
        <v>0</v>
      </c>
      <c r="AG19" s="280">
        <v>52.839999999999996</v>
      </c>
      <c r="AH19" s="280">
        <v>92.580000000000013</v>
      </c>
      <c r="AI19" s="280">
        <v>27.81</v>
      </c>
      <c r="AJ19" s="280">
        <v>123.66</v>
      </c>
      <c r="AK19" s="286">
        <v>77.66</v>
      </c>
      <c r="AL19" s="280">
        <v>13.120000000000001</v>
      </c>
      <c r="AM19" s="281">
        <v>2.8319999999999999</v>
      </c>
      <c r="AN19" s="287">
        <v>244.9</v>
      </c>
      <c r="AO19" s="289">
        <v>0</v>
      </c>
      <c r="AP19" s="286">
        <v>12.15</v>
      </c>
      <c r="AQ19" s="280">
        <v>0.224</v>
      </c>
      <c r="AR19" s="280">
        <v>8</v>
      </c>
      <c r="AS19" s="286">
        <v>1.44</v>
      </c>
      <c r="AT19" s="281">
        <v>41.808</v>
      </c>
      <c r="AU19" s="286">
        <v>0</v>
      </c>
      <c r="AV19" s="286">
        <v>5.5</v>
      </c>
      <c r="AW19" s="286">
        <v>8.25</v>
      </c>
      <c r="AX19" s="286">
        <v>0.63</v>
      </c>
      <c r="AY19" s="286">
        <v>0</v>
      </c>
      <c r="AZ19" s="286">
        <v>31.28</v>
      </c>
      <c r="BA19" s="280">
        <v>24.119999999999997</v>
      </c>
      <c r="BB19" s="286">
        <v>0.04</v>
      </c>
      <c r="BC19" s="286">
        <v>0</v>
      </c>
      <c r="BD19" s="280">
        <v>14.399999999999999</v>
      </c>
      <c r="BE19" s="281">
        <v>74.400000000000006</v>
      </c>
      <c r="BF19" s="280">
        <v>3.45</v>
      </c>
      <c r="BG19" s="280">
        <v>0</v>
      </c>
      <c r="BH19" s="281">
        <v>0</v>
      </c>
      <c r="BI19" s="280">
        <v>2.92</v>
      </c>
      <c r="BJ19" s="281">
        <v>39.072000000000003</v>
      </c>
      <c r="BK19" s="283">
        <v>86.256</v>
      </c>
      <c r="BL19" s="281">
        <v>73.248000000000005</v>
      </c>
      <c r="BM19" s="281">
        <v>68.64</v>
      </c>
      <c r="BN19" s="281">
        <v>0</v>
      </c>
      <c r="BO19" s="281">
        <v>0</v>
      </c>
      <c r="BP19" s="280">
        <v>1.35</v>
      </c>
      <c r="BQ19" s="280">
        <v>0</v>
      </c>
      <c r="BR19" s="281">
        <v>9.44</v>
      </c>
      <c r="BS19" s="281">
        <v>38.192</v>
      </c>
      <c r="BT19" s="281">
        <v>38.816000000000003</v>
      </c>
      <c r="BU19" s="280">
        <v>61.08</v>
      </c>
      <c r="BV19" s="281">
        <v>15.407999999999999</v>
      </c>
      <c r="BW19" s="283">
        <v>31.2</v>
      </c>
      <c r="BX19" s="280">
        <v>25.86</v>
      </c>
      <c r="BY19" s="286">
        <v>1.52</v>
      </c>
      <c r="BZ19" s="281">
        <v>362.7</v>
      </c>
      <c r="CA19" s="281">
        <v>0</v>
      </c>
      <c r="CB19" s="281">
        <v>157.16</v>
      </c>
      <c r="CC19" s="281">
        <v>140.71199999999999</v>
      </c>
      <c r="CD19" s="281">
        <v>52.295999999999999</v>
      </c>
      <c r="CE19" s="281">
        <v>146.208</v>
      </c>
      <c r="CF19" s="281">
        <v>43.68</v>
      </c>
      <c r="CG19" s="281">
        <v>84.816000000000003</v>
      </c>
      <c r="CH19" s="281">
        <v>13.568</v>
      </c>
      <c r="CI19" s="281">
        <v>52.704000000000001</v>
      </c>
      <c r="CJ19" s="281">
        <v>91.872</v>
      </c>
      <c r="CK19" s="281">
        <v>19.943999999999999</v>
      </c>
      <c r="CL19" s="280">
        <v>1.22</v>
      </c>
      <c r="CM19" s="281">
        <v>49.463999999999999</v>
      </c>
      <c r="CN19" s="281">
        <v>3.84</v>
      </c>
      <c r="CO19" s="281">
        <v>159.47999999999999</v>
      </c>
      <c r="CP19" s="286">
        <v>40.020000000000003</v>
      </c>
      <c r="CQ19" s="286">
        <v>0.68</v>
      </c>
      <c r="CR19" s="280">
        <v>0.88</v>
      </c>
      <c r="CS19" s="281">
        <v>73.52</v>
      </c>
      <c r="CT19" s="281">
        <v>112.6</v>
      </c>
      <c r="CU19" s="281">
        <v>0.35499999999999998</v>
      </c>
      <c r="CV19" s="286">
        <v>0</v>
      </c>
      <c r="CW19" s="280">
        <v>0</v>
      </c>
      <c r="CX19" s="286">
        <v>26.1</v>
      </c>
      <c r="CY19" s="280">
        <v>16.919999999999998</v>
      </c>
      <c r="CZ19" s="286">
        <v>0.21</v>
      </c>
      <c r="DA19" s="286">
        <v>1.28</v>
      </c>
      <c r="DB19" s="286">
        <v>0</v>
      </c>
      <c r="DC19" s="283">
        <v>152.4</v>
      </c>
      <c r="DD19" s="280">
        <v>33.629999999999995</v>
      </c>
      <c r="DE19" s="280">
        <v>0</v>
      </c>
      <c r="DF19" s="286">
        <v>35.94</v>
      </c>
      <c r="DG19" s="283">
        <v>4.8</v>
      </c>
      <c r="DH19" s="283">
        <v>83.28</v>
      </c>
      <c r="DI19" s="281">
        <v>0</v>
      </c>
      <c r="DJ19" s="286">
        <v>18.989999999999998</v>
      </c>
      <c r="DK19" s="281">
        <v>22.224</v>
      </c>
      <c r="DL19" s="280">
        <v>19.59</v>
      </c>
      <c r="DM19" s="281">
        <v>107.88</v>
      </c>
      <c r="DN19" s="286">
        <v>5.37</v>
      </c>
      <c r="DO19" s="280">
        <v>8.49</v>
      </c>
      <c r="DP19" s="286">
        <v>16.02</v>
      </c>
      <c r="DQ19" s="286">
        <v>37.776000000000003</v>
      </c>
      <c r="DR19" s="280">
        <v>65.94</v>
      </c>
      <c r="DS19" s="286">
        <v>1.08</v>
      </c>
      <c r="DT19" s="286">
        <v>0.02</v>
      </c>
      <c r="DU19" s="280">
        <v>27.479999999999997</v>
      </c>
      <c r="DV19" s="281">
        <v>43.344000000000001</v>
      </c>
      <c r="DW19" s="281">
        <v>41.44</v>
      </c>
      <c r="DX19" s="280">
        <v>26.5</v>
      </c>
      <c r="DY19" s="286">
        <v>38.76</v>
      </c>
      <c r="DZ19" s="280">
        <v>44.44</v>
      </c>
      <c r="EA19" s="280">
        <v>0</v>
      </c>
      <c r="EB19" s="280">
        <v>16.5</v>
      </c>
      <c r="EC19" s="281">
        <v>31.2</v>
      </c>
      <c r="ED19" s="281">
        <v>0</v>
      </c>
      <c r="EE19" s="281">
        <v>37.799999999999997</v>
      </c>
      <c r="EF19" s="280">
        <v>7.8000000000000007</v>
      </c>
      <c r="EG19" s="280">
        <v>0</v>
      </c>
      <c r="EH19" s="286">
        <v>0</v>
      </c>
      <c r="EI19" s="286">
        <v>8.34</v>
      </c>
      <c r="EJ19" s="281">
        <v>5.0519999999999996</v>
      </c>
      <c r="EK19" s="280">
        <v>202.88</v>
      </c>
      <c r="EL19" s="280">
        <v>104.75999999999999</v>
      </c>
      <c r="EM19" s="280">
        <v>78.72</v>
      </c>
      <c r="EN19" s="280">
        <v>22.454999999999998</v>
      </c>
      <c r="EO19" s="280">
        <v>30.6</v>
      </c>
      <c r="EP19" s="286">
        <v>5.13</v>
      </c>
      <c r="EQ19" s="286">
        <v>4.55</v>
      </c>
      <c r="ER19" s="280">
        <v>3.63</v>
      </c>
      <c r="ES19" s="280">
        <v>89.08</v>
      </c>
      <c r="ET19" s="283" t="s">
        <v>292</v>
      </c>
      <c r="EU19" s="280">
        <v>7.04</v>
      </c>
      <c r="EV19" s="286">
        <v>23.22</v>
      </c>
      <c r="EW19" s="286">
        <v>67.72</v>
      </c>
      <c r="EX19" s="280">
        <v>109.52000000000001</v>
      </c>
      <c r="EY19" s="286">
        <v>11.94</v>
      </c>
      <c r="EZ19" s="283">
        <v>35.628</v>
      </c>
      <c r="FA19" s="281">
        <v>0</v>
      </c>
      <c r="FB19" s="280">
        <v>0</v>
      </c>
      <c r="FC19" s="280">
        <v>53.48</v>
      </c>
      <c r="FD19" s="286">
        <v>6.39</v>
      </c>
      <c r="FE19" s="281">
        <v>45.65</v>
      </c>
      <c r="FF19" s="283">
        <v>30.4</v>
      </c>
      <c r="FG19" s="280">
        <v>1.4670000000000001</v>
      </c>
      <c r="FH19" s="280">
        <v>1.6949999999999998</v>
      </c>
      <c r="FI19" s="281">
        <v>21.96</v>
      </c>
      <c r="FJ19" s="283">
        <v>40.32</v>
      </c>
      <c r="FK19" s="283">
        <v>52.08</v>
      </c>
      <c r="FL19" s="283">
        <v>53.6</v>
      </c>
      <c r="FM19" s="286">
        <v>0</v>
      </c>
      <c r="FN19" s="286">
        <v>2.16</v>
      </c>
      <c r="FO19" s="286">
        <v>1.43</v>
      </c>
      <c r="FP19" s="281">
        <v>19.664000000000001</v>
      </c>
      <c r="FQ19" s="281">
        <v>18.847999999999999</v>
      </c>
      <c r="FR19" s="286">
        <v>20.399999999999999</v>
      </c>
      <c r="FS19" s="286">
        <v>6.6</v>
      </c>
      <c r="FT19" s="280">
        <v>4.5999999999999996</v>
      </c>
      <c r="FU19" s="286">
        <v>0</v>
      </c>
      <c r="FV19" s="286">
        <v>3.87</v>
      </c>
      <c r="FW19" s="280">
        <v>2.4E-2</v>
      </c>
      <c r="FX19" s="288">
        <v>44.273599999999995</v>
      </c>
      <c r="FY19" s="287">
        <v>20.67</v>
      </c>
      <c r="FZ19" s="288">
        <v>2.3436000000000003</v>
      </c>
      <c r="GA19" s="280">
        <v>9.1999999999999993</v>
      </c>
      <c r="GB19" s="288">
        <v>34.856400000000001</v>
      </c>
      <c r="GC19" s="281">
        <v>1.6420000000000001</v>
      </c>
      <c r="GD19" s="280">
        <v>80.099999999999994</v>
      </c>
      <c r="GE19" s="280">
        <v>50.4</v>
      </c>
      <c r="GF19" s="286">
        <v>12.12</v>
      </c>
      <c r="GG19" s="286">
        <v>0</v>
      </c>
      <c r="GH19" s="286">
        <v>3.7</v>
      </c>
      <c r="GI19" s="280">
        <v>14.9</v>
      </c>
      <c r="GJ19" s="280">
        <v>0</v>
      </c>
      <c r="GK19" s="280">
        <v>0.63</v>
      </c>
      <c r="GL19" s="280">
        <v>0.22499999999999998</v>
      </c>
      <c r="GM19" s="280">
        <v>21.060000000000002</v>
      </c>
      <c r="GN19" s="280">
        <v>12.64</v>
      </c>
      <c r="GO19" s="287">
        <v>0.27</v>
      </c>
      <c r="GP19" s="286">
        <v>58.14</v>
      </c>
      <c r="GQ19" s="280">
        <v>16.649999999999999</v>
      </c>
      <c r="GR19" s="280">
        <v>0.03</v>
      </c>
      <c r="GS19" s="280">
        <v>9.1999999999999993</v>
      </c>
      <c r="GT19" s="281">
        <v>63.072000000000003</v>
      </c>
      <c r="GU19" s="280">
        <v>12.299999999999999</v>
      </c>
      <c r="GV19" s="280">
        <v>118.74</v>
      </c>
      <c r="GW19" s="286">
        <v>1.77</v>
      </c>
      <c r="GX19" s="280">
        <v>3.0599999999999996</v>
      </c>
      <c r="GY19" s="281">
        <v>12.91</v>
      </c>
      <c r="GZ19" s="281">
        <v>30.608000000000001</v>
      </c>
      <c r="HA19" s="286">
        <v>4.2999999999999997E-2</v>
      </c>
      <c r="HB19" s="281">
        <v>5.85</v>
      </c>
      <c r="HC19" s="286">
        <v>78.540000000000006</v>
      </c>
      <c r="HD19" s="286">
        <v>93.6</v>
      </c>
      <c r="HE19" s="281">
        <v>25.14</v>
      </c>
      <c r="HF19" s="283">
        <v>12.69</v>
      </c>
      <c r="HG19" s="281">
        <v>74.703999999999994</v>
      </c>
      <c r="HH19" s="280">
        <v>0.06</v>
      </c>
      <c r="HI19" s="280"/>
      <c r="HJ19" s="280"/>
      <c r="HK19" s="280"/>
      <c r="HL19" s="286">
        <v>14.08</v>
      </c>
      <c r="HM19" s="286">
        <v>7.5225</v>
      </c>
      <c r="HN19" s="286">
        <v>0.82</v>
      </c>
      <c r="HO19" s="280">
        <v>0</v>
      </c>
      <c r="HP19" s="280">
        <v>343.3</v>
      </c>
      <c r="HQ19" s="280">
        <v>0</v>
      </c>
      <c r="HR19" s="280">
        <v>1.5</v>
      </c>
      <c r="HS19" s="286">
        <v>0.92</v>
      </c>
      <c r="HT19" s="281">
        <v>0.69</v>
      </c>
      <c r="HU19" s="281">
        <v>50.048000000000002</v>
      </c>
      <c r="HV19" s="281">
        <v>37.584000000000003</v>
      </c>
      <c r="HW19" s="280">
        <v>0</v>
      </c>
      <c r="HX19" s="286">
        <v>31.53</v>
      </c>
      <c r="HY19" s="280">
        <v>0</v>
      </c>
      <c r="HZ19" s="281">
        <v>0</v>
      </c>
      <c r="IA19" s="280">
        <v>7.28</v>
      </c>
      <c r="IB19" s="286">
        <v>1.32</v>
      </c>
      <c r="IC19" s="286">
        <v>0</v>
      </c>
      <c r="ID19" s="286">
        <v>19.36</v>
      </c>
      <c r="IE19" s="286">
        <v>16.05</v>
      </c>
      <c r="IF19" s="286">
        <v>0</v>
      </c>
      <c r="IG19" s="286">
        <v>45.12</v>
      </c>
      <c r="IH19" s="281">
        <v>2.7480000000000002</v>
      </c>
      <c r="II19" s="281">
        <v>12.192</v>
      </c>
      <c r="IJ19" s="286">
        <v>6.62</v>
      </c>
      <c r="IK19" s="285">
        <v>29.766526400000004</v>
      </c>
      <c r="IL19" s="285">
        <v>35.832350400000003</v>
      </c>
      <c r="IM19" s="281">
        <v>46.304000000000002</v>
      </c>
      <c r="IN19" s="284">
        <v>0</v>
      </c>
      <c r="IO19" s="281">
        <v>4.5369999999999999</v>
      </c>
      <c r="IP19" s="281">
        <v>40.53</v>
      </c>
      <c r="IQ19" s="281">
        <v>16.649999999999999</v>
      </c>
      <c r="IR19" s="281">
        <v>19.02</v>
      </c>
      <c r="IS19" s="281">
        <v>14.61</v>
      </c>
      <c r="IT19" s="281">
        <v>93.248000000000005</v>
      </c>
      <c r="IU19" s="283" t="s">
        <v>261</v>
      </c>
      <c r="IV19" s="283">
        <v>53.76</v>
      </c>
      <c r="IW19" s="283">
        <v>28.14</v>
      </c>
      <c r="IX19" s="283">
        <v>0</v>
      </c>
      <c r="IY19" s="283">
        <v>59.24</v>
      </c>
      <c r="IZ19" s="282">
        <v>107.76</v>
      </c>
      <c r="JA19" s="281">
        <v>24421.441471435552</v>
      </c>
      <c r="JB19" s="281">
        <v>16</v>
      </c>
      <c r="JC19" s="281">
        <v>1.0704</v>
      </c>
      <c r="JD19" s="281">
        <v>0</v>
      </c>
      <c r="JE19" s="281">
        <v>52</v>
      </c>
      <c r="JF19" s="281">
        <v>132</v>
      </c>
      <c r="JG19" s="281">
        <v>87</v>
      </c>
      <c r="JH19" s="281">
        <v>0</v>
      </c>
      <c r="JI19" s="281">
        <v>208</v>
      </c>
      <c r="JJ19" s="281">
        <v>44</v>
      </c>
      <c r="JK19" s="281">
        <v>15</v>
      </c>
      <c r="JL19" s="281">
        <v>6</v>
      </c>
      <c r="JM19" s="281">
        <v>4</v>
      </c>
      <c r="JN19" s="281">
        <v>11</v>
      </c>
      <c r="JO19" s="281">
        <v>0</v>
      </c>
      <c r="JP19" s="281">
        <v>9</v>
      </c>
      <c r="JQ19" s="281">
        <v>898</v>
      </c>
      <c r="JR19" s="281">
        <v>11.52</v>
      </c>
      <c r="JS19" s="281">
        <v>906</v>
      </c>
      <c r="JT19" s="281">
        <v>3.15</v>
      </c>
      <c r="JU19" s="281">
        <v>38.4</v>
      </c>
      <c r="JV19" s="281">
        <v>24.2</v>
      </c>
      <c r="JW19" s="281">
        <v>24.8</v>
      </c>
      <c r="JX19" s="280">
        <f t="shared" si="0"/>
        <v>35253.546848235543</v>
      </c>
    </row>
    <row r="20" spans="1:284" s="278" customFormat="1" ht="14.25" x14ac:dyDescent="0.2">
      <c r="A20" s="291" t="s">
        <v>291</v>
      </c>
      <c r="B20" s="286">
        <v>15.99</v>
      </c>
      <c r="C20" s="286">
        <v>28.41</v>
      </c>
      <c r="D20" s="280">
        <v>28.95</v>
      </c>
      <c r="E20" s="280">
        <v>13.545</v>
      </c>
      <c r="F20" s="280">
        <v>3.06</v>
      </c>
      <c r="G20" s="280">
        <v>10.92</v>
      </c>
      <c r="H20" s="280">
        <v>28.844999999999999</v>
      </c>
      <c r="I20" s="280">
        <v>32.625</v>
      </c>
      <c r="J20" s="286">
        <v>14.19</v>
      </c>
      <c r="K20" s="286">
        <v>19.2</v>
      </c>
      <c r="L20" s="280">
        <v>3.7199999999999998</v>
      </c>
      <c r="M20" s="280">
        <v>34.880000000000003</v>
      </c>
      <c r="N20" s="280">
        <v>72.800000000000011</v>
      </c>
      <c r="O20" s="280">
        <v>31.71</v>
      </c>
      <c r="P20" s="290">
        <v>0</v>
      </c>
      <c r="Q20" s="286">
        <v>1.0365</v>
      </c>
      <c r="R20" s="280">
        <v>10.559999999999999</v>
      </c>
      <c r="S20" s="280">
        <v>194.94</v>
      </c>
      <c r="T20" s="289">
        <v>0</v>
      </c>
      <c r="U20" s="280">
        <v>16.425000000000001</v>
      </c>
      <c r="V20" s="280">
        <v>15.040000000000001</v>
      </c>
      <c r="W20" s="285">
        <v>2.88</v>
      </c>
      <c r="X20" s="286">
        <v>4.8000000000010914</v>
      </c>
      <c r="Y20" s="280">
        <v>0</v>
      </c>
      <c r="Z20" s="281">
        <v>10.218</v>
      </c>
      <c r="AA20" s="281">
        <v>445.44</v>
      </c>
      <c r="AB20" s="280">
        <v>12.510000000000002</v>
      </c>
      <c r="AC20" s="280">
        <v>3.9969999999999999</v>
      </c>
      <c r="AD20" s="286">
        <v>25.62</v>
      </c>
      <c r="AE20" s="289">
        <v>0</v>
      </c>
      <c r="AF20" s="289">
        <v>0</v>
      </c>
      <c r="AG20" s="280">
        <v>55.06</v>
      </c>
      <c r="AH20" s="280">
        <v>70.98</v>
      </c>
      <c r="AI20" s="280">
        <v>26.52</v>
      </c>
      <c r="AJ20" s="280">
        <v>123.27</v>
      </c>
      <c r="AK20" s="286">
        <v>76.72</v>
      </c>
      <c r="AL20" s="280">
        <v>11.2</v>
      </c>
      <c r="AM20" s="281">
        <v>3.12</v>
      </c>
      <c r="AN20" s="287">
        <v>233.10000000000002</v>
      </c>
      <c r="AO20" s="289">
        <v>0</v>
      </c>
      <c r="AP20" s="286">
        <v>13.59</v>
      </c>
      <c r="AQ20" s="280">
        <v>0.748</v>
      </c>
      <c r="AR20" s="280">
        <v>8.08</v>
      </c>
      <c r="AS20" s="286">
        <v>1.36</v>
      </c>
      <c r="AT20" s="281">
        <v>45.503999999999998</v>
      </c>
      <c r="AU20" s="286">
        <v>0</v>
      </c>
      <c r="AV20" s="286">
        <v>6</v>
      </c>
      <c r="AW20" s="286">
        <v>8.61</v>
      </c>
      <c r="AX20" s="286">
        <v>0.84</v>
      </c>
      <c r="AY20" s="286">
        <v>0</v>
      </c>
      <c r="AZ20" s="286">
        <v>47.64</v>
      </c>
      <c r="BA20" s="280">
        <v>20.48</v>
      </c>
      <c r="BB20" s="286">
        <v>7.92</v>
      </c>
      <c r="BC20" s="286">
        <v>0</v>
      </c>
      <c r="BD20" s="280">
        <v>25.3</v>
      </c>
      <c r="BE20" s="281">
        <v>93.36</v>
      </c>
      <c r="BF20" s="280">
        <v>10.65</v>
      </c>
      <c r="BG20" s="280">
        <v>0</v>
      </c>
      <c r="BH20" s="281">
        <v>0</v>
      </c>
      <c r="BI20" s="280">
        <v>3.16</v>
      </c>
      <c r="BJ20" s="281">
        <v>34.811999999999998</v>
      </c>
      <c r="BK20" s="283">
        <v>83.4</v>
      </c>
      <c r="BL20" s="281">
        <v>74.352000000000004</v>
      </c>
      <c r="BM20" s="281">
        <v>68.424000000000007</v>
      </c>
      <c r="BN20" s="281">
        <v>0</v>
      </c>
      <c r="BO20" s="281">
        <v>0</v>
      </c>
      <c r="BP20" s="280">
        <v>1.95</v>
      </c>
      <c r="BQ20" s="280">
        <v>0</v>
      </c>
      <c r="BR20" s="281">
        <v>8.3680000000000003</v>
      </c>
      <c r="BS20" s="281">
        <v>39.567999999999998</v>
      </c>
      <c r="BT20" s="281">
        <v>40.351999999999997</v>
      </c>
      <c r="BU20" s="280">
        <v>51.56</v>
      </c>
      <c r="BV20" s="281">
        <v>21.192</v>
      </c>
      <c r="BW20" s="283">
        <v>27.24</v>
      </c>
      <c r="BX20" s="280">
        <v>33</v>
      </c>
      <c r="BY20" s="286">
        <v>1.52</v>
      </c>
      <c r="BZ20" s="281">
        <v>356.1</v>
      </c>
      <c r="CA20" s="281">
        <v>0</v>
      </c>
      <c r="CB20" s="281">
        <v>158.28</v>
      </c>
      <c r="CC20" s="281">
        <v>140.63999999999999</v>
      </c>
      <c r="CD20" s="281">
        <v>50.76</v>
      </c>
      <c r="CE20" s="281">
        <v>130.24799999999999</v>
      </c>
      <c r="CF20" s="281">
        <v>45.648000000000003</v>
      </c>
      <c r="CG20" s="281">
        <v>81.599999999999994</v>
      </c>
      <c r="CH20" s="281">
        <v>12.736000000000001</v>
      </c>
      <c r="CI20" s="281">
        <v>41.456000000000003</v>
      </c>
      <c r="CJ20" s="281">
        <v>81.528000000000006</v>
      </c>
      <c r="CK20" s="281">
        <v>18.864000000000001</v>
      </c>
      <c r="CL20" s="280">
        <v>0.56000000000000005</v>
      </c>
      <c r="CM20" s="281">
        <v>48.816000000000003</v>
      </c>
      <c r="CN20" s="281">
        <v>3.7800000000000002</v>
      </c>
      <c r="CO20" s="281">
        <v>150.76</v>
      </c>
      <c r="CP20" s="286">
        <v>38.22</v>
      </c>
      <c r="CQ20" s="286">
        <v>0.52</v>
      </c>
      <c r="CR20" s="280">
        <v>1</v>
      </c>
      <c r="CS20" s="281">
        <v>73.52</v>
      </c>
      <c r="CT20" s="281">
        <v>112.6</v>
      </c>
      <c r="CU20" s="281">
        <v>0.38500000000000001</v>
      </c>
      <c r="CV20" s="286">
        <v>0</v>
      </c>
      <c r="CW20" s="280">
        <v>0</v>
      </c>
      <c r="CX20" s="286">
        <v>27.24</v>
      </c>
      <c r="CY20" s="280">
        <v>16.792000000000002</v>
      </c>
      <c r="CZ20" s="286">
        <v>0.62</v>
      </c>
      <c r="DA20" s="286">
        <v>1.72</v>
      </c>
      <c r="DB20" s="286">
        <v>0</v>
      </c>
      <c r="DC20" s="283">
        <v>142.19999999999999</v>
      </c>
      <c r="DD20" s="280">
        <v>33.630000000000003</v>
      </c>
      <c r="DE20" s="280">
        <v>0</v>
      </c>
      <c r="DF20" s="286">
        <v>34.619999999999997</v>
      </c>
      <c r="DG20" s="283">
        <v>4.8</v>
      </c>
      <c r="DH20" s="283">
        <v>102.96</v>
      </c>
      <c r="DI20" s="281">
        <v>0</v>
      </c>
      <c r="DJ20" s="286">
        <v>14.04</v>
      </c>
      <c r="DK20" s="281">
        <v>23.207999999999998</v>
      </c>
      <c r="DL20" s="280">
        <v>17.61</v>
      </c>
      <c r="DM20" s="281">
        <v>119.4</v>
      </c>
      <c r="DN20" s="286">
        <v>4.26</v>
      </c>
      <c r="DO20" s="280">
        <v>9.0449999999999999</v>
      </c>
      <c r="DP20" s="286">
        <v>16.529999999999998</v>
      </c>
      <c r="DQ20" s="286">
        <v>34.356000000000002</v>
      </c>
      <c r="DR20" s="280">
        <v>58.38</v>
      </c>
      <c r="DS20" s="286">
        <v>0.77</v>
      </c>
      <c r="DT20" s="286">
        <v>0.02</v>
      </c>
      <c r="DU20" s="280">
        <v>26.58</v>
      </c>
      <c r="DV20" s="281">
        <v>39.863999999999997</v>
      </c>
      <c r="DW20" s="281">
        <v>35.6</v>
      </c>
      <c r="DX20" s="280">
        <v>17.72</v>
      </c>
      <c r="DY20" s="286">
        <v>31.968000000000004</v>
      </c>
      <c r="DZ20" s="280">
        <v>32.54</v>
      </c>
      <c r="EA20" s="280">
        <v>0</v>
      </c>
      <c r="EB20" s="280">
        <v>14.3</v>
      </c>
      <c r="EC20" s="281">
        <v>27.24</v>
      </c>
      <c r="ED20" s="281">
        <v>0</v>
      </c>
      <c r="EE20" s="281">
        <v>84.263999999999996</v>
      </c>
      <c r="EF20" s="280">
        <v>8.3999999999999986</v>
      </c>
      <c r="EG20" s="280">
        <v>0</v>
      </c>
      <c r="EH20" s="286">
        <v>0</v>
      </c>
      <c r="EI20" s="286">
        <v>8.0399999999999991</v>
      </c>
      <c r="EJ20" s="281">
        <v>4.4400000000000004</v>
      </c>
      <c r="EK20" s="280">
        <v>180.88</v>
      </c>
      <c r="EL20" s="280">
        <v>101.8</v>
      </c>
      <c r="EM20" s="280">
        <v>79.2</v>
      </c>
      <c r="EN20" s="280">
        <v>19.844999999999999</v>
      </c>
      <c r="EO20" s="280">
        <v>31.12</v>
      </c>
      <c r="EP20" s="286">
        <v>5.13</v>
      </c>
      <c r="EQ20" s="286">
        <v>5.2750000000000004</v>
      </c>
      <c r="ER20" s="280">
        <v>4.0350000000000001</v>
      </c>
      <c r="ES20" s="280">
        <v>95.36</v>
      </c>
      <c r="ET20" s="283">
        <v>80.88</v>
      </c>
      <c r="EU20" s="280">
        <v>5.5600000000000005</v>
      </c>
      <c r="EV20" s="286">
        <v>27</v>
      </c>
      <c r="EW20" s="286">
        <v>63.52</v>
      </c>
      <c r="EX20" s="280">
        <v>108.97999999999999</v>
      </c>
      <c r="EY20" s="286">
        <v>13.65</v>
      </c>
      <c r="EZ20" s="283">
        <v>41.207999999999998</v>
      </c>
      <c r="FA20" s="281">
        <v>0</v>
      </c>
      <c r="FB20" s="280">
        <v>0</v>
      </c>
      <c r="FC20" s="280">
        <v>43.319999999999993</v>
      </c>
      <c r="FD20" s="286">
        <v>5.9249999999999998</v>
      </c>
      <c r="FE20" s="281">
        <v>38.25</v>
      </c>
      <c r="FF20" s="283">
        <v>29.65</v>
      </c>
      <c r="FG20" s="280">
        <v>1.4769999999999999</v>
      </c>
      <c r="FH20" s="280">
        <v>1.1099999999999999</v>
      </c>
      <c r="FI20" s="281">
        <v>15.72</v>
      </c>
      <c r="FJ20" s="283">
        <v>41.64</v>
      </c>
      <c r="FK20" s="283">
        <v>45.28</v>
      </c>
      <c r="FL20" s="283">
        <v>55.76</v>
      </c>
      <c r="FM20" s="286">
        <v>0</v>
      </c>
      <c r="FN20" s="286">
        <v>2.085</v>
      </c>
      <c r="FO20" s="286">
        <v>1.43</v>
      </c>
      <c r="FP20" s="281">
        <v>10.112</v>
      </c>
      <c r="FQ20" s="281">
        <v>17.408000000000001</v>
      </c>
      <c r="FR20" s="286">
        <v>21.04</v>
      </c>
      <c r="FS20" s="286">
        <v>6.9</v>
      </c>
      <c r="FT20" s="280">
        <v>6.879999999999999</v>
      </c>
      <c r="FU20" s="286">
        <v>0</v>
      </c>
      <c r="FV20" s="286">
        <v>3.75</v>
      </c>
      <c r="FW20" s="280">
        <v>1.7999999999999999E-2</v>
      </c>
      <c r="FX20" s="288">
        <v>43.091999999999999</v>
      </c>
      <c r="FY20" s="287">
        <v>20.16</v>
      </c>
      <c r="FZ20" s="288">
        <v>2.3436000000000003</v>
      </c>
      <c r="GA20" s="280">
        <v>10</v>
      </c>
      <c r="GB20" s="288">
        <v>34.856400000000001</v>
      </c>
      <c r="GC20" s="281">
        <v>0.03</v>
      </c>
      <c r="GD20" s="280">
        <v>53.3</v>
      </c>
      <c r="GE20" s="280">
        <v>45.8</v>
      </c>
      <c r="GF20" s="286">
        <v>12.81</v>
      </c>
      <c r="GG20" s="286">
        <v>0</v>
      </c>
      <c r="GH20" s="286">
        <v>3.9</v>
      </c>
      <c r="GI20" s="280">
        <v>17.899999999999999</v>
      </c>
      <c r="GJ20" s="280">
        <v>0.03</v>
      </c>
      <c r="GK20" s="280">
        <v>0.69</v>
      </c>
      <c r="GL20" s="280">
        <v>0.28499999999999998</v>
      </c>
      <c r="GM20" s="280">
        <v>21.060000000000002</v>
      </c>
      <c r="GN20" s="280">
        <v>12.280000000000001</v>
      </c>
      <c r="GO20" s="287">
        <v>0.56999999999999995</v>
      </c>
      <c r="GP20" s="286">
        <v>58.92</v>
      </c>
      <c r="GQ20" s="280">
        <v>14.04</v>
      </c>
      <c r="GR20" s="280">
        <v>0.05</v>
      </c>
      <c r="GS20" s="280">
        <v>15.2</v>
      </c>
      <c r="GT20" s="281">
        <v>69.343999999999994</v>
      </c>
      <c r="GU20" s="280">
        <v>16.605</v>
      </c>
      <c r="GV20" s="280">
        <v>110.34</v>
      </c>
      <c r="GW20" s="286">
        <v>7.82</v>
      </c>
      <c r="GX20" s="280">
        <v>3.9</v>
      </c>
      <c r="GY20" s="281">
        <v>12.91</v>
      </c>
      <c r="GZ20" s="281">
        <v>27.76</v>
      </c>
      <c r="HA20" s="286">
        <v>4.2500000000000003E-2</v>
      </c>
      <c r="HB20" s="281">
        <v>3.99</v>
      </c>
      <c r="HC20" s="286">
        <v>67.521859070464785</v>
      </c>
      <c r="HD20" s="286">
        <v>83.7</v>
      </c>
      <c r="HE20" s="281">
        <v>24.24</v>
      </c>
      <c r="HF20" s="283">
        <v>11.79</v>
      </c>
      <c r="HG20" s="281">
        <v>64.224000000000004</v>
      </c>
      <c r="HH20" s="280">
        <v>0</v>
      </c>
      <c r="HI20" s="280"/>
      <c r="HJ20" s="280"/>
      <c r="HK20" s="280"/>
      <c r="HL20" s="286">
        <v>15.32</v>
      </c>
      <c r="HM20" s="286">
        <v>6.8475000000000001</v>
      </c>
      <c r="HN20" s="286">
        <v>1.07</v>
      </c>
      <c r="HO20" s="280">
        <v>0</v>
      </c>
      <c r="HP20" s="280">
        <v>296.7</v>
      </c>
      <c r="HQ20" s="280">
        <v>0</v>
      </c>
      <c r="HR20" s="280">
        <v>2.79</v>
      </c>
      <c r="HS20" s="286">
        <v>1.53</v>
      </c>
      <c r="HT20" s="281">
        <v>0.72499999999999998</v>
      </c>
      <c r="HU20" s="281">
        <v>50.048000000000002</v>
      </c>
      <c r="HV20" s="281">
        <v>37.584000000000003</v>
      </c>
      <c r="HW20" s="280">
        <v>0</v>
      </c>
      <c r="HX20" s="286">
        <v>37.71</v>
      </c>
      <c r="HY20" s="280">
        <v>0</v>
      </c>
      <c r="HZ20" s="281">
        <v>0</v>
      </c>
      <c r="IA20" s="280">
        <v>8.2899999999999991</v>
      </c>
      <c r="IB20" s="286">
        <v>0.87</v>
      </c>
      <c r="IC20" s="286">
        <v>0</v>
      </c>
      <c r="ID20" s="286">
        <v>16.5</v>
      </c>
      <c r="IE20" s="286">
        <v>9.3699999999999992</v>
      </c>
      <c r="IF20" s="286">
        <v>0</v>
      </c>
      <c r="IG20" s="286">
        <v>48.62</v>
      </c>
      <c r="IH20" s="281">
        <v>3.2639999999999998</v>
      </c>
      <c r="II20" s="281">
        <v>12.407999999999999</v>
      </c>
      <c r="IJ20" s="286">
        <v>7.03</v>
      </c>
      <c r="IK20" s="285">
        <v>27.8431192</v>
      </c>
      <c r="IL20" s="285">
        <v>33.5169912</v>
      </c>
      <c r="IM20" s="281">
        <v>43.311999999999998</v>
      </c>
      <c r="IN20" s="284">
        <v>0</v>
      </c>
      <c r="IO20" s="281">
        <v>4.5369999999999999</v>
      </c>
      <c r="IP20" s="281">
        <v>31.71</v>
      </c>
      <c r="IQ20" s="281">
        <v>15.2</v>
      </c>
      <c r="IR20" s="281">
        <v>18.43</v>
      </c>
      <c r="IS20" s="281">
        <v>6.2099999999999991</v>
      </c>
      <c r="IT20" s="281">
        <v>86.784000000000006</v>
      </c>
      <c r="IU20" s="283">
        <v>12.2</v>
      </c>
      <c r="IV20" s="283">
        <v>47.84</v>
      </c>
      <c r="IW20" s="283">
        <v>25.86</v>
      </c>
      <c r="IX20" s="283">
        <v>0</v>
      </c>
      <c r="IY20" s="283">
        <v>58.16</v>
      </c>
      <c r="IZ20" s="282">
        <v>99.2</v>
      </c>
      <c r="JA20" s="281">
        <v>23756.840225952154</v>
      </c>
      <c r="JB20" s="281">
        <v>16</v>
      </c>
      <c r="JC20" s="281">
        <v>1.0695999999999999</v>
      </c>
      <c r="JD20" s="281">
        <v>0</v>
      </c>
      <c r="JE20" s="281">
        <v>51</v>
      </c>
      <c r="JF20" s="281">
        <v>134</v>
      </c>
      <c r="JG20" s="281">
        <v>90</v>
      </c>
      <c r="JH20" s="281">
        <v>0</v>
      </c>
      <c r="JI20" s="281">
        <v>222</v>
      </c>
      <c r="JJ20" s="281">
        <v>43</v>
      </c>
      <c r="JK20" s="281">
        <v>17</v>
      </c>
      <c r="JL20" s="281">
        <v>6</v>
      </c>
      <c r="JM20" s="281">
        <v>4</v>
      </c>
      <c r="JN20" s="281">
        <v>12</v>
      </c>
      <c r="JO20" s="281">
        <v>0</v>
      </c>
      <c r="JP20" s="281">
        <v>7.2</v>
      </c>
      <c r="JQ20" s="281">
        <v>899.5</v>
      </c>
      <c r="JR20" s="281">
        <v>10.32</v>
      </c>
      <c r="JS20" s="281">
        <v>905</v>
      </c>
      <c r="JT20" s="281">
        <v>3.52</v>
      </c>
      <c r="JU20" s="281">
        <v>36.479999999999997</v>
      </c>
      <c r="JV20" s="281">
        <v>25.52</v>
      </c>
      <c r="JW20" s="281">
        <v>29.04</v>
      </c>
      <c r="JX20" s="280">
        <f t="shared" si="0"/>
        <v>34422.111295422605</v>
      </c>
    </row>
    <row r="21" spans="1:284" s="278" customFormat="1" ht="14.25" x14ac:dyDescent="0.2">
      <c r="A21" s="291" t="s">
        <v>290</v>
      </c>
      <c r="B21" s="286">
        <v>15.03</v>
      </c>
      <c r="C21" s="286">
        <v>31.68</v>
      </c>
      <c r="D21" s="280">
        <v>27.39</v>
      </c>
      <c r="E21" s="280">
        <v>16.305</v>
      </c>
      <c r="F21" s="280">
        <v>5.52</v>
      </c>
      <c r="G21" s="280">
        <v>16.079999999999998</v>
      </c>
      <c r="H21" s="280">
        <v>27.104999999999997</v>
      </c>
      <c r="I21" s="280">
        <v>33.405000000000001</v>
      </c>
      <c r="J21" s="286">
        <v>11.775</v>
      </c>
      <c r="K21" s="286">
        <v>20.239999999999998</v>
      </c>
      <c r="L21" s="280">
        <v>3.7199999999999998</v>
      </c>
      <c r="M21" s="280">
        <v>34.44</v>
      </c>
      <c r="N21" s="280">
        <v>78.84</v>
      </c>
      <c r="O21" s="280">
        <v>30.96</v>
      </c>
      <c r="P21" s="290">
        <v>0</v>
      </c>
      <c r="Q21" s="286">
        <v>1.258</v>
      </c>
      <c r="R21" s="280">
        <v>10.620000000000001</v>
      </c>
      <c r="S21" s="280">
        <v>123.6</v>
      </c>
      <c r="T21" s="289">
        <v>0</v>
      </c>
      <c r="U21" s="280">
        <v>16.995000000000001</v>
      </c>
      <c r="V21" s="280">
        <v>14.760000000000002</v>
      </c>
      <c r="W21" s="285">
        <v>4.32</v>
      </c>
      <c r="X21" s="286">
        <v>10.079999999999018</v>
      </c>
      <c r="Y21" s="280">
        <v>0</v>
      </c>
      <c r="Z21" s="281">
        <v>10.222</v>
      </c>
      <c r="AA21" s="281">
        <v>444.64</v>
      </c>
      <c r="AB21" s="280">
        <v>13.02</v>
      </c>
      <c r="AC21" s="280">
        <v>4.1899999999999995</v>
      </c>
      <c r="AD21" s="286">
        <v>23.97</v>
      </c>
      <c r="AE21" s="289">
        <v>0</v>
      </c>
      <c r="AF21" s="289">
        <v>0</v>
      </c>
      <c r="AG21" s="280">
        <v>54.2</v>
      </c>
      <c r="AH21" s="280">
        <v>61.86</v>
      </c>
      <c r="AI21" s="280">
        <v>24.810000000000002</v>
      </c>
      <c r="AJ21" s="280">
        <v>121.17</v>
      </c>
      <c r="AK21" s="286">
        <v>76.56</v>
      </c>
      <c r="AL21" s="280">
        <v>10.32</v>
      </c>
      <c r="AM21" s="281">
        <v>5.2320000000000002</v>
      </c>
      <c r="AN21" s="287">
        <v>232</v>
      </c>
      <c r="AO21" s="289">
        <v>0</v>
      </c>
      <c r="AP21" s="286">
        <v>14.19</v>
      </c>
      <c r="AQ21" s="280">
        <v>0.47700000000000004</v>
      </c>
      <c r="AR21" s="280">
        <v>7.9600000000000009</v>
      </c>
      <c r="AS21" s="286">
        <v>0.72</v>
      </c>
      <c r="AT21" s="281">
        <v>30.768000000000001</v>
      </c>
      <c r="AU21" s="286">
        <v>0</v>
      </c>
      <c r="AV21" s="286">
        <v>3</v>
      </c>
      <c r="AW21" s="286">
        <v>5.07</v>
      </c>
      <c r="AX21" s="286">
        <v>0.51</v>
      </c>
      <c r="AY21" s="286">
        <v>0</v>
      </c>
      <c r="AZ21" s="286">
        <v>54.32</v>
      </c>
      <c r="BA21" s="280">
        <v>24.16</v>
      </c>
      <c r="BB21" s="286">
        <v>18.72</v>
      </c>
      <c r="BC21" s="286">
        <v>0</v>
      </c>
      <c r="BD21" s="280">
        <v>14.600000000000001</v>
      </c>
      <c r="BE21" s="281">
        <v>71.400000000000006</v>
      </c>
      <c r="BF21" s="280">
        <v>32.01</v>
      </c>
      <c r="BG21" s="280">
        <v>0</v>
      </c>
      <c r="BH21" s="281">
        <v>0</v>
      </c>
      <c r="BI21" s="280">
        <v>3.2</v>
      </c>
      <c r="BJ21" s="281">
        <v>36.564</v>
      </c>
      <c r="BK21" s="283">
        <v>81.456000000000003</v>
      </c>
      <c r="BL21" s="281">
        <v>72.432000000000002</v>
      </c>
      <c r="BM21" s="281">
        <v>68.567999999999998</v>
      </c>
      <c r="BN21" s="281">
        <v>0</v>
      </c>
      <c r="BO21" s="281">
        <v>0</v>
      </c>
      <c r="BP21" s="280">
        <v>2.16</v>
      </c>
      <c r="BQ21" s="280">
        <v>0</v>
      </c>
      <c r="BR21" s="281">
        <v>6.64</v>
      </c>
      <c r="BS21" s="281">
        <v>26.847999999999999</v>
      </c>
      <c r="BT21" s="281">
        <v>38.991999999999997</v>
      </c>
      <c r="BU21" s="280">
        <v>50.88</v>
      </c>
      <c r="BV21" s="281">
        <v>19.440000000000001</v>
      </c>
      <c r="BW21" s="283">
        <v>29.76</v>
      </c>
      <c r="BX21" s="280">
        <v>31.560000000000002</v>
      </c>
      <c r="BY21" s="286">
        <v>1.52</v>
      </c>
      <c r="BZ21" s="281">
        <v>329.7</v>
      </c>
      <c r="CA21" s="281">
        <v>0</v>
      </c>
      <c r="CB21" s="281">
        <v>149.16</v>
      </c>
      <c r="CC21" s="281">
        <v>138.72</v>
      </c>
      <c r="CD21" s="281">
        <v>52.031999999999996</v>
      </c>
      <c r="CE21" s="281">
        <v>118.32</v>
      </c>
      <c r="CF21" s="281">
        <v>44.136000000000003</v>
      </c>
      <c r="CG21" s="281">
        <v>69.816000000000003</v>
      </c>
      <c r="CH21" s="281">
        <v>12.672000000000001</v>
      </c>
      <c r="CI21" s="281">
        <v>43.84</v>
      </c>
      <c r="CJ21" s="281">
        <v>73.56</v>
      </c>
      <c r="CK21" s="281">
        <v>20.423999999999999</v>
      </c>
      <c r="CL21" s="280">
        <v>2.36</v>
      </c>
      <c r="CM21" s="281">
        <v>48.624000000000002</v>
      </c>
      <c r="CN21" s="281">
        <v>4.1400000000000006</v>
      </c>
      <c r="CO21" s="281">
        <v>154.6</v>
      </c>
      <c r="CP21" s="286">
        <v>39.96</v>
      </c>
      <c r="CQ21" s="286">
        <v>0.52</v>
      </c>
      <c r="CR21" s="280">
        <v>0.88</v>
      </c>
      <c r="CS21" s="281">
        <v>80.16</v>
      </c>
      <c r="CT21" s="281">
        <v>112.6</v>
      </c>
      <c r="CU21" s="281">
        <v>0.35</v>
      </c>
      <c r="CV21" s="286">
        <v>0</v>
      </c>
      <c r="CW21" s="280">
        <v>0</v>
      </c>
      <c r="CX21" s="286">
        <v>22.38</v>
      </c>
      <c r="CY21" s="280">
        <v>19.112000000000002</v>
      </c>
      <c r="CZ21" s="286">
        <v>0.45</v>
      </c>
      <c r="DA21" s="286">
        <v>1.44</v>
      </c>
      <c r="DB21" s="286">
        <v>0</v>
      </c>
      <c r="DC21" s="283">
        <v>135.96</v>
      </c>
      <c r="DD21" s="280">
        <v>33.660000000000004</v>
      </c>
      <c r="DE21" s="280">
        <v>0</v>
      </c>
      <c r="DF21" s="286">
        <v>32.67</v>
      </c>
      <c r="DG21" s="283">
        <v>4.8</v>
      </c>
      <c r="DH21" s="283">
        <v>108.48</v>
      </c>
      <c r="DI21" s="281">
        <v>0</v>
      </c>
      <c r="DJ21" s="286">
        <v>12.27</v>
      </c>
      <c r="DK21" s="281">
        <v>24.936</v>
      </c>
      <c r="DL21" s="280">
        <v>18.78</v>
      </c>
      <c r="DM21" s="281">
        <v>107.88</v>
      </c>
      <c r="DN21" s="286">
        <v>6.33</v>
      </c>
      <c r="DO21" s="280">
        <v>8.58</v>
      </c>
      <c r="DP21" s="286">
        <v>16.080000000000002</v>
      </c>
      <c r="DQ21" s="286">
        <v>35.339999999999996</v>
      </c>
      <c r="DR21" s="280">
        <v>58.8</v>
      </c>
      <c r="DS21" s="286">
        <v>0.68</v>
      </c>
      <c r="DT21" s="286">
        <v>0.02</v>
      </c>
      <c r="DU21" s="280">
        <v>22.2</v>
      </c>
      <c r="DV21" s="281">
        <v>34.92</v>
      </c>
      <c r="DW21" s="281">
        <v>38.08</v>
      </c>
      <c r="DX21" s="280">
        <v>20.8</v>
      </c>
      <c r="DY21" s="286">
        <v>30.023999999999997</v>
      </c>
      <c r="DZ21" s="280">
        <v>28.7</v>
      </c>
      <c r="EA21" s="280">
        <v>0</v>
      </c>
      <c r="EB21" s="280">
        <v>14.86</v>
      </c>
      <c r="EC21" s="281">
        <v>29.76</v>
      </c>
      <c r="ED21" s="281">
        <v>0</v>
      </c>
      <c r="EE21" s="281">
        <v>79.896000000000001</v>
      </c>
      <c r="EF21" s="280">
        <v>7.86</v>
      </c>
      <c r="EG21" s="280">
        <v>0.2</v>
      </c>
      <c r="EH21" s="286">
        <v>0</v>
      </c>
      <c r="EI21" s="286">
        <v>8.01</v>
      </c>
      <c r="EJ21" s="281">
        <v>4.524</v>
      </c>
      <c r="EK21" s="280">
        <v>197.76</v>
      </c>
      <c r="EL21" s="280">
        <v>103.32000000000001</v>
      </c>
      <c r="EM21" s="280">
        <v>92.24</v>
      </c>
      <c r="EN21" s="280">
        <v>23.1</v>
      </c>
      <c r="EO21" s="280">
        <v>29.82</v>
      </c>
      <c r="EP21" s="286">
        <v>5.0999999999999996</v>
      </c>
      <c r="EQ21" s="286">
        <v>6.3250000000000002</v>
      </c>
      <c r="ER21" s="280">
        <v>3.645</v>
      </c>
      <c r="ES21" s="280">
        <v>101.28</v>
      </c>
      <c r="ET21" s="283">
        <v>87.76</v>
      </c>
      <c r="EU21" s="280">
        <v>5.52</v>
      </c>
      <c r="EV21" s="286">
        <v>21.659999999999997</v>
      </c>
      <c r="EW21" s="286">
        <v>61.44</v>
      </c>
      <c r="EX21" s="280">
        <v>105.97999999999999</v>
      </c>
      <c r="EY21" s="286">
        <v>12.525</v>
      </c>
      <c r="EZ21" s="283">
        <v>34.667999999999999</v>
      </c>
      <c r="FA21" s="281">
        <v>0</v>
      </c>
      <c r="FB21" s="280">
        <v>0</v>
      </c>
      <c r="FC21" s="280">
        <v>33.04</v>
      </c>
      <c r="FD21" s="286">
        <v>5.82</v>
      </c>
      <c r="FE21" s="281">
        <v>38.450000000000003</v>
      </c>
      <c r="FF21" s="283">
        <v>30.55</v>
      </c>
      <c r="FG21" s="280">
        <v>1.488</v>
      </c>
      <c r="FH21" s="280">
        <v>0.96</v>
      </c>
      <c r="FI21" s="281">
        <v>12.24</v>
      </c>
      <c r="FJ21" s="283">
        <v>42.72</v>
      </c>
      <c r="FK21" s="283">
        <v>39.119999999999997</v>
      </c>
      <c r="FL21" s="283">
        <v>58.88</v>
      </c>
      <c r="FM21" s="286">
        <v>0</v>
      </c>
      <c r="FN21" s="286">
        <v>1.2150000000000001</v>
      </c>
      <c r="FO21" s="286">
        <v>0.85</v>
      </c>
      <c r="FP21" s="281">
        <v>9.3919999999999995</v>
      </c>
      <c r="FQ21" s="281">
        <v>14.864000000000001</v>
      </c>
      <c r="FR21" s="286">
        <v>17.84</v>
      </c>
      <c r="FS21" s="286">
        <v>6.9</v>
      </c>
      <c r="FT21" s="280">
        <v>8.08</v>
      </c>
      <c r="FU21" s="286">
        <v>0</v>
      </c>
      <c r="FV21" s="286">
        <v>3.1949999999999998</v>
      </c>
      <c r="FW21" s="280">
        <v>1.6E-2</v>
      </c>
      <c r="FX21" s="288">
        <v>44.859400000000001</v>
      </c>
      <c r="FY21" s="287">
        <v>23.13</v>
      </c>
      <c r="FZ21" s="288">
        <v>2.4192</v>
      </c>
      <c r="GA21" s="280">
        <v>10.24</v>
      </c>
      <c r="GB21" s="288">
        <v>35.980800000000002</v>
      </c>
      <c r="GC21" s="281">
        <v>0.03</v>
      </c>
      <c r="GD21" s="280">
        <v>44.5</v>
      </c>
      <c r="GE21" s="280">
        <v>44.2</v>
      </c>
      <c r="GF21" s="286">
        <v>9.9600000000000009</v>
      </c>
      <c r="GG21" s="286">
        <v>0</v>
      </c>
      <c r="GH21" s="286">
        <v>4.0999999999999996</v>
      </c>
      <c r="GI21" s="280">
        <v>14.760000000000002</v>
      </c>
      <c r="GJ21" s="280">
        <v>0.03</v>
      </c>
      <c r="GK21" s="280">
        <v>0.7649999999999999</v>
      </c>
      <c r="GL21" s="280">
        <v>0.375</v>
      </c>
      <c r="GM21" s="280">
        <v>21.060000000000002</v>
      </c>
      <c r="GN21" s="280">
        <v>13.32</v>
      </c>
      <c r="GO21" s="287">
        <v>0.64</v>
      </c>
      <c r="GP21" s="286">
        <v>46.2</v>
      </c>
      <c r="GQ21" s="280">
        <v>12.21</v>
      </c>
      <c r="GR21" s="280">
        <v>0.03</v>
      </c>
      <c r="GS21" s="280">
        <v>13.280000000000001</v>
      </c>
      <c r="GT21" s="281">
        <v>58.08</v>
      </c>
      <c r="GU21" s="280">
        <v>13.664999999999999</v>
      </c>
      <c r="GV21" s="280">
        <v>80.699999999999989</v>
      </c>
      <c r="GW21" s="286">
        <v>7.51</v>
      </c>
      <c r="GX21" s="280">
        <v>4.32</v>
      </c>
      <c r="GY21" s="281">
        <v>11.35</v>
      </c>
      <c r="GZ21" s="281">
        <v>27.76</v>
      </c>
      <c r="HA21" s="286">
        <v>4.2500000000000003E-2</v>
      </c>
      <c r="HB21" s="281">
        <v>3.98</v>
      </c>
      <c r="HC21" s="286">
        <v>69.893703148425814</v>
      </c>
      <c r="HD21" s="286">
        <v>86</v>
      </c>
      <c r="HE21" s="281">
        <v>26.315999999999999</v>
      </c>
      <c r="HF21" s="283">
        <v>11.208</v>
      </c>
      <c r="HG21" s="281">
        <v>66.48</v>
      </c>
      <c r="HH21" s="280">
        <v>0.03</v>
      </c>
      <c r="HI21" s="280"/>
      <c r="HJ21" s="280"/>
      <c r="HK21" s="280"/>
      <c r="HL21" s="286">
        <v>13</v>
      </c>
      <c r="HM21" s="286">
        <v>7.1924999999999999</v>
      </c>
      <c r="HN21" s="286">
        <v>1.39</v>
      </c>
      <c r="HO21" s="280">
        <v>0</v>
      </c>
      <c r="HP21" s="280">
        <v>278.79999999999995</v>
      </c>
      <c r="HQ21" s="280">
        <v>0</v>
      </c>
      <c r="HR21" s="280">
        <v>1.2150000000000001</v>
      </c>
      <c r="HS21" s="286">
        <v>1.47</v>
      </c>
      <c r="HT21" s="281">
        <v>0.68500000000000005</v>
      </c>
      <c r="HU21" s="281">
        <v>50.048000000000002</v>
      </c>
      <c r="HV21" s="281">
        <v>37.584000000000003</v>
      </c>
      <c r="HW21" s="280">
        <v>0</v>
      </c>
      <c r="HX21" s="286">
        <v>37.409999999999997</v>
      </c>
      <c r="HY21" s="280">
        <v>0</v>
      </c>
      <c r="HZ21" s="281">
        <v>0</v>
      </c>
      <c r="IA21" s="280">
        <v>8.84</v>
      </c>
      <c r="IB21" s="286">
        <v>1.68</v>
      </c>
      <c r="IC21" s="286">
        <v>0</v>
      </c>
      <c r="ID21" s="286">
        <v>15.2</v>
      </c>
      <c r="IE21" s="286">
        <v>14.01</v>
      </c>
      <c r="IF21" s="286">
        <v>0</v>
      </c>
      <c r="IG21" s="286">
        <v>50.83</v>
      </c>
      <c r="IH21" s="281">
        <v>3.3119999999999998</v>
      </c>
      <c r="II21" s="281">
        <v>11.747999999999999</v>
      </c>
      <c r="IJ21" s="286">
        <v>5.9</v>
      </c>
      <c r="IK21" s="285">
        <v>17.773516799999999</v>
      </c>
      <c r="IL21" s="285">
        <v>21.395404800000001</v>
      </c>
      <c r="IM21" s="281">
        <v>27.648</v>
      </c>
      <c r="IN21" s="284">
        <v>0</v>
      </c>
      <c r="IO21" s="281">
        <v>4.5369999999999999</v>
      </c>
      <c r="IP21" s="281">
        <v>30.96</v>
      </c>
      <c r="IQ21" s="281">
        <v>18.125</v>
      </c>
      <c r="IR21" s="281">
        <v>11.93</v>
      </c>
      <c r="IS21" s="281">
        <v>5.7</v>
      </c>
      <c r="IT21" s="281">
        <v>89.471999999999994</v>
      </c>
      <c r="IU21" s="283">
        <v>19.8</v>
      </c>
      <c r="IV21" s="283">
        <v>49.72</v>
      </c>
      <c r="IW21" s="283" t="s">
        <v>289</v>
      </c>
      <c r="IX21" s="283">
        <v>0</v>
      </c>
      <c r="IY21" s="283">
        <v>62.08</v>
      </c>
      <c r="IZ21" s="282">
        <v>92.96</v>
      </c>
      <c r="JA21" s="281">
        <v>22936.213875610363</v>
      </c>
      <c r="JB21" s="281">
        <v>14.000000000000002</v>
      </c>
      <c r="JC21" s="281">
        <v>1.0648</v>
      </c>
      <c r="JD21" s="281">
        <v>0</v>
      </c>
      <c r="JE21" s="281">
        <v>52</v>
      </c>
      <c r="JF21" s="281">
        <v>149</v>
      </c>
      <c r="JG21" s="281">
        <v>85</v>
      </c>
      <c r="JH21" s="281">
        <v>0</v>
      </c>
      <c r="JI21" s="281">
        <v>218</v>
      </c>
      <c r="JJ21" s="281">
        <v>43</v>
      </c>
      <c r="JK21" s="281">
        <v>16</v>
      </c>
      <c r="JL21" s="281">
        <v>6</v>
      </c>
      <c r="JM21" s="281">
        <v>5</v>
      </c>
      <c r="JN21" s="281">
        <v>10</v>
      </c>
      <c r="JO21" s="281">
        <v>0</v>
      </c>
      <c r="JP21" s="281">
        <v>14.4</v>
      </c>
      <c r="JQ21" s="281">
        <v>901.5</v>
      </c>
      <c r="JR21" s="281">
        <v>10.94</v>
      </c>
      <c r="JS21" s="281">
        <v>886</v>
      </c>
      <c r="JT21" s="281">
        <v>3.15</v>
      </c>
      <c r="JU21" s="281">
        <v>36</v>
      </c>
      <c r="JV21" s="281">
        <v>24.16</v>
      </c>
      <c r="JW21" s="281">
        <v>33.840000000000003</v>
      </c>
      <c r="JX21" s="280">
        <f t="shared" si="0"/>
        <v>33294.169700358783</v>
      </c>
    </row>
    <row r="22" spans="1:284" s="278" customFormat="1" ht="14.25" x14ac:dyDescent="0.2">
      <c r="A22" s="291" t="s">
        <v>288</v>
      </c>
      <c r="B22" s="286">
        <v>15</v>
      </c>
      <c r="C22" s="286">
        <v>29.58</v>
      </c>
      <c r="D22" s="280">
        <v>26.46</v>
      </c>
      <c r="E22" s="280">
        <v>14.925000000000001</v>
      </c>
      <c r="F22" s="280">
        <v>8.2799999999999994</v>
      </c>
      <c r="G22" s="280">
        <v>14.79</v>
      </c>
      <c r="H22" s="280">
        <v>22.454999999999998</v>
      </c>
      <c r="I22" s="280">
        <v>32.835000000000001</v>
      </c>
      <c r="J22" s="286">
        <v>12.27</v>
      </c>
      <c r="K22" s="286">
        <v>20.399999999999999</v>
      </c>
      <c r="L22" s="280">
        <v>3.7199999999999998</v>
      </c>
      <c r="M22" s="280">
        <v>33.76</v>
      </c>
      <c r="N22" s="280">
        <v>78.72</v>
      </c>
      <c r="O22" s="280">
        <v>30.090000000000003</v>
      </c>
      <c r="P22" s="290">
        <v>0</v>
      </c>
      <c r="Q22" s="286">
        <v>0.83699999999999997</v>
      </c>
      <c r="R22" s="280">
        <v>10.59</v>
      </c>
      <c r="S22" s="280">
        <v>169.56</v>
      </c>
      <c r="T22" s="289">
        <v>0</v>
      </c>
      <c r="U22" s="280">
        <v>15.18</v>
      </c>
      <c r="V22" s="280">
        <v>6.48</v>
      </c>
      <c r="W22" s="285">
        <v>4.4400000000000004</v>
      </c>
      <c r="X22" s="286">
        <v>10.080000000001746</v>
      </c>
      <c r="Y22" s="280">
        <v>0</v>
      </c>
      <c r="Z22" s="281">
        <v>10.206</v>
      </c>
      <c r="AA22" s="281">
        <v>443.84</v>
      </c>
      <c r="AB22" s="280">
        <v>15.48</v>
      </c>
      <c r="AC22" s="280">
        <v>4.0940000000000003</v>
      </c>
      <c r="AD22" s="286">
        <v>25.68</v>
      </c>
      <c r="AE22" s="289">
        <v>0</v>
      </c>
      <c r="AF22" s="289">
        <v>0</v>
      </c>
      <c r="AG22" s="280">
        <v>52.06</v>
      </c>
      <c r="AH22" s="280">
        <v>46.739999999999995</v>
      </c>
      <c r="AI22" s="280">
        <v>20.58</v>
      </c>
      <c r="AJ22" s="280">
        <v>127.92</v>
      </c>
      <c r="AK22" s="286">
        <v>79.180000000000007</v>
      </c>
      <c r="AL22" s="280">
        <v>10.84</v>
      </c>
      <c r="AM22" s="281">
        <v>4.1920000000000002</v>
      </c>
      <c r="AN22" s="287">
        <v>219.5</v>
      </c>
      <c r="AO22" s="289">
        <v>0</v>
      </c>
      <c r="AP22" s="286">
        <v>12.84</v>
      </c>
      <c r="AQ22" s="280">
        <v>0.56400000000000006</v>
      </c>
      <c r="AR22" s="280">
        <v>8.32</v>
      </c>
      <c r="AS22" s="286">
        <v>2.16</v>
      </c>
      <c r="AT22" s="281">
        <v>55.712000000000003</v>
      </c>
      <c r="AU22" s="286">
        <v>0</v>
      </c>
      <c r="AV22" s="286">
        <v>0.1</v>
      </c>
      <c r="AW22" s="286">
        <v>4.8</v>
      </c>
      <c r="AX22" s="286">
        <v>0.33</v>
      </c>
      <c r="AY22" s="286">
        <v>0</v>
      </c>
      <c r="AZ22" s="286">
        <v>27.08</v>
      </c>
      <c r="BA22" s="280">
        <v>23.88</v>
      </c>
      <c r="BB22" s="286">
        <v>12.44</v>
      </c>
      <c r="BC22" s="286">
        <v>0</v>
      </c>
      <c r="BD22" s="280">
        <v>14.2</v>
      </c>
      <c r="BE22" s="281">
        <v>61.24</v>
      </c>
      <c r="BF22" s="280">
        <v>6.51</v>
      </c>
      <c r="BG22" s="280">
        <v>0</v>
      </c>
      <c r="BH22" s="281">
        <v>0</v>
      </c>
      <c r="BI22" s="280">
        <v>3.92</v>
      </c>
      <c r="BJ22" s="281">
        <v>35.112000000000002</v>
      </c>
      <c r="BK22" s="283">
        <v>80.304000000000002</v>
      </c>
      <c r="BL22" s="281">
        <v>68.424000000000007</v>
      </c>
      <c r="BM22" s="281">
        <v>68.831999999999994</v>
      </c>
      <c r="BN22" s="281">
        <v>0</v>
      </c>
      <c r="BO22" s="281">
        <v>0</v>
      </c>
      <c r="BP22" s="280">
        <v>1.33</v>
      </c>
      <c r="BQ22" s="280">
        <v>0</v>
      </c>
      <c r="BR22" s="281">
        <v>12.976000000000001</v>
      </c>
      <c r="BS22" s="281">
        <v>26.736000000000001</v>
      </c>
      <c r="BT22" s="281">
        <v>36.896000000000001</v>
      </c>
      <c r="BU22" s="280">
        <v>59.760000000000005</v>
      </c>
      <c r="BV22" s="281">
        <v>17.448</v>
      </c>
      <c r="BW22" s="283">
        <v>28.56</v>
      </c>
      <c r="BX22" s="280">
        <v>25.740000000000002</v>
      </c>
      <c r="BY22" s="286">
        <v>1.56</v>
      </c>
      <c r="BZ22" s="281">
        <v>269.10000000000002</v>
      </c>
      <c r="CA22" s="281">
        <v>0</v>
      </c>
      <c r="CB22" s="281">
        <v>144.6</v>
      </c>
      <c r="CC22" s="281">
        <v>139.24799999999999</v>
      </c>
      <c r="CD22" s="281">
        <v>58.176000000000002</v>
      </c>
      <c r="CE22" s="281">
        <v>155.16</v>
      </c>
      <c r="CF22" s="281">
        <v>44.616</v>
      </c>
      <c r="CG22" s="281">
        <v>74.135999999999996</v>
      </c>
      <c r="CH22" s="281">
        <v>13.824</v>
      </c>
      <c r="CI22" s="281">
        <v>40.207999999999998</v>
      </c>
      <c r="CJ22" s="281">
        <v>82.391999999999996</v>
      </c>
      <c r="CK22" s="281">
        <v>20.544</v>
      </c>
      <c r="CL22" s="280">
        <v>1.98</v>
      </c>
      <c r="CM22" s="281">
        <v>47.735999999999997</v>
      </c>
      <c r="CN22" s="281">
        <v>7.86</v>
      </c>
      <c r="CO22" s="281">
        <v>139.80000000000001</v>
      </c>
      <c r="CP22" s="286">
        <v>41.22</v>
      </c>
      <c r="CQ22" s="286">
        <v>0.52</v>
      </c>
      <c r="CR22" s="280">
        <v>1</v>
      </c>
      <c r="CS22" s="281">
        <v>77.319999999999993</v>
      </c>
      <c r="CT22" s="281">
        <v>112.6</v>
      </c>
      <c r="CU22" s="281">
        <v>0.61599999999999999</v>
      </c>
      <c r="CV22" s="286">
        <v>0</v>
      </c>
      <c r="CW22" s="280">
        <v>0</v>
      </c>
      <c r="CX22" s="286">
        <v>21.66</v>
      </c>
      <c r="CY22" s="280">
        <v>17.303999999999998</v>
      </c>
      <c r="CZ22" s="286">
        <v>0.74</v>
      </c>
      <c r="DA22" s="286">
        <v>1.32</v>
      </c>
      <c r="DB22" s="286">
        <v>0</v>
      </c>
      <c r="DC22" s="283">
        <v>139.32</v>
      </c>
      <c r="DD22" s="280">
        <v>33.57</v>
      </c>
      <c r="DE22" s="280">
        <v>0</v>
      </c>
      <c r="DF22" s="286">
        <v>33.39</v>
      </c>
      <c r="DG22" s="283">
        <v>8.1999999999999993</v>
      </c>
      <c r="DH22" s="283">
        <v>82.68</v>
      </c>
      <c r="DI22" s="281">
        <v>0</v>
      </c>
      <c r="DJ22" s="286">
        <v>16.11</v>
      </c>
      <c r="DK22" s="281">
        <v>20.064</v>
      </c>
      <c r="DL22" s="280">
        <v>12.57</v>
      </c>
      <c r="DM22" s="281">
        <v>116.76</v>
      </c>
      <c r="DN22" s="286">
        <v>5.28</v>
      </c>
      <c r="DO22" s="280">
        <v>9.4350000000000005</v>
      </c>
      <c r="DP22" s="286">
        <v>17.28</v>
      </c>
      <c r="DQ22" s="286">
        <v>30.456000000000003</v>
      </c>
      <c r="DR22" s="280">
        <v>52.92</v>
      </c>
      <c r="DS22" s="286">
        <v>0.83</v>
      </c>
      <c r="DT22" s="286">
        <v>0.02</v>
      </c>
      <c r="DU22" s="280">
        <v>32.04</v>
      </c>
      <c r="DV22" s="281">
        <v>34.655999999999999</v>
      </c>
      <c r="DW22" s="281">
        <v>35.200000000000003</v>
      </c>
      <c r="DX22" s="280">
        <v>20.72</v>
      </c>
      <c r="DY22" s="286">
        <v>29.04</v>
      </c>
      <c r="DZ22" s="280">
        <v>2.7</v>
      </c>
      <c r="EA22" s="280">
        <v>0</v>
      </c>
      <c r="EB22" s="280">
        <v>13.68</v>
      </c>
      <c r="EC22" s="281">
        <v>28.56</v>
      </c>
      <c r="ED22" s="281">
        <v>0</v>
      </c>
      <c r="EE22" s="281">
        <v>66.36</v>
      </c>
      <c r="EF22" s="280">
        <v>7.92</v>
      </c>
      <c r="EG22" s="280">
        <v>0</v>
      </c>
      <c r="EH22" s="286">
        <v>0</v>
      </c>
      <c r="EI22" s="286">
        <v>8.2349999999999994</v>
      </c>
      <c r="EJ22" s="281">
        <v>4.5359999999999996</v>
      </c>
      <c r="EK22" s="280">
        <v>189.2</v>
      </c>
      <c r="EL22" s="280">
        <v>100.96</v>
      </c>
      <c r="EM22" s="280">
        <v>91.12</v>
      </c>
      <c r="EN22" s="280">
        <v>22.049999999999997</v>
      </c>
      <c r="EO22" s="280">
        <v>29.94</v>
      </c>
      <c r="EP22" s="286">
        <v>5.13</v>
      </c>
      <c r="EQ22" s="286">
        <v>6.3</v>
      </c>
      <c r="ER22" s="280">
        <v>3.21</v>
      </c>
      <c r="ES22" s="280">
        <v>105.88</v>
      </c>
      <c r="ET22" s="283">
        <v>84.72</v>
      </c>
      <c r="EU22" s="280">
        <v>5.6999999999999993</v>
      </c>
      <c r="EV22" s="286">
        <v>22.68</v>
      </c>
      <c r="EW22" s="286">
        <v>66.2</v>
      </c>
      <c r="EX22" s="280">
        <v>100.7</v>
      </c>
      <c r="EY22" s="286">
        <v>8.0549999999999997</v>
      </c>
      <c r="EZ22" s="283">
        <v>33.396000000000001</v>
      </c>
      <c r="FA22" s="281">
        <v>0</v>
      </c>
      <c r="FB22" s="280">
        <v>0</v>
      </c>
      <c r="FC22" s="280">
        <v>29.2</v>
      </c>
      <c r="FD22" s="286">
        <v>6.165</v>
      </c>
      <c r="FE22" s="281">
        <v>38.1</v>
      </c>
      <c r="FF22" s="283">
        <v>32.4</v>
      </c>
      <c r="FG22" s="280">
        <v>1.486</v>
      </c>
      <c r="FH22" s="280">
        <v>0.75</v>
      </c>
      <c r="FI22" s="281">
        <v>12.48</v>
      </c>
      <c r="FJ22" s="283" t="s">
        <v>285</v>
      </c>
      <c r="FK22" s="283">
        <v>40.96</v>
      </c>
      <c r="FL22" s="283">
        <v>58.56</v>
      </c>
      <c r="FM22" s="286">
        <v>0</v>
      </c>
      <c r="FN22" s="286">
        <v>1.83</v>
      </c>
      <c r="FO22" s="286">
        <v>1</v>
      </c>
      <c r="FP22" s="281">
        <v>8.6080000000000005</v>
      </c>
      <c r="FQ22" s="281">
        <v>14.272</v>
      </c>
      <c r="FR22" s="286">
        <v>17.079999999999998</v>
      </c>
      <c r="FS22" s="286">
        <v>3.24</v>
      </c>
      <c r="FT22" s="280">
        <v>7.76</v>
      </c>
      <c r="FU22" s="286">
        <v>0</v>
      </c>
      <c r="FV22" s="286">
        <v>3.21</v>
      </c>
      <c r="FW22" s="280">
        <v>1.7999999999999999E-2</v>
      </c>
      <c r="FX22" s="288">
        <v>47.268799999999999</v>
      </c>
      <c r="FY22" s="287">
        <v>24.36</v>
      </c>
      <c r="FZ22" s="288">
        <v>2.5514999999999999</v>
      </c>
      <c r="GA22" s="280">
        <v>10.08</v>
      </c>
      <c r="GB22" s="288">
        <v>37.948500000000003</v>
      </c>
      <c r="GC22" s="281">
        <v>3.1E-2</v>
      </c>
      <c r="GD22" s="280">
        <v>85.9</v>
      </c>
      <c r="GE22" s="280">
        <v>43.8</v>
      </c>
      <c r="GF22" s="286">
        <v>10.725</v>
      </c>
      <c r="GG22" s="286">
        <v>0</v>
      </c>
      <c r="GH22" s="286">
        <v>4.5999999999999996</v>
      </c>
      <c r="GI22" s="280">
        <v>15.04</v>
      </c>
      <c r="GJ22" s="280">
        <v>0.06</v>
      </c>
      <c r="GK22" s="280">
        <v>0.51</v>
      </c>
      <c r="GL22" s="280">
        <v>0.375</v>
      </c>
      <c r="GM22" s="280">
        <v>21.060000000000002</v>
      </c>
      <c r="GN22" s="280">
        <v>11.2</v>
      </c>
      <c r="GO22" s="287">
        <v>0.71</v>
      </c>
      <c r="GP22" s="286">
        <v>54.6</v>
      </c>
      <c r="GQ22" s="280">
        <v>10.25</v>
      </c>
      <c r="GR22" s="280">
        <v>0.04</v>
      </c>
      <c r="GS22" s="280">
        <v>12.52</v>
      </c>
      <c r="GT22" s="281">
        <v>64.48</v>
      </c>
      <c r="GU22" s="280">
        <v>14.294999999999998</v>
      </c>
      <c r="GV22" s="280">
        <v>74.58</v>
      </c>
      <c r="GW22" s="286">
        <v>7.62</v>
      </c>
      <c r="GX22" s="280">
        <v>4.4399999999999995</v>
      </c>
      <c r="GY22" s="281">
        <v>14.59</v>
      </c>
      <c r="GZ22" s="281">
        <v>28.672000000000001</v>
      </c>
      <c r="HA22" s="286">
        <v>4.2999999999999997E-2</v>
      </c>
      <c r="HB22" s="281">
        <v>3.58</v>
      </c>
      <c r="HC22" s="286">
        <v>76.555052473763141</v>
      </c>
      <c r="HD22" s="286">
        <v>83.3</v>
      </c>
      <c r="HE22" s="281">
        <v>28.128</v>
      </c>
      <c r="HF22" s="283">
        <v>10.385999999999999</v>
      </c>
      <c r="HG22" s="281">
        <v>72.816000000000003</v>
      </c>
      <c r="HH22" s="280">
        <v>0</v>
      </c>
      <c r="HI22" s="280"/>
      <c r="HJ22" s="280"/>
      <c r="HK22" s="280"/>
      <c r="HL22" s="286">
        <v>13.48</v>
      </c>
      <c r="HM22" s="286">
        <v>5.9325000000000001</v>
      </c>
      <c r="HN22" s="286">
        <v>1.53</v>
      </c>
      <c r="HO22" s="280">
        <v>0</v>
      </c>
      <c r="HP22" s="280">
        <v>272.3</v>
      </c>
      <c r="HQ22" s="280">
        <v>0</v>
      </c>
      <c r="HR22" s="280">
        <v>0.27</v>
      </c>
      <c r="HS22" s="286">
        <v>1.61</v>
      </c>
      <c r="HT22" s="281">
        <v>0.70499999999999996</v>
      </c>
      <c r="HU22" s="281">
        <v>50.048000000000002</v>
      </c>
      <c r="HV22" s="281">
        <v>37.584000000000003</v>
      </c>
      <c r="HW22" s="280">
        <v>0</v>
      </c>
      <c r="HX22" s="286">
        <v>37.5</v>
      </c>
      <c r="HY22" s="280">
        <v>0</v>
      </c>
      <c r="HZ22" s="281">
        <v>0</v>
      </c>
      <c r="IA22" s="280">
        <v>7.41</v>
      </c>
      <c r="IB22" s="286">
        <v>1.59</v>
      </c>
      <c r="IC22" s="286">
        <v>0</v>
      </c>
      <c r="ID22" s="286">
        <v>26.08</v>
      </c>
      <c r="IE22" s="286">
        <v>13.39</v>
      </c>
      <c r="IF22" s="286">
        <v>0</v>
      </c>
      <c r="IG22" s="286">
        <v>46.99</v>
      </c>
      <c r="IH22" s="281">
        <v>2.1</v>
      </c>
      <c r="II22" s="281">
        <v>11.7</v>
      </c>
      <c r="IJ22" s="286">
        <v>4.5999999999999996</v>
      </c>
      <c r="IK22" s="285">
        <v>14.677551200000002</v>
      </c>
      <c r="IL22" s="285">
        <v>17.668543200000002</v>
      </c>
      <c r="IM22" s="281">
        <v>22.832000000000001</v>
      </c>
      <c r="IN22" s="284">
        <v>0</v>
      </c>
      <c r="IO22" s="281">
        <v>4.3360000000000003</v>
      </c>
      <c r="IP22" s="281">
        <v>30.090000000000003</v>
      </c>
      <c r="IQ22" s="281">
        <v>18.149999999999999</v>
      </c>
      <c r="IR22" s="281">
        <v>7.18</v>
      </c>
      <c r="IS22" s="281">
        <v>4.8900000000000006</v>
      </c>
      <c r="IT22" s="281">
        <v>87.36</v>
      </c>
      <c r="IU22" s="283">
        <v>23.6</v>
      </c>
      <c r="IV22" s="283">
        <v>54.52</v>
      </c>
      <c r="IW22" s="283">
        <v>21.6</v>
      </c>
      <c r="IX22" s="283">
        <v>0</v>
      </c>
      <c r="IY22" s="283">
        <v>62.48</v>
      </c>
      <c r="IZ22" s="282">
        <v>84.32</v>
      </c>
      <c r="JA22" s="281">
        <v>22700.145248046876</v>
      </c>
      <c r="JB22" s="281">
        <v>14.000000000000002</v>
      </c>
      <c r="JC22" s="281">
        <v>1.0664</v>
      </c>
      <c r="JD22" s="281">
        <v>0</v>
      </c>
      <c r="JE22" s="281">
        <v>46</v>
      </c>
      <c r="JF22" s="281">
        <v>140</v>
      </c>
      <c r="JG22" s="281">
        <v>88</v>
      </c>
      <c r="JH22" s="281">
        <v>0</v>
      </c>
      <c r="JI22" s="281">
        <v>203</v>
      </c>
      <c r="JJ22" s="281">
        <v>41</v>
      </c>
      <c r="JK22" s="281">
        <v>15</v>
      </c>
      <c r="JL22" s="281">
        <v>5</v>
      </c>
      <c r="JM22" s="281">
        <v>3</v>
      </c>
      <c r="JN22" s="281">
        <v>12</v>
      </c>
      <c r="JO22" s="281">
        <v>0</v>
      </c>
      <c r="JP22" s="281">
        <v>25.2</v>
      </c>
      <c r="JQ22" s="281">
        <v>878.5</v>
      </c>
      <c r="JR22" s="281">
        <v>10.86</v>
      </c>
      <c r="JS22" s="281">
        <v>885</v>
      </c>
      <c r="JT22" s="281">
        <v>3.23</v>
      </c>
      <c r="JU22" s="281">
        <v>38.4</v>
      </c>
      <c r="JV22" s="281">
        <v>25.48</v>
      </c>
      <c r="JW22" s="281">
        <v>21.92</v>
      </c>
      <c r="JX22" s="280">
        <f t="shared" si="0"/>
        <v>32869.550094920647</v>
      </c>
    </row>
    <row r="23" spans="1:284" s="278" customFormat="1" ht="14.25" x14ac:dyDescent="0.2">
      <c r="A23" s="291" t="s">
        <v>287</v>
      </c>
      <c r="B23" s="286">
        <v>15.75</v>
      </c>
      <c r="C23" s="286">
        <v>30.21</v>
      </c>
      <c r="D23" s="280">
        <v>17.579999999999998</v>
      </c>
      <c r="E23" s="280">
        <v>17.085000000000001</v>
      </c>
      <c r="F23" s="280">
        <v>3.96</v>
      </c>
      <c r="G23" s="280">
        <v>12.120000000000001</v>
      </c>
      <c r="H23" s="280">
        <v>23.115000000000002</v>
      </c>
      <c r="I23" s="280">
        <v>33.93</v>
      </c>
      <c r="J23" s="286">
        <v>13.32</v>
      </c>
      <c r="K23" s="286">
        <v>23.64</v>
      </c>
      <c r="L23" s="280">
        <v>3.7199999999999998</v>
      </c>
      <c r="M23" s="280">
        <v>34.28</v>
      </c>
      <c r="N23" s="280">
        <v>85.16</v>
      </c>
      <c r="O23" s="280">
        <v>30</v>
      </c>
      <c r="P23" s="290">
        <v>0</v>
      </c>
      <c r="Q23" s="286">
        <v>1.1685000000000001</v>
      </c>
      <c r="R23" s="280">
        <v>10.41</v>
      </c>
      <c r="S23" s="280">
        <v>250.08</v>
      </c>
      <c r="T23" s="289">
        <v>0</v>
      </c>
      <c r="U23" s="280">
        <v>16.064999999999998</v>
      </c>
      <c r="V23" s="280">
        <v>13.88</v>
      </c>
      <c r="W23" s="285">
        <v>3.04</v>
      </c>
      <c r="X23" s="286">
        <v>9.1199999999998909</v>
      </c>
      <c r="Y23" s="280">
        <v>0.03</v>
      </c>
      <c r="Z23" s="281">
        <v>10.220000000000001</v>
      </c>
      <c r="AA23" s="281">
        <v>444.48</v>
      </c>
      <c r="AB23" s="280">
        <v>14.67</v>
      </c>
      <c r="AC23" s="280">
        <v>4.6509999999999998</v>
      </c>
      <c r="AD23" s="286">
        <v>24.959999999999997</v>
      </c>
      <c r="AE23" s="289">
        <v>0</v>
      </c>
      <c r="AF23" s="289">
        <v>0</v>
      </c>
      <c r="AG23" s="280">
        <v>56.06</v>
      </c>
      <c r="AH23" s="280">
        <v>44.94</v>
      </c>
      <c r="AI23" s="280">
        <v>11.31</v>
      </c>
      <c r="AJ23" s="280">
        <v>122.63999999999999</v>
      </c>
      <c r="AK23" s="286">
        <v>79.680000000000007</v>
      </c>
      <c r="AL23" s="280">
        <v>9.68</v>
      </c>
      <c r="AM23" s="281">
        <v>2.544</v>
      </c>
      <c r="AN23" s="287">
        <v>213.5</v>
      </c>
      <c r="AO23" s="289">
        <v>0</v>
      </c>
      <c r="AP23" s="286">
        <v>9.27</v>
      </c>
      <c r="AQ23" s="280">
        <v>0.29399999999999998</v>
      </c>
      <c r="AR23" s="280">
        <v>8.08</v>
      </c>
      <c r="AS23" s="286">
        <v>2.16</v>
      </c>
      <c r="AT23" s="281">
        <v>33.744</v>
      </c>
      <c r="AU23" s="286">
        <v>0</v>
      </c>
      <c r="AV23" s="286">
        <v>2</v>
      </c>
      <c r="AW23" s="286">
        <v>4.1100000000000003</v>
      </c>
      <c r="AX23" s="286">
        <v>0.42</v>
      </c>
      <c r="AY23" s="286">
        <v>0</v>
      </c>
      <c r="AZ23" s="286">
        <v>3.24</v>
      </c>
      <c r="BA23" s="280">
        <v>110.16</v>
      </c>
      <c r="BB23" s="286">
        <v>13.12</v>
      </c>
      <c r="BC23" s="286">
        <v>0</v>
      </c>
      <c r="BD23" s="280">
        <v>25.400000000000002</v>
      </c>
      <c r="BE23" s="281">
        <v>87.28</v>
      </c>
      <c r="BF23" s="280">
        <v>5.04</v>
      </c>
      <c r="BG23" s="280">
        <v>0</v>
      </c>
      <c r="BH23" s="281">
        <v>0</v>
      </c>
      <c r="BI23" s="280">
        <v>3.08</v>
      </c>
      <c r="BJ23" s="281">
        <v>35.664000000000001</v>
      </c>
      <c r="BK23" s="283">
        <v>84.816000000000003</v>
      </c>
      <c r="BL23" s="281">
        <v>63.216000000000001</v>
      </c>
      <c r="BM23" s="281">
        <v>65.951999999999998</v>
      </c>
      <c r="BN23" s="281">
        <v>0</v>
      </c>
      <c r="BO23" s="281">
        <v>0</v>
      </c>
      <c r="BP23" s="280">
        <v>1.33</v>
      </c>
      <c r="BQ23" s="280">
        <v>0</v>
      </c>
      <c r="BR23" s="281">
        <v>14.76</v>
      </c>
      <c r="BS23" s="281">
        <v>27.808</v>
      </c>
      <c r="BT23" s="281">
        <v>32.368000000000002</v>
      </c>
      <c r="BU23" s="280">
        <v>62.76</v>
      </c>
      <c r="BV23" s="281">
        <v>20.135999999999999</v>
      </c>
      <c r="BW23" s="283">
        <v>25.8</v>
      </c>
      <c r="BX23" s="280">
        <v>24.48</v>
      </c>
      <c r="BY23" s="286">
        <v>3.08</v>
      </c>
      <c r="BZ23" s="281">
        <v>335.09999999999997</v>
      </c>
      <c r="CA23" s="281">
        <v>0</v>
      </c>
      <c r="CB23" s="281">
        <v>147.88</v>
      </c>
      <c r="CC23" s="281">
        <v>138.072</v>
      </c>
      <c r="CD23" s="281">
        <v>55.295999999999999</v>
      </c>
      <c r="CE23" s="281">
        <v>117.288</v>
      </c>
      <c r="CF23" s="281">
        <v>44.856000000000002</v>
      </c>
      <c r="CG23" s="281">
        <v>64.968000000000004</v>
      </c>
      <c r="CH23" s="281">
        <v>13.68</v>
      </c>
      <c r="CI23" s="281">
        <v>20.399999999999999</v>
      </c>
      <c r="CJ23" s="281">
        <v>74.784000000000006</v>
      </c>
      <c r="CK23" s="281">
        <v>19.295999999999999</v>
      </c>
      <c r="CL23" s="280">
        <v>1.44</v>
      </c>
      <c r="CM23" s="281">
        <v>51.432000000000002</v>
      </c>
      <c r="CN23" s="281">
        <v>3.96</v>
      </c>
      <c r="CO23" s="281">
        <v>134.4</v>
      </c>
      <c r="CP23" s="286">
        <v>42.3</v>
      </c>
      <c r="CQ23" s="286">
        <v>0.2</v>
      </c>
      <c r="CR23" s="280">
        <v>0.88</v>
      </c>
      <c r="CS23" s="281">
        <v>77.319999999999993</v>
      </c>
      <c r="CT23" s="281">
        <v>112.6</v>
      </c>
      <c r="CU23" s="281">
        <v>7.0750000000000002</v>
      </c>
      <c r="CV23" s="286">
        <v>0</v>
      </c>
      <c r="CW23" s="280">
        <v>0</v>
      </c>
      <c r="CX23" s="286">
        <v>27</v>
      </c>
      <c r="CY23" s="280">
        <v>17.367999999999999</v>
      </c>
      <c r="CZ23" s="286">
        <v>2.11</v>
      </c>
      <c r="DA23" s="286">
        <v>1.48</v>
      </c>
      <c r="DB23" s="286">
        <v>0</v>
      </c>
      <c r="DC23" s="283">
        <v>150.6</v>
      </c>
      <c r="DD23" s="280">
        <v>33.51</v>
      </c>
      <c r="DE23" s="280">
        <v>0</v>
      </c>
      <c r="DF23" s="286">
        <v>42.66</v>
      </c>
      <c r="DG23" s="283">
        <v>6.4</v>
      </c>
      <c r="DH23" s="283" t="s">
        <v>286</v>
      </c>
      <c r="DI23" s="281">
        <v>0</v>
      </c>
      <c r="DJ23" s="286">
        <v>17.16</v>
      </c>
      <c r="DK23" s="281">
        <v>20.135999999999999</v>
      </c>
      <c r="DL23" s="280">
        <v>19.95</v>
      </c>
      <c r="DM23" s="281">
        <v>102.84</v>
      </c>
      <c r="DN23" s="286">
        <v>6.48</v>
      </c>
      <c r="DO23" s="280">
        <v>9.8849999999999998</v>
      </c>
      <c r="DP23" s="286">
        <v>15.51</v>
      </c>
      <c r="DQ23" s="286">
        <v>33.672000000000004</v>
      </c>
      <c r="DR23" s="280">
        <v>49.230000000000004</v>
      </c>
      <c r="DS23" s="286">
        <v>0.84</v>
      </c>
      <c r="DT23" s="286">
        <v>0.02</v>
      </c>
      <c r="DU23" s="280">
        <v>31.86</v>
      </c>
      <c r="DV23" s="281">
        <v>29.64</v>
      </c>
      <c r="DW23" s="281">
        <v>31.92</v>
      </c>
      <c r="DX23" s="280">
        <v>20.64</v>
      </c>
      <c r="DY23" s="286">
        <v>26.256</v>
      </c>
      <c r="DZ23" s="280">
        <v>37.9</v>
      </c>
      <c r="EA23" s="280">
        <v>0</v>
      </c>
      <c r="EB23" s="280">
        <v>14.82</v>
      </c>
      <c r="EC23" s="281">
        <v>25.8</v>
      </c>
      <c r="ED23" s="281">
        <v>0</v>
      </c>
      <c r="EE23" s="281">
        <v>57.552</v>
      </c>
      <c r="EF23" s="280">
        <v>8.1</v>
      </c>
      <c r="EG23" s="280">
        <v>0</v>
      </c>
      <c r="EH23" s="286">
        <v>0</v>
      </c>
      <c r="EI23" s="286">
        <v>8.2200000000000006</v>
      </c>
      <c r="EJ23" s="281">
        <v>4.7279999999999998</v>
      </c>
      <c r="EK23" s="280">
        <v>190.12</v>
      </c>
      <c r="EL23" s="280">
        <v>99.2</v>
      </c>
      <c r="EM23" s="280">
        <v>91.4</v>
      </c>
      <c r="EN23" s="280">
        <v>21.450000000000003</v>
      </c>
      <c r="EO23" s="280">
        <v>33.08</v>
      </c>
      <c r="EP23" s="286">
        <v>5.43</v>
      </c>
      <c r="EQ23" s="286">
        <v>7.4249999999999998</v>
      </c>
      <c r="ER23" s="280">
        <v>3.81</v>
      </c>
      <c r="ES23" s="280">
        <v>116.6</v>
      </c>
      <c r="ET23" s="283">
        <v>80.72</v>
      </c>
      <c r="EU23" s="280">
        <v>5.85</v>
      </c>
      <c r="EV23" s="286">
        <v>25.92</v>
      </c>
      <c r="EW23" s="286">
        <v>64.319999999999993</v>
      </c>
      <c r="EX23" s="280">
        <v>96.06</v>
      </c>
      <c r="EY23" s="286">
        <v>0.48</v>
      </c>
      <c r="EZ23" s="283">
        <v>36.479999999999997</v>
      </c>
      <c r="FA23" s="281">
        <v>0</v>
      </c>
      <c r="FB23" s="280">
        <v>0</v>
      </c>
      <c r="FC23" s="280">
        <v>30.36</v>
      </c>
      <c r="FD23" s="286">
        <v>3.84</v>
      </c>
      <c r="FE23" s="281">
        <v>37.5</v>
      </c>
      <c r="FF23" s="283">
        <v>31.55</v>
      </c>
      <c r="FG23" s="280">
        <v>1.48</v>
      </c>
      <c r="FH23" s="280">
        <v>0.36</v>
      </c>
      <c r="FI23" s="281">
        <v>11.16</v>
      </c>
      <c r="FJ23" s="283">
        <v>41.88</v>
      </c>
      <c r="FK23" s="283" t="s">
        <v>285</v>
      </c>
      <c r="FL23" s="283">
        <v>49.92</v>
      </c>
      <c r="FM23" s="286">
        <v>0</v>
      </c>
      <c r="FN23" s="286">
        <v>2.91</v>
      </c>
      <c r="FO23" s="286">
        <v>1.47</v>
      </c>
      <c r="FP23" s="281">
        <v>8.9760000000000009</v>
      </c>
      <c r="FQ23" s="281">
        <v>9.4239999999999995</v>
      </c>
      <c r="FR23" s="286">
        <v>13.16</v>
      </c>
      <c r="FS23" s="286">
        <v>4.5599999999999996</v>
      </c>
      <c r="FT23" s="280">
        <v>5.92</v>
      </c>
      <c r="FU23" s="286">
        <v>0</v>
      </c>
      <c r="FV23" s="286">
        <v>3.0449999999999999</v>
      </c>
      <c r="FW23" s="280">
        <v>1.7999999999999999E-2</v>
      </c>
      <c r="FX23" s="288">
        <v>48.799799999999998</v>
      </c>
      <c r="FY23" s="287">
        <v>21.45</v>
      </c>
      <c r="FZ23" s="288">
        <v>2.6554500000000001</v>
      </c>
      <c r="GA23" s="280">
        <v>11.46</v>
      </c>
      <c r="GB23" s="288">
        <v>39.494549999999997</v>
      </c>
      <c r="GC23" s="281">
        <v>0.03</v>
      </c>
      <c r="GD23" s="280">
        <v>107.10000000000001</v>
      </c>
      <c r="GE23" s="280">
        <v>39.700000000000003</v>
      </c>
      <c r="GF23" s="286">
        <v>12.54</v>
      </c>
      <c r="GG23" s="286">
        <v>0</v>
      </c>
      <c r="GH23" s="286">
        <v>4.8</v>
      </c>
      <c r="GI23" s="280">
        <v>12.920000000000002</v>
      </c>
      <c r="GJ23" s="280">
        <v>0</v>
      </c>
      <c r="GK23" s="280">
        <v>0.36</v>
      </c>
      <c r="GL23" s="280">
        <v>0.24</v>
      </c>
      <c r="GM23" s="280">
        <v>27.419999999999998</v>
      </c>
      <c r="GN23" s="280">
        <v>9.76</v>
      </c>
      <c r="GO23" s="287">
        <v>0.75</v>
      </c>
      <c r="GP23" s="286">
        <v>50.76</v>
      </c>
      <c r="GQ23" s="280">
        <v>10.23</v>
      </c>
      <c r="GR23" s="280">
        <v>0.03</v>
      </c>
      <c r="GS23" s="280">
        <v>12.8</v>
      </c>
      <c r="GT23" s="281">
        <v>64.16</v>
      </c>
      <c r="GU23" s="280">
        <v>19.32</v>
      </c>
      <c r="GV23" s="280">
        <v>79.5</v>
      </c>
      <c r="GW23" s="286">
        <v>7.98</v>
      </c>
      <c r="GX23" s="280">
        <v>4.5</v>
      </c>
      <c r="GY23" s="281">
        <v>15.07</v>
      </c>
      <c r="GZ23" s="281">
        <v>30.207999999999998</v>
      </c>
      <c r="HA23" s="286">
        <v>4.2000000000000003E-2</v>
      </c>
      <c r="HB23" s="281">
        <v>8.3800000000000008</v>
      </c>
      <c r="HC23" s="286">
        <v>75.07475262368817</v>
      </c>
      <c r="HD23" s="286">
        <v>130.19999999999999</v>
      </c>
      <c r="HE23" s="281">
        <v>24.744</v>
      </c>
      <c r="HF23" s="283">
        <v>8.4659999999999993</v>
      </c>
      <c r="HG23" s="281">
        <v>71.408000000000001</v>
      </c>
      <c r="HH23" s="280">
        <v>0.03</v>
      </c>
      <c r="HI23" s="280"/>
      <c r="HJ23" s="280"/>
      <c r="HK23" s="280"/>
      <c r="HL23" s="286">
        <v>13.88</v>
      </c>
      <c r="HM23" s="286">
        <v>7.38</v>
      </c>
      <c r="HN23" s="286">
        <v>1.05</v>
      </c>
      <c r="HO23" s="280">
        <v>0</v>
      </c>
      <c r="HP23" s="280">
        <v>247.4</v>
      </c>
      <c r="HQ23" s="280">
        <v>0</v>
      </c>
      <c r="HR23" s="280">
        <v>1.665</v>
      </c>
      <c r="HS23" s="286">
        <v>1.39</v>
      </c>
      <c r="HT23" s="281">
        <v>0.7</v>
      </c>
      <c r="HU23" s="281">
        <v>41.76</v>
      </c>
      <c r="HV23" s="281">
        <v>42.128</v>
      </c>
      <c r="HW23" s="280">
        <v>0</v>
      </c>
      <c r="HX23" s="286">
        <v>32.49</v>
      </c>
      <c r="HY23" s="280">
        <v>0</v>
      </c>
      <c r="HZ23" s="281">
        <v>0</v>
      </c>
      <c r="IA23" s="280">
        <v>8.66</v>
      </c>
      <c r="IB23" s="286">
        <v>1.5</v>
      </c>
      <c r="IC23" s="286">
        <v>0</v>
      </c>
      <c r="ID23" s="286">
        <v>7.06</v>
      </c>
      <c r="IE23" s="286">
        <v>15.35</v>
      </c>
      <c r="IF23" s="286">
        <v>0</v>
      </c>
      <c r="IG23" s="286">
        <v>54.33</v>
      </c>
      <c r="IH23" s="281">
        <v>2.508</v>
      </c>
      <c r="II23" s="281">
        <v>12.048</v>
      </c>
      <c r="IJ23" s="286">
        <v>7.26</v>
      </c>
      <c r="IK23" s="285">
        <v>27.5962648</v>
      </c>
      <c r="IL23" s="285">
        <v>33.219832799999999</v>
      </c>
      <c r="IM23" s="281">
        <v>42.927999999999997</v>
      </c>
      <c r="IN23" s="284">
        <v>0</v>
      </c>
      <c r="IO23" s="281">
        <v>3.2839999999999998</v>
      </c>
      <c r="IP23" s="281">
        <v>30</v>
      </c>
      <c r="IQ23" s="281">
        <v>17.45</v>
      </c>
      <c r="IR23" s="281">
        <v>9.64</v>
      </c>
      <c r="IS23" s="281">
        <v>4.9800000000000004</v>
      </c>
      <c r="IT23" s="281">
        <v>93.12</v>
      </c>
      <c r="IU23" s="283">
        <v>23.2</v>
      </c>
      <c r="IV23" s="283">
        <v>54.24</v>
      </c>
      <c r="IW23" s="283">
        <v>21.54</v>
      </c>
      <c r="IX23" s="283">
        <v>0</v>
      </c>
      <c r="IY23" s="283">
        <v>59.6</v>
      </c>
      <c r="IZ23" s="282">
        <v>74.319999999999993</v>
      </c>
      <c r="JA23" s="281">
        <v>23529.449398681638</v>
      </c>
      <c r="JB23" s="281">
        <v>18</v>
      </c>
      <c r="JC23" s="281">
        <v>1.0528</v>
      </c>
      <c r="JD23" s="281">
        <v>0</v>
      </c>
      <c r="JE23" s="281">
        <v>45</v>
      </c>
      <c r="JF23" s="281">
        <v>119</v>
      </c>
      <c r="JG23" s="281">
        <v>84</v>
      </c>
      <c r="JH23" s="281">
        <v>0</v>
      </c>
      <c r="JI23" s="281">
        <v>197</v>
      </c>
      <c r="JJ23" s="281">
        <v>46</v>
      </c>
      <c r="JK23" s="281">
        <v>15</v>
      </c>
      <c r="JL23" s="281">
        <v>5</v>
      </c>
      <c r="JM23" s="281">
        <v>5</v>
      </c>
      <c r="JN23" s="281">
        <v>10</v>
      </c>
      <c r="JO23" s="281">
        <v>0</v>
      </c>
      <c r="JP23" s="281">
        <v>21.6</v>
      </c>
      <c r="JQ23" s="281">
        <v>912.5</v>
      </c>
      <c r="JR23" s="281">
        <v>12.8</v>
      </c>
      <c r="JS23" s="281">
        <v>885</v>
      </c>
      <c r="JT23" s="281">
        <v>3.45</v>
      </c>
      <c r="JU23" s="281">
        <v>36</v>
      </c>
      <c r="JV23" s="281">
        <v>30.28</v>
      </c>
      <c r="JW23" s="281">
        <v>26.74</v>
      </c>
      <c r="JX23" s="280">
        <f t="shared" si="0"/>
        <v>33858.890348905326</v>
      </c>
    </row>
    <row r="24" spans="1:284" s="278" customFormat="1" ht="14.25" x14ac:dyDescent="0.2">
      <c r="A24" s="291" t="s">
        <v>284</v>
      </c>
      <c r="B24" s="286">
        <v>15</v>
      </c>
      <c r="C24" s="286">
        <v>26.43</v>
      </c>
      <c r="D24" s="280">
        <v>19.560000000000002</v>
      </c>
      <c r="E24" s="280">
        <v>21.494999999999997</v>
      </c>
      <c r="F24" s="280">
        <v>3.42</v>
      </c>
      <c r="G24" s="280">
        <v>16.559999999999999</v>
      </c>
      <c r="H24" s="280">
        <v>23.715</v>
      </c>
      <c r="I24" s="280">
        <v>34.17</v>
      </c>
      <c r="J24" s="286">
        <v>11.145</v>
      </c>
      <c r="K24" s="286">
        <v>20.2</v>
      </c>
      <c r="L24" s="280">
        <v>3.7800000000000002</v>
      </c>
      <c r="M24" s="280">
        <v>35.24</v>
      </c>
      <c r="N24" s="280">
        <v>77.52</v>
      </c>
      <c r="O24" s="280">
        <v>28.53</v>
      </c>
      <c r="P24" s="290">
        <v>0</v>
      </c>
      <c r="Q24" s="286">
        <v>1.042</v>
      </c>
      <c r="R24" s="280">
        <v>10.559999999999999</v>
      </c>
      <c r="S24" s="280">
        <v>209.34</v>
      </c>
      <c r="T24" s="289">
        <v>0</v>
      </c>
      <c r="U24" s="280">
        <v>17.79</v>
      </c>
      <c r="V24" s="280">
        <v>13.440000000000001</v>
      </c>
      <c r="W24" s="285">
        <v>4.28</v>
      </c>
      <c r="X24" s="286">
        <v>7.1999999999989086</v>
      </c>
      <c r="Y24" s="280">
        <v>0</v>
      </c>
      <c r="Z24" s="281">
        <v>10.206</v>
      </c>
      <c r="AA24" s="281">
        <v>443.84</v>
      </c>
      <c r="AB24" s="280">
        <v>16.23</v>
      </c>
      <c r="AC24" s="280">
        <v>3.8959999999999999</v>
      </c>
      <c r="AD24" s="286">
        <v>25.14</v>
      </c>
      <c r="AE24" s="289">
        <v>0</v>
      </c>
      <c r="AF24" s="289">
        <v>0</v>
      </c>
      <c r="AG24" s="280">
        <v>49.019999999999996</v>
      </c>
      <c r="AH24" s="280">
        <v>88.14</v>
      </c>
      <c r="AI24" s="280">
        <v>5.85</v>
      </c>
      <c r="AJ24" s="280">
        <v>127.35</v>
      </c>
      <c r="AK24" s="286">
        <v>77.459999999999994</v>
      </c>
      <c r="AL24" s="280">
        <v>10.040000000000001</v>
      </c>
      <c r="AM24" s="281">
        <v>2.8</v>
      </c>
      <c r="AN24" s="287">
        <v>231</v>
      </c>
      <c r="AO24" s="289">
        <v>0</v>
      </c>
      <c r="AP24" s="286">
        <v>10.71</v>
      </c>
      <c r="AQ24" s="280">
        <v>1.274</v>
      </c>
      <c r="AR24" s="280">
        <v>8.0400000000000009</v>
      </c>
      <c r="AS24" s="286">
        <v>1.72</v>
      </c>
      <c r="AT24" s="281">
        <v>30.015999999999998</v>
      </c>
      <c r="AU24" s="286">
        <v>0</v>
      </c>
      <c r="AV24" s="286">
        <v>2.1</v>
      </c>
      <c r="AW24" s="286">
        <v>2.97</v>
      </c>
      <c r="AX24" s="286">
        <v>0.39</v>
      </c>
      <c r="AY24" s="286">
        <v>0</v>
      </c>
      <c r="AZ24" s="286">
        <v>34.92</v>
      </c>
      <c r="BA24" s="280">
        <v>104.84</v>
      </c>
      <c r="BB24" s="286">
        <v>1.76</v>
      </c>
      <c r="BC24" s="286">
        <v>0</v>
      </c>
      <c r="BD24" s="280">
        <v>13.9</v>
      </c>
      <c r="BE24" s="281">
        <v>81.88</v>
      </c>
      <c r="BF24" s="280">
        <v>10.200000000000001</v>
      </c>
      <c r="BG24" s="280">
        <v>0</v>
      </c>
      <c r="BH24" s="281">
        <v>0</v>
      </c>
      <c r="BI24" s="280">
        <v>3.08</v>
      </c>
      <c r="BJ24" s="281">
        <v>37.704000000000001</v>
      </c>
      <c r="BK24" s="283">
        <v>87.215999999999994</v>
      </c>
      <c r="BL24" s="281">
        <v>59.496000000000002</v>
      </c>
      <c r="BM24" s="281">
        <v>67.847999999999999</v>
      </c>
      <c r="BN24" s="281">
        <v>0</v>
      </c>
      <c r="BO24" s="281">
        <v>0</v>
      </c>
      <c r="BP24" s="280">
        <v>1.48</v>
      </c>
      <c r="BQ24" s="280">
        <v>0</v>
      </c>
      <c r="BR24" s="281">
        <v>11.728</v>
      </c>
      <c r="BS24" s="281">
        <v>27.088000000000001</v>
      </c>
      <c r="BT24" s="281">
        <v>26.495999999999999</v>
      </c>
      <c r="BU24" s="280">
        <v>61.12</v>
      </c>
      <c r="BV24" s="281">
        <v>26.591999999999999</v>
      </c>
      <c r="BW24" s="283">
        <v>25.56</v>
      </c>
      <c r="BX24" s="280">
        <v>23.64</v>
      </c>
      <c r="BY24" s="286">
        <v>3</v>
      </c>
      <c r="BZ24" s="281">
        <v>331.8</v>
      </c>
      <c r="CA24" s="281">
        <v>0</v>
      </c>
      <c r="CB24" s="281">
        <v>152.08000000000001</v>
      </c>
      <c r="CC24" s="281">
        <v>140.56800000000001</v>
      </c>
      <c r="CD24" s="281">
        <v>63.552</v>
      </c>
      <c r="CE24" s="281">
        <v>126.696</v>
      </c>
      <c r="CF24" s="281">
        <v>43.08</v>
      </c>
      <c r="CG24" s="281">
        <v>58.728000000000002</v>
      </c>
      <c r="CH24" s="281">
        <v>14.272</v>
      </c>
      <c r="CI24" s="281">
        <v>17.167999999999999</v>
      </c>
      <c r="CJ24" s="281">
        <v>73.775999999999996</v>
      </c>
      <c r="CK24" s="281">
        <v>20.111999999999998</v>
      </c>
      <c r="CL24" s="280">
        <v>1.7000000000000002</v>
      </c>
      <c r="CM24" s="281">
        <v>50.28</v>
      </c>
      <c r="CN24" s="281">
        <v>6.54</v>
      </c>
      <c r="CO24" s="281">
        <v>146.12</v>
      </c>
      <c r="CP24" s="286">
        <v>40.799999999999997</v>
      </c>
      <c r="CQ24" s="286">
        <v>0.04</v>
      </c>
      <c r="CR24" s="280">
        <v>1</v>
      </c>
      <c r="CS24" s="281">
        <v>77.319999999999993</v>
      </c>
      <c r="CT24" s="281">
        <v>112.6</v>
      </c>
      <c r="CU24" s="281">
        <v>2.1549999999999998</v>
      </c>
      <c r="CV24" s="286">
        <v>0</v>
      </c>
      <c r="CW24" s="280">
        <v>0</v>
      </c>
      <c r="CX24" s="286">
        <v>24.24</v>
      </c>
      <c r="CY24" s="280">
        <v>16.207999999999998</v>
      </c>
      <c r="CZ24" s="286">
        <v>0.28999999999999998</v>
      </c>
      <c r="DA24" s="286">
        <v>1.4</v>
      </c>
      <c r="DB24" s="286">
        <v>0</v>
      </c>
      <c r="DC24" s="283">
        <v>150.47999999999999</v>
      </c>
      <c r="DD24" s="280">
        <v>33.57</v>
      </c>
      <c r="DE24" s="280">
        <v>0</v>
      </c>
      <c r="DF24" s="286">
        <v>42.33</v>
      </c>
      <c r="DG24" s="283">
        <v>6.2</v>
      </c>
      <c r="DH24" s="283">
        <v>62.28</v>
      </c>
      <c r="DI24" s="281">
        <v>0</v>
      </c>
      <c r="DJ24" s="286">
        <v>17.940000000000001</v>
      </c>
      <c r="DK24" s="281">
        <v>14.4</v>
      </c>
      <c r="DL24" s="280">
        <v>18.899999999999999</v>
      </c>
      <c r="DM24" s="281">
        <v>107.76</v>
      </c>
      <c r="DN24" s="286">
        <v>5.67</v>
      </c>
      <c r="DO24" s="280">
        <v>10.035</v>
      </c>
      <c r="DP24" s="286">
        <v>16.02</v>
      </c>
      <c r="DQ24" s="286">
        <v>34.32</v>
      </c>
      <c r="DR24" s="280">
        <v>53.46</v>
      </c>
      <c r="DS24" s="286">
        <v>0.6</v>
      </c>
      <c r="DT24" s="286">
        <v>0.02</v>
      </c>
      <c r="DU24" s="280">
        <v>28.86</v>
      </c>
      <c r="DV24" s="281">
        <v>29.591999999999999</v>
      </c>
      <c r="DW24" s="281">
        <v>32.479999999999997</v>
      </c>
      <c r="DX24" s="280">
        <v>23.96</v>
      </c>
      <c r="DY24" s="286">
        <v>22.271999999999998</v>
      </c>
      <c r="DZ24" s="280">
        <v>44.58</v>
      </c>
      <c r="EA24" s="280">
        <v>0</v>
      </c>
      <c r="EB24" s="280">
        <v>15.18</v>
      </c>
      <c r="EC24" s="281">
        <v>25.56</v>
      </c>
      <c r="ED24" s="281">
        <v>0</v>
      </c>
      <c r="EE24" s="281">
        <v>73.272000000000006</v>
      </c>
      <c r="EF24" s="280">
        <v>3.84</v>
      </c>
      <c r="EG24" s="280">
        <v>0</v>
      </c>
      <c r="EH24" s="286">
        <v>0</v>
      </c>
      <c r="EI24" s="286">
        <v>8.25</v>
      </c>
      <c r="EJ24" s="281">
        <v>4.8</v>
      </c>
      <c r="EK24" s="280">
        <v>207.04000000000002</v>
      </c>
      <c r="EL24" s="280">
        <v>100.64</v>
      </c>
      <c r="EM24" s="280">
        <v>86.28</v>
      </c>
      <c r="EN24" s="280">
        <v>21.57</v>
      </c>
      <c r="EO24" s="280">
        <v>31.240000000000002</v>
      </c>
      <c r="EP24" s="286">
        <v>5.46</v>
      </c>
      <c r="EQ24" s="286">
        <v>9.6</v>
      </c>
      <c r="ER24" s="280">
        <v>3.2700000000000005</v>
      </c>
      <c r="ES24" s="280">
        <v>111.47999999999999</v>
      </c>
      <c r="ET24" s="283" t="s">
        <v>283</v>
      </c>
      <c r="EU24" s="280">
        <v>5.63</v>
      </c>
      <c r="EV24" s="286">
        <v>21.84</v>
      </c>
      <c r="EW24" s="286">
        <v>63</v>
      </c>
      <c r="EX24" s="280">
        <v>110.2</v>
      </c>
      <c r="EY24" s="286">
        <v>13.755000000000001</v>
      </c>
      <c r="EZ24" s="283">
        <v>36.384</v>
      </c>
      <c r="FA24" s="281">
        <v>0</v>
      </c>
      <c r="FB24" s="280">
        <v>0</v>
      </c>
      <c r="FC24" s="280">
        <v>32.44</v>
      </c>
      <c r="FD24" s="286">
        <v>5.58</v>
      </c>
      <c r="FE24" s="281">
        <v>41.85</v>
      </c>
      <c r="FF24" s="283">
        <v>32.1</v>
      </c>
      <c r="FG24" s="280">
        <v>1.4750000000000001</v>
      </c>
      <c r="FH24" s="280">
        <v>1.38</v>
      </c>
      <c r="FI24" s="281">
        <v>14.04</v>
      </c>
      <c r="FJ24" s="283">
        <v>40.200000000000003</v>
      </c>
      <c r="FK24" s="283">
        <v>42.64</v>
      </c>
      <c r="FL24" s="283" t="s">
        <v>282</v>
      </c>
      <c r="FM24" s="286">
        <v>0</v>
      </c>
      <c r="FN24" s="286">
        <v>1.7849999999999999</v>
      </c>
      <c r="FO24" s="286">
        <v>1.21</v>
      </c>
      <c r="FP24" s="281">
        <v>8.8800000000000008</v>
      </c>
      <c r="FQ24" s="281">
        <v>7.6319999999999997</v>
      </c>
      <c r="FR24" s="286">
        <v>11.2</v>
      </c>
      <c r="FS24" s="286">
        <v>6.54</v>
      </c>
      <c r="FT24" s="280">
        <v>7.04</v>
      </c>
      <c r="FU24" s="286">
        <v>0</v>
      </c>
      <c r="FV24" s="286">
        <v>3</v>
      </c>
      <c r="FW24" s="280">
        <v>1.6E-2</v>
      </c>
      <c r="FX24" s="288">
        <v>47.692799999999998</v>
      </c>
      <c r="FY24" s="287">
        <v>22.2</v>
      </c>
      <c r="FZ24" s="288">
        <v>2.8161</v>
      </c>
      <c r="GA24" s="280">
        <v>10.77</v>
      </c>
      <c r="GB24" s="288">
        <v>41.883900000000004</v>
      </c>
      <c r="GC24" s="281">
        <v>3.2000000000000001E-2</v>
      </c>
      <c r="GD24" s="280">
        <v>99.1</v>
      </c>
      <c r="GE24" s="280">
        <v>37.200000000000003</v>
      </c>
      <c r="GF24" s="286">
        <v>9.99</v>
      </c>
      <c r="GG24" s="286">
        <v>0</v>
      </c>
      <c r="GH24" s="286">
        <v>5.0999999999999996</v>
      </c>
      <c r="GI24" s="280">
        <v>14.04</v>
      </c>
      <c r="GJ24" s="280">
        <v>0.03</v>
      </c>
      <c r="GK24" s="280">
        <v>1.17</v>
      </c>
      <c r="GL24" s="280">
        <v>0.255</v>
      </c>
      <c r="GM24" s="280">
        <v>30.78</v>
      </c>
      <c r="GN24" s="280">
        <v>12.440000000000001</v>
      </c>
      <c r="GO24" s="287">
        <v>0.75</v>
      </c>
      <c r="GP24" s="286">
        <v>50.7</v>
      </c>
      <c r="GQ24" s="280">
        <v>10.029999999999999</v>
      </c>
      <c r="GR24" s="280">
        <v>0.04</v>
      </c>
      <c r="GS24" s="280">
        <v>13</v>
      </c>
      <c r="GT24" s="281">
        <v>68.256</v>
      </c>
      <c r="GU24" s="280">
        <v>19.905000000000001</v>
      </c>
      <c r="GV24" s="280">
        <v>71.94</v>
      </c>
      <c r="GW24" s="286">
        <v>8.25</v>
      </c>
      <c r="GX24" s="280">
        <v>3.36</v>
      </c>
      <c r="GY24" s="281">
        <v>15.85</v>
      </c>
      <c r="GZ24" s="281">
        <v>29.536000000000001</v>
      </c>
      <c r="HA24" s="286">
        <v>4.2500000000000003E-2</v>
      </c>
      <c r="HB24" s="281">
        <v>7.68</v>
      </c>
      <c r="HC24" s="286">
        <v>86.328395802098967</v>
      </c>
      <c r="HD24" s="286">
        <v>93.7</v>
      </c>
      <c r="HE24" s="281">
        <v>23.172000000000001</v>
      </c>
      <c r="HF24" s="283">
        <v>9.0719999999999992</v>
      </c>
      <c r="HG24" s="281">
        <v>82.111999999999995</v>
      </c>
      <c r="HH24" s="280">
        <v>0.06</v>
      </c>
      <c r="HI24" s="280"/>
      <c r="HJ24" s="280"/>
      <c r="HK24" s="280"/>
      <c r="HL24" s="286">
        <v>16.04</v>
      </c>
      <c r="HM24" s="286">
        <v>8.0775000000000006</v>
      </c>
      <c r="HN24" s="286">
        <v>1.03</v>
      </c>
      <c r="HO24" s="280">
        <v>0</v>
      </c>
      <c r="HP24" s="280">
        <v>231.8</v>
      </c>
      <c r="HQ24" s="280">
        <v>0</v>
      </c>
      <c r="HR24" s="280">
        <v>2.085</v>
      </c>
      <c r="HS24" s="286">
        <v>1.25</v>
      </c>
      <c r="HT24" s="281">
        <v>0.72499999999999998</v>
      </c>
      <c r="HU24" s="281">
        <v>41.76</v>
      </c>
      <c r="HV24" s="281">
        <v>42.128</v>
      </c>
      <c r="HW24" s="280">
        <v>0</v>
      </c>
      <c r="HX24" s="286">
        <v>30.03</v>
      </c>
      <c r="HY24" s="280">
        <v>0</v>
      </c>
      <c r="HZ24" s="281">
        <v>0</v>
      </c>
      <c r="IA24" s="280">
        <v>7.74</v>
      </c>
      <c r="IB24" s="286">
        <v>0.96</v>
      </c>
      <c r="IC24" s="286">
        <v>0</v>
      </c>
      <c r="ID24" s="286">
        <v>14.6</v>
      </c>
      <c r="IE24" s="286">
        <v>13.21</v>
      </c>
      <c r="IF24" s="286">
        <v>0</v>
      </c>
      <c r="IG24" s="286">
        <v>41.2</v>
      </c>
      <c r="IH24" s="281">
        <v>2.5920000000000001</v>
      </c>
      <c r="II24" s="281">
        <v>12.42</v>
      </c>
      <c r="IJ24" s="286">
        <v>7.49</v>
      </c>
      <c r="IK24" s="285">
        <v>27.647692800000002</v>
      </c>
      <c r="IL24" s="285">
        <v>33.281740800000001</v>
      </c>
      <c r="IM24" s="281">
        <v>43.008000000000003</v>
      </c>
      <c r="IN24" s="284">
        <v>0</v>
      </c>
      <c r="IO24" s="281">
        <v>4.9619999999999997</v>
      </c>
      <c r="IP24" s="281">
        <v>28.53</v>
      </c>
      <c r="IQ24" s="281">
        <v>20.350000000000001</v>
      </c>
      <c r="IR24" s="281">
        <v>11.08</v>
      </c>
      <c r="IS24" s="281">
        <v>3.45</v>
      </c>
      <c r="IT24" s="281">
        <v>98.88</v>
      </c>
      <c r="IU24" s="283">
        <v>23.6</v>
      </c>
      <c r="IV24" s="283">
        <v>57.4</v>
      </c>
      <c r="IW24" s="283">
        <v>24.06</v>
      </c>
      <c r="IX24" s="283">
        <v>0</v>
      </c>
      <c r="IY24" s="283">
        <v>57.92</v>
      </c>
      <c r="IZ24" s="282">
        <v>62.32</v>
      </c>
      <c r="JA24" s="281">
        <v>23077.055874755861</v>
      </c>
      <c r="JB24" s="281">
        <v>20</v>
      </c>
      <c r="JC24" s="281">
        <v>1.0615999999999999</v>
      </c>
      <c r="JD24" s="281">
        <v>0</v>
      </c>
      <c r="JE24" s="281">
        <v>46</v>
      </c>
      <c r="JF24" s="281">
        <v>140</v>
      </c>
      <c r="JG24" s="281">
        <v>86</v>
      </c>
      <c r="JH24" s="281">
        <v>0</v>
      </c>
      <c r="JI24" s="281">
        <v>220</v>
      </c>
      <c r="JJ24" s="281">
        <v>49</v>
      </c>
      <c r="JK24" s="281">
        <v>16</v>
      </c>
      <c r="JL24" s="281">
        <v>5</v>
      </c>
      <c r="JM24" s="281">
        <v>6</v>
      </c>
      <c r="JN24" s="281">
        <v>11</v>
      </c>
      <c r="JO24" s="281">
        <v>0</v>
      </c>
      <c r="JP24" s="281">
        <v>12.6</v>
      </c>
      <c r="JQ24" s="281">
        <v>893.5</v>
      </c>
      <c r="JR24" s="281">
        <v>10.7</v>
      </c>
      <c r="JS24" s="281">
        <v>959</v>
      </c>
      <c r="JT24" s="281">
        <v>3.08</v>
      </c>
      <c r="JU24" s="281">
        <v>36</v>
      </c>
      <c r="JV24" s="281">
        <v>32.32</v>
      </c>
      <c r="JW24" s="281">
        <v>28.56</v>
      </c>
      <c r="JX24" s="280">
        <f t="shared" si="0"/>
        <v>33507.498104157952</v>
      </c>
    </row>
    <row r="25" spans="1:284" s="278" customFormat="1" ht="14.25" x14ac:dyDescent="0.2">
      <c r="A25" s="291" t="s">
        <v>281</v>
      </c>
      <c r="B25" s="286">
        <v>17.13</v>
      </c>
      <c r="C25" s="286">
        <v>29.67</v>
      </c>
      <c r="D25" s="280">
        <v>21.990000000000002</v>
      </c>
      <c r="E25" s="280">
        <v>18.48</v>
      </c>
      <c r="F25" s="280">
        <v>3.3</v>
      </c>
      <c r="G25" s="280">
        <v>14.97</v>
      </c>
      <c r="H25" s="280">
        <v>28.89</v>
      </c>
      <c r="I25" s="280">
        <v>35.67</v>
      </c>
      <c r="J25" s="286">
        <v>12.66</v>
      </c>
      <c r="K25" s="286">
        <v>19.920000000000002</v>
      </c>
      <c r="L25" s="280">
        <v>3.75</v>
      </c>
      <c r="M25" s="280">
        <v>34.72</v>
      </c>
      <c r="N25" s="280">
        <v>78.36</v>
      </c>
      <c r="O25" s="280">
        <v>34.53</v>
      </c>
      <c r="P25" s="290">
        <v>0</v>
      </c>
      <c r="Q25" s="286">
        <v>0.84499999999999997</v>
      </c>
      <c r="R25" s="280">
        <v>10.53</v>
      </c>
      <c r="S25" s="280">
        <v>200.76</v>
      </c>
      <c r="T25" s="289">
        <v>0</v>
      </c>
      <c r="U25" s="280">
        <v>14.879999999999999</v>
      </c>
      <c r="V25" s="280">
        <v>13.48</v>
      </c>
      <c r="W25" s="285">
        <v>3</v>
      </c>
      <c r="X25" s="286">
        <v>10.079999999999018</v>
      </c>
      <c r="Y25" s="280">
        <v>0</v>
      </c>
      <c r="Z25" s="281">
        <v>10.214</v>
      </c>
      <c r="AA25" s="281">
        <v>443.2</v>
      </c>
      <c r="AB25" s="280">
        <v>18.75</v>
      </c>
      <c r="AC25" s="280">
        <v>4.2910000000000004</v>
      </c>
      <c r="AD25" s="286">
        <v>21.87</v>
      </c>
      <c r="AE25" s="289">
        <v>0</v>
      </c>
      <c r="AF25" s="289">
        <v>0</v>
      </c>
      <c r="AG25" s="280">
        <v>49.040000000000006</v>
      </c>
      <c r="AH25" s="280">
        <v>118.80000000000001</v>
      </c>
      <c r="AI25" s="280">
        <v>8.25</v>
      </c>
      <c r="AJ25" s="280">
        <v>125.43</v>
      </c>
      <c r="AK25" s="286">
        <v>74.84</v>
      </c>
      <c r="AL25" s="280">
        <v>9.64</v>
      </c>
      <c r="AM25" s="281">
        <v>4.7519999999999998</v>
      </c>
      <c r="AN25" s="287">
        <v>227.60000000000002</v>
      </c>
      <c r="AO25" s="289">
        <v>0</v>
      </c>
      <c r="AP25" s="286">
        <v>10.59</v>
      </c>
      <c r="AQ25" s="280">
        <v>1.7870000000000001</v>
      </c>
      <c r="AR25" s="280">
        <v>8.36</v>
      </c>
      <c r="AS25" s="286">
        <v>0</v>
      </c>
      <c r="AT25" s="281">
        <v>38.112000000000002</v>
      </c>
      <c r="AU25" s="286">
        <v>0</v>
      </c>
      <c r="AV25" s="286">
        <v>1.4</v>
      </c>
      <c r="AW25" s="286">
        <v>4.0199999999999996</v>
      </c>
      <c r="AX25" s="286">
        <v>0.15</v>
      </c>
      <c r="AY25" s="286">
        <v>0</v>
      </c>
      <c r="AZ25" s="286">
        <v>57.92</v>
      </c>
      <c r="BA25" s="280">
        <v>78.599999999999994</v>
      </c>
      <c r="BB25" s="286">
        <v>14.6</v>
      </c>
      <c r="BC25" s="286">
        <v>0</v>
      </c>
      <c r="BD25" s="280">
        <v>14.5</v>
      </c>
      <c r="BE25" s="281">
        <v>58.68</v>
      </c>
      <c r="BF25" s="280">
        <v>28.98</v>
      </c>
      <c r="BG25" s="280">
        <v>0</v>
      </c>
      <c r="BH25" s="281">
        <v>0</v>
      </c>
      <c r="BI25" s="280">
        <v>2.88</v>
      </c>
      <c r="BJ25" s="281">
        <v>43.8</v>
      </c>
      <c r="BK25" s="283">
        <v>91.367999999999995</v>
      </c>
      <c r="BL25" s="281">
        <v>58.896000000000001</v>
      </c>
      <c r="BM25" s="281">
        <v>67.656000000000006</v>
      </c>
      <c r="BN25" s="281">
        <v>0</v>
      </c>
      <c r="BO25" s="281">
        <v>0</v>
      </c>
      <c r="BP25" s="280">
        <v>1.47</v>
      </c>
      <c r="BQ25" s="280">
        <v>0</v>
      </c>
      <c r="BR25" s="281">
        <v>10.784000000000001</v>
      </c>
      <c r="BS25" s="281">
        <v>23.584</v>
      </c>
      <c r="BT25" s="281">
        <v>26.704000000000001</v>
      </c>
      <c r="BU25" s="280">
        <v>61.88</v>
      </c>
      <c r="BV25" s="281">
        <v>26.472000000000001</v>
      </c>
      <c r="BW25" s="283">
        <v>24.84</v>
      </c>
      <c r="BX25" s="280">
        <v>28.560000000000002</v>
      </c>
      <c r="BY25" s="286">
        <v>3.4</v>
      </c>
      <c r="BZ25" s="281">
        <v>337.8</v>
      </c>
      <c r="CA25" s="281">
        <v>0</v>
      </c>
      <c r="CB25" s="281">
        <v>163.12</v>
      </c>
      <c r="CC25" s="281">
        <v>134.47200000000001</v>
      </c>
      <c r="CD25" s="281">
        <v>59.808</v>
      </c>
      <c r="CE25" s="281">
        <v>131.4</v>
      </c>
      <c r="CF25" s="281">
        <v>41.712000000000003</v>
      </c>
      <c r="CG25" s="281">
        <v>55.872</v>
      </c>
      <c r="CH25" s="281">
        <v>13.808</v>
      </c>
      <c r="CI25" s="281">
        <v>19.135999999999999</v>
      </c>
      <c r="CJ25" s="281">
        <v>74.087999999999994</v>
      </c>
      <c r="CK25" s="281">
        <v>20.904</v>
      </c>
      <c r="CL25" s="280">
        <v>1.42</v>
      </c>
      <c r="CM25" s="281">
        <v>54.12</v>
      </c>
      <c r="CN25" s="281">
        <v>5.82</v>
      </c>
      <c r="CO25" s="281">
        <v>162.4</v>
      </c>
      <c r="CP25" s="286">
        <v>42.54</v>
      </c>
      <c r="CQ25" s="286">
        <v>0.04</v>
      </c>
      <c r="CR25" s="280">
        <v>4</v>
      </c>
      <c r="CS25" s="281">
        <v>73.52</v>
      </c>
      <c r="CT25" s="281">
        <v>112.6</v>
      </c>
      <c r="CU25" s="281">
        <v>15.115</v>
      </c>
      <c r="CV25" s="286">
        <v>0</v>
      </c>
      <c r="CW25" s="280">
        <v>0</v>
      </c>
      <c r="CX25" s="286">
        <v>18.600000000000001</v>
      </c>
      <c r="CY25" s="280">
        <v>15.72</v>
      </c>
      <c r="CZ25" s="286">
        <v>0.36</v>
      </c>
      <c r="DA25" s="286">
        <v>1.68</v>
      </c>
      <c r="DB25" s="286">
        <v>0</v>
      </c>
      <c r="DC25" s="283">
        <v>160.08000000000001</v>
      </c>
      <c r="DD25" s="280">
        <v>33.480000000000004</v>
      </c>
      <c r="DE25" s="280">
        <v>0</v>
      </c>
      <c r="DF25" s="286">
        <v>35.19</v>
      </c>
      <c r="DG25" s="283">
        <v>6.4</v>
      </c>
      <c r="DH25" s="283">
        <v>51.84</v>
      </c>
      <c r="DI25" s="281">
        <v>0</v>
      </c>
      <c r="DJ25" s="286">
        <v>16.29</v>
      </c>
      <c r="DK25" s="281">
        <v>12.311999999999999</v>
      </c>
      <c r="DL25" s="280">
        <v>20.22</v>
      </c>
      <c r="DM25" s="281">
        <v>106.2</v>
      </c>
      <c r="DN25" s="286">
        <v>5.07</v>
      </c>
      <c r="DO25" s="280">
        <v>8.0549999999999997</v>
      </c>
      <c r="DP25" s="286">
        <v>18.360000000000003</v>
      </c>
      <c r="DQ25" s="286">
        <v>34.295999999999999</v>
      </c>
      <c r="DR25" s="280">
        <v>46.17</v>
      </c>
      <c r="DS25" s="286">
        <v>1.1100000000000001</v>
      </c>
      <c r="DT25" s="286">
        <v>0.02</v>
      </c>
      <c r="DU25" s="280">
        <v>36.06</v>
      </c>
      <c r="DV25" s="281">
        <v>29.064</v>
      </c>
      <c r="DW25" s="281">
        <v>38.479999999999997</v>
      </c>
      <c r="DX25" s="280">
        <v>30.6</v>
      </c>
      <c r="DY25" s="286">
        <v>22.055999999999997</v>
      </c>
      <c r="DZ25" s="280">
        <v>32.46</v>
      </c>
      <c r="EA25" s="280">
        <v>0</v>
      </c>
      <c r="EB25" s="280">
        <v>15.66</v>
      </c>
      <c r="EC25" s="281">
        <v>24.84</v>
      </c>
      <c r="ED25" s="281">
        <v>0</v>
      </c>
      <c r="EE25" s="281">
        <v>58.704000000000001</v>
      </c>
      <c r="EF25" s="280">
        <v>0</v>
      </c>
      <c r="EG25" s="280">
        <v>0</v>
      </c>
      <c r="EH25" s="286">
        <v>0</v>
      </c>
      <c r="EI25" s="286">
        <v>8.31</v>
      </c>
      <c r="EJ25" s="281">
        <v>5.34</v>
      </c>
      <c r="EK25" s="280">
        <v>195.88</v>
      </c>
      <c r="EL25" s="280">
        <v>103.28</v>
      </c>
      <c r="EM25" s="280">
        <v>76.28</v>
      </c>
      <c r="EN25" s="280">
        <v>21.27</v>
      </c>
      <c r="EO25" s="280">
        <v>32.979999999999997</v>
      </c>
      <c r="EP25" s="286">
        <v>5.79</v>
      </c>
      <c r="EQ25" s="286">
        <v>10.074999999999999</v>
      </c>
      <c r="ER25" s="280">
        <v>3.2850000000000001</v>
      </c>
      <c r="ES25" s="280">
        <v>125.47999999999999</v>
      </c>
      <c r="ET25" s="283">
        <v>83.2</v>
      </c>
      <c r="EU25" s="280">
        <v>3.57</v>
      </c>
      <c r="EV25" s="286">
        <v>21.96</v>
      </c>
      <c r="EW25" s="286">
        <v>62.24</v>
      </c>
      <c r="EX25" s="280">
        <v>112.44</v>
      </c>
      <c r="EY25" s="286">
        <v>11.565</v>
      </c>
      <c r="EZ25" s="283">
        <v>35.64</v>
      </c>
      <c r="FA25" s="281">
        <v>0</v>
      </c>
      <c r="FB25" s="280">
        <v>0</v>
      </c>
      <c r="FC25" s="280">
        <v>16.68</v>
      </c>
      <c r="FD25" s="286">
        <v>5.52</v>
      </c>
      <c r="FE25" s="281">
        <v>40.5</v>
      </c>
      <c r="FF25" s="283">
        <v>34.35</v>
      </c>
      <c r="FG25" s="280">
        <v>1.466</v>
      </c>
      <c r="FH25" s="280">
        <v>1.4849999999999999</v>
      </c>
      <c r="FI25" s="281">
        <v>18.36</v>
      </c>
      <c r="FJ25" s="283">
        <v>45.96</v>
      </c>
      <c r="FK25" s="283">
        <v>43.76</v>
      </c>
      <c r="FL25" s="283">
        <v>56.4</v>
      </c>
      <c r="FM25" s="286">
        <v>0</v>
      </c>
      <c r="FN25" s="286">
        <v>1.4850000000000001</v>
      </c>
      <c r="FO25" s="286">
        <v>1.62</v>
      </c>
      <c r="FP25" s="281">
        <v>8.9280000000000008</v>
      </c>
      <c r="FQ25" s="281">
        <v>8.9600000000000009</v>
      </c>
      <c r="FR25" s="286">
        <v>10.96</v>
      </c>
      <c r="FS25" s="286">
        <v>5.22</v>
      </c>
      <c r="FT25" s="280">
        <v>5.5600000000000005</v>
      </c>
      <c r="FU25" s="286">
        <v>0</v>
      </c>
      <c r="FV25" s="286">
        <v>3.06</v>
      </c>
      <c r="FW25" s="280">
        <v>1.7999999999999999E-2</v>
      </c>
      <c r="FX25" s="288">
        <v>48.464000000000006</v>
      </c>
      <c r="FY25" s="287">
        <v>24.270000000000003</v>
      </c>
      <c r="FZ25" s="288">
        <v>2.5704000000000002</v>
      </c>
      <c r="GA25" s="280">
        <v>11.43</v>
      </c>
      <c r="GB25" s="288">
        <v>38.229600000000005</v>
      </c>
      <c r="GC25" s="281">
        <v>7.9059999999999997</v>
      </c>
      <c r="GD25" s="280">
        <v>128.19999999999999</v>
      </c>
      <c r="GE25" s="280">
        <v>35.700000000000003</v>
      </c>
      <c r="GF25" s="286">
        <v>9.1950000000000003</v>
      </c>
      <c r="GG25" s="286">
        <v>0</v>
      </c>
      <c r="GH25" s="286">
        <v>5.8</v>
      </c>
      <c r="GI25" s="280">
        <v>15.98</v>
      </c>
      <c r="GJ25" s="280">
        <v>0.06</v>
      </c>
      <c r="GK25" s="280">
        <v>1.62</v>
      </c>
      <c r="GL25" s="280">
        <v>7.41</v>
      </c>
      <c r="GM25" s="280">
        <v>30.3</v>
      </c>
      <c r="GN25" s="280">
        <v>16.84</v>
      </c>
      <c r="GO25" s="287">
        <v>0.72</v>
      </c>
      <c r="GP25" s="286">
        <v>65.819999999999993</v>
      </c>
      <c r="GQ25" s="280">
        <v>12.14</v>
      </c>
      <c r="GR25" s="280">
        <v>0.05</v>
      </c>
      <c r="GS25" s="280">
        <v>12.72</v>
      </c>
      <c r="GT25" s="281">
        <v>71.007999999999996</v>
      </c>
      <c r="GU25" s="280">
        <v>18.524999999999999</v>
      </c>
      <c r="GV25" s="280">
        <v>68.16</v>
      </c>
      <c r="GW25" s="286">
        <v>7.94</v>
      </c>
      <c r="GX25" s="280">
        <v>3.9</v>
      </c>
      <c r="GY25" s="281">
        <v>10.29</v>
      </c>
      <c r="GZ25" s="281">
        <v>22.288</v>
      </c>
      <c r="HA25" s="286">
        <v>4.2999999999999997E-2</v>
      </c>
      <c r="HB25" s="281">
        <v>6.69</v>
      </c>
      <c r="HC25" s="286">
        <v>76.908305847076477</v>
      </c>
      <c r="HD25" s="286">
        <v>76.400000000000006</v>
      </c>
      <c r="HE25" s="281">
        <v>21.071999999999999</v>
      </c>
      <c r="HF25" s="283">
        <v>14.124000000000001</v>
      </c>
      <c r="HG25" s="281">
        <v>73.152000000000001</v>
      </c>
      <c r="HH25" s="280">
        <v>0</v>
      </c>
      <c r="HI25" s="280"/>
      <c r="HJ25" s="280"/>
      <c r="HK25" s="280"/>
      <c r="HL25" s="286">
        <v>16.600000000000001</v>
      </c>
      <c r="HM25" s="286">
        <v>8.0250000000000004</v>
      </c>
      <c r="HN25" s="286">
        <v>1.1299999999999999</v>
      </c>
      <c r="HO25" s="280">
        <v>0</v>
      </c>
      <c r="HP25" s="280">
        <v>262.10000000000002</v>
      </c>
      <c r="HQ25" s="280">
        <v>0</v>
      </c>
      <c r="HR25" s="280">
        <v>1.56</v>
      </c>
      <c r="HS25" s="286">
        <v>1.29</v>
      </c>
      <c r="HT25" s="281">
        <v>0.73</v>
      </c>
      <c r="HU25" s="281">
        <v>41.76</v>
      </c>
      <c r="HV25" s="281">
        <v>42.128</v>
      </c>
      <c r="HW25" s="280">
        <v>0</v>
      </c>
      <c r="HX25" s="286">
        <v>32.1</v>
      </c>
      <c r="HY25" s="280">
        <v>0</v>
      </c>
      <c r="HZ25" s="281">
        <v>0</v>
      </c>
      <c r="IA25" s="280">
        <v>7.07</v>
      </c>
      <c r="IB25" s="286">
        <v>0.69</v>
      </c>
      <c r="IC25" s="286">
        <v>0</v>
      </c>
      <c r="ID25" s="286">
        <v>7</v>
      </c>
      <c r="IE25" s="286">
        <v>13.89</v>
      </c>
      <c r="IF25" s="286">
        <v>0</v>
      </c>
      <c r="IG25" s="286">
        <v>30.58</v>
      </c>
      <c r="IH25" s="281">
        <v>3.9119999999999999</v>
      </c>
      <c r="II25" s="281">
        <v>12.372</v>
      </c>
      <c r="IJ25" s="286">
        <v>7.43</v>
      </c>
      <c r="IK25" s="285">
        <v>27.030556800000003</v>
      </c>
      <c r="IL25" s="285">
        <v>32.5388448</v>
      </c>
      <c r="IM25" s="281">
        <v>42.048000000000002</v>
      </c>
      <c r="IN25" s="284">
        <v>0</v>
      </c>
      <c r="IO25" s="281">
        <v>6.0460000000000003</v>
      </c>
      <c r="IP25" s="281">
        <v>34.53</v>
      </c>
      <c r="IQ25" s="281">
        <v>15.875</v>
      </c>
      <c r="IR25" s="281">
        <v>7.79</v>
      </c>
      <c r="IS25" s="281">
        <v>4.0500000000000007</v>
      </c>
      <c r="IT25" s="281">
        <v>91.263999999999996</v>
      </c>
      <c r="IU25" s="283">
        <v>23.4</v>
      </c>
      <c r="IV25" s="283">
        <v>58.28</v>
      </c>
      <c r="IW25" s="283">
        <v>21.6</v>
      </c>
      <c r="IX25" s="283">
        <v>0</v>
      </c>
      <c r="IY25" s="283">
        <v>62.8</v>
      </c>
      <c r="IZ25" s="282">
        <v>53.28</v>
      </c>
      <c r="JA25" s="281">
        <v>23348.380539550781</v>
      </c>
      <c r="JB25" s="281">
        <v>22</v>
      </c>
      <c r="JC25" s="281">
        <v>1.0728</v>
      </c>
      <c r="JD25" s="281">
        <v>0</v>
      </c>
      <c r="JE25" s="281">
        <v>45</v>
      </c>
      <c r="JF25" s="281">
        <v>128</v>
      </c>
      <c r="JG25" s="281">
        <v>86</v>
      </c>
      <c r="JH25" s="281">
        <v>0</v>
      </c>
      <c r="JI25" s="281">
        <v>240</v>
      </c>
      <c r="JJ25" s="281">
        <v>52</v>
      </c>
      <c r="JK25" s="281">
        <v>17</v>
      </c>
      <c r="JL25" s="281">
        <v>6</v>
      </c>
      <c r="JM25" s="281">
        <v>11</v>
      </c>
      <c r="JN25" s="281">
        <v>12</v>
      </c>
      <c r="JO25" s="281">
        <v>0</v>
      </c>
      <c r="JP25" s="281">
        <v>14.4</v>
      </c>
      <c r="JQ25" s="281">
        <v>849</v>
      </c>
      <c r="JR25" s="281">
        <v>10.96</v>
      </c>
      <c r="JS25" s="281">
        <v>897</v>
      </c>
      <c r="JT25" s="281">
        <v>3.45</v>
      </c>
      <c r="JU25" s="281">
        <v>34.08</v>
      </c>
      <c r="JV25" s="281">
        <v>30.72</v>
      </c>
      <c r="JW25" s="281">
        <v>30.4</v>
      </c>
      <c r="JX25" s="280">
        <f t="shared" si="0"/>
        <v>33901.522046997859</v>
      </c>
    </row>
    <row r="26" spans="1:284" s="278" customFormat="1" ht="14.25" x14ac:dyDescent="0.2">
      <c r="A26" s="291" t="s">
        <v>280</v>
      </c>
      <c r="B26" s="286">
        <v>14.88</v>
      </c>
      <c r="C26" s="286">
        <v>31.26</v>
      </c>
      <c r="D26" s="280">
        <v>20.25</v>
      </c>
      <c r="E26" s="280">
        <v>22.905000000000001</v>
      </c>
      <c r="F26" s="280">
        <v>7.68</v>
      </c>
      <c r="G26" s="280">
        <v>17.189999999999998</v>
      </c>
      <c r="H26" s="280">
        <v>25.11</v>
      </c>
      <c r="I26" s="280">
        <v>30.495000000000001</v>
      </c>
      <c r="J26" s="286">
        <v>13.95</v>
      </c>
      <c r="K26" s="286">
        <v>25.4</v>
      </c>
      <c r="L26" s="280">
        <v>3.7199999999999998</v>
      </c>
      <c r="M26" s="280">
        <v>45.56</v>
      </c>
      <c r="N26" s="280">
        <v>80.239999999999995</v>
      </c>
      <c r="O26" s="280">
        <v>46.62</v>
      </c>
      <c r="P26" s="290">
        <v>0</v>
      </c>
      <c r="Q26" s="286">
        <v>2.3464999999999998</v>
      </c>
      <c r="R26" s="280">
        <v>10.53</v>
      </c>
      <c r="S26" s="280">
        <v>184.98000000000002</v>
      </c>
      <c r="T26" s="289">
        <v>0</v>
      </c>
      <c r="U26" s="280">
        <v>17.009999999999998</v>
      </c>
      <c r="V26" s="280">
        <v>14.64</v>
      </c>
      <c r="W26" s="285">
        <v>3.2</v>
      </c>
      <c r="X26" s="286">
        <v>11.520000000000437</v>
      </c>
      <c r="Y26" s="280">
        <v>0</v>
      </c>
      <c r="Z26" s="281">
        <v>10.208</v>
      </c>
      <c r="AA26" s="281">
        <v>445.12</v>
      </c>
      <c r="AB26" s="280">
        <v>14.73</v>
      </c>
      <c r="AC26" s="280">
        <v>5.0369999999999999</v>
      </c>
      <c r="AD26" s="286">
        <v>19.77</v>
      </c>
      <c r="AE26" s="289">
        <v>0</v>
      </c>
      <c r="AF26" s="289">
        <v>0</v>
      </c>
      <c r="AG26" s="280">
        <v>45.84</v>
      </c>
      <c r="AH26" s="280">
        <v>41.16</v>
      </c>
      <c r="AI26" s="280">
        <v>7.98</v>
      </c>
      <c r="AJ26" s="280">
        <v>135.06</v>
      </c>
      <c r="AK26" s="286">
        <v>79.2</v>
      </c>
      <c r="AL26" s="280">
        <v>11.44</v>
      </c>
      <c r="AM26" s="281">
        <v>4.944</v>
      </c>
      <c r="AN26" s="287">
        <v>191.7</v>
      </c>
      <c r="AO26" s="289">
        <v>0</v>
      </c>
      <c r="AP26" s="286">
        <v>14.01</v>
      </c>
      <c r="AQ26" s="280">
        <v>2.2749999999999999</v>
      </c>
      <c r="AR26" s="280">
        <v>7.92</v>
      </c>
      <c r="AS26" s="286">
        <v>1.2</v>
      </c>
      <c r="AT26" s="281">
        <v>49.055999999999997</v>
      </c>
      <c r="AU26" s="286">
        <v>0</v>
      </c>
      <c r="AV26" s="286">
        <v>1.2</v>
      </c>
      <c r="AW26" s="286">
        <v>3.72</v>
      </c>
      <c r="AX26" s="286">
        <v>0.06</v>
      </c>
      <c r="AY26" s="286">
        <v>0</v>
      </c>
      <c r="AZ26" s="286">
        <v>49.32</v>
      </c>
      <c r="BA26" s="280">
        <v>23.56</v>
      </c>
      <c r="BB26" s="286">
        <v>13.6</v>
      </c>
      <c r="BC26" s="286">
        <v>0</v>
      </c>
      <c r="BD26" s="280">
        <v>27.7</v>
      </c>
      <c r="BE26" s="281">
        <v>40.96</v>
      </c>
      <c r="BF26" s="280">
        <v>1.2</v>
      </c>
      <c r="BG26" s="280">
        <v>0</v>
      </c>
      <c r="BH26" s="281">
        <v>0</v>
      </c>
      <c r="BI26" s="280">
        <v>3.2</v>
      </c>
      <c r="BJ26" s="281">
        <v>45.816000000000003</v>
      </c>
      <c r="BK26" s="283" t="s">
        <v>279</v>
      </c>
      <c r="BL26" s="281">
        <v>57.48</v>
      </c>
      <c r="BM26" s="281">
        <v>67.727999999999994</v>
      </c>
      <c r="BN26" s="281">
        <v>0</v>
      </c>
      <c r="BO26" s="281">
        <v>0</v>
      </c>
      <c r="BP26" s="280">
        <v>1.5</v>
      </c>
      <c r="BQ26" s="280">
        <v>0</v>
      </c>
      <c r="BR26" s="281">
        <v>10.928000000000001</v>
      </c>
      <c r="BS26" s="281">
        <v>25.071999999999999</v>
      </c>
      <c r="BT26" s="281">
        <v>30.08</v>
      </c>
      <c r="BU26" s="280">
        <v>60.52</v>
      </c>
      <c r="BV26" s="281">
        <v>25.872</v>
      </c>
      <c r="BW26" s="283">
        <v>35.4</v>
      </c>
      <c r="BX26" s="280">
        <v>27.060000000000002</v>
      </c>
      <c r="BY26" s="286">
        <v>3.12</v>
      </c>
      <c r="BZ26" s="281">
        <v>276.89999999999998</v>
      </c>
      <c r="CA26" s="281">
        <v>0</v>
      </c>
      <c r="CB26" s="281">
        <v>172.48</v>
      </c>
      <c r="CC26" s="281">
        <v>142.77600000000001</v>
      </c>
      <c r="CD26" s="281">
        <v>62.808</v>
      </c>
      <c r="CE26" s="281">
        <v>114.19199999999999</v>
      </c>
      <c r="CF26" s="281">
        <v>42.335999999999999</v>
      </c>
      <c r="CG26" s="281">
        <v>56.015999999999998</v>
      </c>
      <c r="CH26" s="281">
        <v>14.544</v>
      </c>
      <c r="CI26" s="281">
        <v>18.224</v>
      </c>
      <c r="CJ26" s="281">
        <v>80.016000000000005</v>
      </c>
      <c r="CK26" s="281">
        <v>23.16</v>
      </c>
      <c r="CL26" s="280">
        <v>0.98</v>
      </c>
      <c r="CM26" s="281">
        <v>65.424000000000007</v>
      </c>
      <c r="CN26" s="281">
        <v>8.52</v>
      </c>
      <c r="CO26" s="281">
        <v>181.28</v>
      </c>
      <c r="CP26" s="286">
        <v>43.08</v>
      </c>
      <c r="CQ26" s="286">
        <v>0.12</v>
      </c>
      <c r="CR26" s="280">
        <v>2.8</v>
      </c>
      <c r="CS26" s="281">
        <v>73.56</v>
      </c>
      <c r="CT26" s="281">
        <v>112.6</v>
      </c>
      <c r="CU26" s="281">
        <v>6.17</v>
      </c>
      <c r="CV26" s="286">
        <v>0</v>
      </c>
      <c r="CW26" s="280">
        <v>0</v>
      </c>
      <c r="CX26" s="286">
        <v>26.46</v>
      </c>
      <c r="CY26" s="280">
        <v>15.52</v>
      </c>
      <c r="CZ26" s="286">
        <v>0.14000000000000001</v>
      </c>
      <c r="DA26" s="286">
        <v>2.88</v>
      </c>
      <c r="DB26" s="286">
        <v>0</v>
      </c>
      <c r="DC26" s="283">
        <v>167.76</v>
      </c>
      <c r="DD26" s="280">
        <v>34.019999999999996</v>
      </c>
      <c r="DE26" s="280">
        <v>0</v>
      </c>
      <c r="DF26" s="286">
        <v>36.72</v>
      </c>
      <c r="DG26" s="283">
        <v>4.8</v>
      </c>
      <c r="DH26" s="283">
        <v>49.32</v>
      </c>
      <c r="DI26" s="281">
        <v>0</v>
      </c>
      <c r="DJ26" s="286">
        <v>15.81</v>
      </c>
      <c r="DK26" s="281">
        <v>13.872</v>
      </c>
      <c r="DL26" s="280">
        <v>19.739999999999998</v>
      </c>
      <c r="DM26" s="281">
        <v>94.08</v>
      </c>
      <c r="DN26" s="286">
        <v>3.9</v>
      </c>
      <c r="DO26" s="280">
        <v>8.7900000000000009</v>
      </c>
      <c r="DP26" s="286">
        <v>15.809999999999997</v>
      </c>
      <c r="DQ26" s="286">
        <v>31.655999999999999</v>
      </c>
      <c r="DR26" s="280">
        <v>61.59</v>
      </c>
      <c r="DS26" s="286">
        <v>0.91</v>
      </c>
      <c r="DT26" s="286">
        <v>0.02</v>
      </c>
      <c r="DU26" s="280">
        <v>35.879999999999995</v>
      </c>
      <c r="DV26" s="281">
        <v>28.032</v>
      </c>
      <c r="DW26" s="281">
        <v>41.84</v>
      </c>
      <c r="DX26" s="280">
        <v>38.120000000000005</v>
      </c>
      <c r="DY26" s="286">
        <v>24.888000000000002</v>
      </c>
      <c r="DZ26" s="280">
        <v>27.96</v>
      </c>
      <c r="EA26" s="280">
        <v>0</v>
      </c>
      <c r="EB26" s="280">
        <v>18.12</v>
      </c>
      <c r="EC26" s="281">
        <v>35.4</v>
      </c>
      <c r="ED26" s="281">
        <v>0</v>
      </c>
      <c r="EE26" s="281">
        <v>52.991999999999997</v>
      </c>
      <c r="EF26" s="280">
        <v>0</v>
      </c>
      <c r="EG26" s="280">
        <v>0.1</v>
      </c>
      <c r="EH26" s="286">
        <v>0</v>
      </c>
      <c r="EI26" s="286">
        <v>8.2799999999999994</v>
      </c>
      <c r="EJ26" s="281">
        <v>5.1959999999999997</v>
      </c>
      <c r="EK26" s="280">
        <v>202.83999999999997</v>
      </c>
      <c r="EL26" s="280">
        <v>104.24000000000001</v>
      </c>
      <c r="EM26" s="280">
        <v>82.84</v>
      </c>
      <c r="EN26" s="280">
        <v>22.515000000000001</v>
      </c>
      <c r="EO26" s="280">
        <v>35.200000000000003</v>
      </c>
      <c r="EP26" s="286">
        <v>5.97</v>
      </c>
      <c r="EQ26" s="286">
        <v>7.6749999999999998</v>
      </c>
      <c r="ER26" s="280">
        <v>3.42</v>
      </c>
      <c r="ES26" s="280">
        <v>130.68</v>
      </c>
      <c r="ET26" s="283">
        <v>79.52</v>
      </c>
      <c r="EU26" s="280">
        <v>6.26</v>
      </c>
      <c r="EV26" s="286">
        <v>22.62</v>
      </c>
      <c r="EW26" s="286">
        <v>60.72</v>
      </c>
      <c r="EX26" s="280">
        <v>120.58</v>
      </c>
      <c r="EY26" s="286">
        <v>11.91</v>
      </c>
      <c r="EZ26" s="283">
        <v>37.067999999999998</v>
      </c>
      <c r="FA26" s="281">
        <v>0</v>
      </c>
      <c r="FB26" s="280">
        <v>0</v>
      </c>
      <c r="FC26" s="280">
        <v>12.64</v>
      </c>
      <c r="FD26" s="286">
        <v>5.25</v>
      </c>
      <c r="FE26" s="281" t="s">
        <v>278</v>
      </c>
      <c r="FF26" s="283">
        <v>37.1</v>
      </c>
      <c r="FG26" s="280">
        <v>1.4649999999999999</v>
      </c>
      <c r="FH26" s="280">
        <v>0.89999999999999991</v>
      </c>
      <c r="FI26" s="281">
        <v>17.760000000000002</v>
      </c>
      <c r="FJ26" s="283" t="s">
        <v>259</v>
      </c>
      <c r="FK26" s="283">
        <v>47.2</v>
      </c>
      <c r="FL26" s="283">
        <v>64.8</v>
      </c>
      <c r="FM26" s="286">
        <v>0</v>
      </c>
      <c r="FN26" s="286">
        <v>3.6</v>
      </c>
      <c r="FO26" s="286">
        <v>1.3</v>
      </c>
      <c r="FP26" s="281">
        <v>11.968</v>
      </c>
      <c r="FQ26" s="281">
        <v>9.3759999999999994</v>
      </c>
      <c r="FR26" s="286">
        <v>10.8</v>
      </c>
      <c r="FS26" s="286">
        <v>5.52</v>
      </c>
      <c r="FT26" s="280">
        <v>5.48</v>
      </c>
      <c r="FU26" s="286">
        <v>0</v>
      </c>
      <c r="FV26" s="286">
        <v>4.05</v>
      </c>
      <c r="FW26" s="280">
        <v>1.7999999999999999E-2</v>
      </c>
      <c r="FX26" s="288">
        <v>50.516399999999997</v>
      </c>
      <c r="FY26" s="287">
        <v>25.02</v>
      </c>
      <c r="FZ26" s="288">
        <v>2.9011500000000003</v>
      </c>
      <c r="GA26" s="280">
        <v>10.91</v>
      </c>
      <c r="GB26" s="288">
        <v>43.148850000000003</v>
      </c>
      <c r="GC26" s="281">
        <v>17.198</v>
      </c>
      <c r="GD26" s="280">
        <v>129.5</v>
      </c>
      <c r="GE26" s="280">
        <v>64.400000000000006</v>
      </c>
      <c r="GF26" s="286">
        <v>10.935</v>
      </c>
      <c r="GG26" s="286">
        <v>0</v>
      </c>
      <c r="GH26" s="286">
        <v>5.0999999999999996</v>
      </c>
      <c r="GI26" s="280">
        <v>15.14</v>
      </c>
      <c r="GJ26" s="280">
        <v>0.06</v>
      </c>
      <c r="GK26" s="280">
        <v>0.54</v>
      </c>
      <c r="GL26" s="280">
        <v>7.0500000000000007</v>
      </c>
      <c r="GM26" s="280">
        <v>35.4</v>
      </c>
      <c r="GN26" s="280">
        <v>17</v>
      </c>
      <c r="GO26" s="287">
        <v>1.8699999999999999</v>
      </c>
      <c r="GP26" s="286">
        <v>84.78</v>
      </c>
      <c r="GQ26" s="280">
        <v>11.02</v>
      </c>
      <c r="GR26" s="280">
        <v>0.5</v>
      </c>
      <c r="GS26" s="280">
        <v>13.440000000000001</v>
      </c>
      <c r="GT26" s="281">
        <v>82.992000000000004</v>
      </c>
      <c r="GU26" s="280">
        <v>17.535</v>
      </c>
      <c r="GV26" s="280">
        <v>95.94</v>
      </c>
      <c r="GW26" s="286">
        <v>8.11</v>
      </c>
      <c r="GX26" s="280">
        <v>3.0599999999999996</v>
      </c>
      <c r="GY26" s="281">
        <v>17.86</v>
      </c>
      <c r="GZ26" s="281">
        <v>31.44</v>
      </c>
      <c r="HA26" s="286">
        <v>4.2000000000000003E-2</v>
      </c>
      <c r="HB26" s="281">
        <v>8.26</v>
      </c>
      <c r="HC26" s="286">
        <v>87.169475262368849</v>
      </c>
      <c r="HD26" s="286">
        <v>88.2</v>
      </c>
      <c r="HE26" s="281">
        <v>34.86</v>
      </c>
      <c r="HF26" s="283">
        <v>16.122</v>
      </c>
      <c r="HG26" s="281">
        <v>82.912000000000006</v>
      </c>
      <c r="HH26" s="280">
        <v>0.03</v>
      </c>
      <c r="HI26" s="280"/>
      <c r="HJ26" s="280"/>
      <c r="HK26" s="280"/>
      <c r="HL26" s="286">
        <v>14.2</v>
      </c>
      <c r="HM26" s="286">
        <v>5.6924999999999999</v>
      </c>
      <c r="HN26" s="286">
        <v>1.08</v>
      </c>
      <c r="HO26" s="280">
        <v>0</v>
      </c>
      <c r="HP26" s="280">
        <v>232.9</v>
      </c>
      <c r="HQ26" s="280">
        <v>0</v>
      </c>
      <c r="HR26" s="280">
        <v>2.085</v>
      </c>
      <c r="HS26" s="286">
        <v>1.23</v>
      </c>
      <c r="HT26" s="281">
        <v>0.69499999999999995</v>
      </c>
      <c r="HU26" s="281">
        <v>66.08</v>
      </c>
      <c r="HV26" s="281">
        <v>45.423999999999999</v>
      </c>
      <c r="HW26" s="280">
        <v>0</v>
      </c>
      <c r="HX26" s="286">
        <v>31.38</v>
      </c>
      <c r="HY26" s="280">
        <v>0</v>
      </c>
      <c r="HZ26" s="281">
        <v>0</v>
      </c>
      <c r="IA26" s="280">
        <v>8.81</v>
      </c>
      <c r="IB26" s="286">
        <v>1.17</v>
      </c>
      <c r="IC26" s="286">
        <v>0</v>
      </c>
      <c r="ID26" s="286">
        <v>4.0599999999999996</v>
      </c>
      <c r="IE26" s="286">
        <v>12.73</v>
      </c>
      <c r="IF26" s="286">
        <v>0</v>
      </c>
      <c r="IG26" s="286">
        <v>20.63</v>
      </c>
      <c r="IH26" s="281">
        <v>2.976</v>
      </c>
      <c r="II26" s="281">
        <v>12.084</v>
      </c>
      <c r="IJ26" s="286">
        <v>6.94</v>
      </c>
      <c r="IK26" s="285">
        <v>26.300279200000002</v>
      </c>
      <c r="IL26" s="285">
        <v>31.659751200000002</v>
      </c>
      <c r="IM26" s="281">
        <v>40.911999999999999</v>
      </c>
      <c r="IN26" s="284">
        <v>0</v>
      </c>
      <c r="IO26" s="281">
        <v>5.45</v>
      </c>
      <c r="IP26" s="281">
        <v>46.62</v>
      </c>
      <c r="IQ26" s="281">
        <v>20.450000000000003</v>
      </c>
      <c r="IR26" s="281">
        <v>10.27</v>
      </c>
      <c r="IS26" s="281">
        <v>6.36</v>
      </c>
      <c r="IT26" s="281">
        <v>106.336</v>
      </c>
      <c r="IU26" s="283" t="s">
        <v>277</v>
      </c>
      <c r="IV26" s="283">
        <v>56.84</v>
      </c>
      <c r="IW26" s="283">
        <v>18.600000000000001</v>
      </c>
      <c r="IX26" s="283">
        <v>0</v>
      </c>
      <c r="IY26" s="283">
        <v>67.680000000000007</v>
      </c>
      <c r="IZ26" s="282">
        <v>52.4</v>
      </c>
      <c r="JA26" s="281">
        <v>24162.982838867192</v>
      </c>
      <c r="JB26" s="281">
        <v>20</v>
      </c>
      <c r="JC26" s="281">
        <v>1.0840000000000001</v>
      </c>
      <c r="JD26" s="281">
        <v>0</v>
      </c>
      <c r="JE26" s="281">
        <v>47</v>
      </c>
      <c r="JF26" s="281">
        <v>142</v>
      </c>
      <c r="JG26" s="281">
        <v>94</v>
      </c>
      <c r="JH26" s="281">
        <v>0</v>
      </c>
      <c r="JI26" s="281">
        <v>228</v>
      </c>
      <c r="JJ26" s="281">
        <v>51</v>
      </c>
      <c r="JK26" s="281">
        <v>18</v>
      </c>
      <c r="JL26" s="281">
        <v>6</v>
      </c>
      <c r="JM26" s="281">
        <v>5</v>
      </c>
      <c r="JN26" s="281">
        <v>15</v>
      </c>
      <c r="JO26" s="281">
        <v>0</v>
      </c>
      <c r="JP26" s="281">
        <v>16.2</v>
      </c>
      <c r="JQ26" s="281">
        <v>868.5</v>
      </c>
      <c r="JR26" s="281">
        <v>12.72</v>
      </c>
      <c r="JS26" s="281">
        <v>996</v>
      </c>
      <c r="JT26" s="281">
        <v>3.23</v>
      </c>
      <c r="JU26" s="281">
        <v>37.92</v>
      </c>
      <c r="JV26" s="281">
        <v>29.12</v>
      </c>
      <c r="JW26" s="281">
        <v>28.96</v>
      </c>
      <c r="JX26" s="280">
        <f t="shared" si="0"/>
        <v>34726.832744529565</v>
      </c>
    </row>
    <row r="27" spans="1:284" s="278" customFormat="1" ht="14.25" x14ac:dyDescent="0.2">
      <c r="A27" s="291" t="s">
        <v>276</v>
      </c>
      <c r="B27" s="286">
        <v>16.62</v>
      </c>
      <c r="C27" s="286">
        <v>37.200000000000003</v>
      </c>
      <c r="D27" s="280">
        <v>19.71</v>
      </c>
      <c r="E27" s="280">
        <v>24.15</v>
      </c>
      <c r="F27" s="280">
        <v>8.94</v>
      </c>
      <c r="G27" s="280">
        <v>17.009999999999998</v>
      </c>
      <c r="H27" s="280">
        <v>25.245000000000001</v>
      </c>
      <c r="I27" s="280">
        <v>29.64</v>
      </c>
      <c r="J27" s="286">
        <v>14.04</v>
      </c>
      <c r="K27" s="286">
        <v>23.24</v>
      </c>
      <c r="L27" s="280">
        <v>3.7800000000000002</v>
      </c>
      <c r="M27" s="280">
        <v>47.2</v>
      </c>
      <c r="N27" s="280">
        <v>71.64</v>
      </c>
      <c r="O27" s="280">
        <v>53.85</v>
      </c>
      <c r="P27" s="290">
        <v>0</v>
      </c>
      <c r="Q27" s="286">
        <v>1.2595000000000001</v>
      </c>
      <c r="R27" s="280">
        <v>10.53</v>
      </c>
      <c r="S27" s="280">
        <v>188.22</v>
      </c>
      <c r="T27" s="289">
        <v>0</v>
      </c>
      <c r="U27" s="280">
        <v>15.6</v>
      </c>
      <c r="V27" s="280">
        <v>16.2</v>
      </c>
      <c r="W27" s="285">
        <v>2.64</v>
      </c>
      <c r="X27" s="286">
        <v>13.920000000000982</v>
      </c>
      <c r="Y27" s="280">
        <v>0.06</v>
      </c>
      <c r="Z27" s="281">
        <v>8.968</v>
      </c>
      <c r="AA27" s="281">
        <v>554.08000000000004</v>
      </c>
      <c r="AB27" s="280">
        <v>14.61</v>
      </c>
      <c r="AC27" s="280">
        <v>5.3250000000000002</v>
      </c>
      <c r="AD27" s="286">
        <v>15</v>
      </c>
      <c r="AE27" s="289">
        <v>0</v>
      </c>
      <c r="AF27" s="289">
        <v>0</v>
      </c>
      <c r="AG27" s="280">
        <v>39.54</v>
      </c>
      <c r="AH27" s="280">
        <v>84.6</v>
      </c>
      <c r="AI27" s="280">
        <v>3.3899999999999997</v>
      </c>
      <c r="AJ27" s="280">
        <v>141.63</v>
      </c>
      <c r="AK27" s="286">
        <v>91.8</v>
      </c>
      <c r="AL27" s="280">
        <v>11.24</v>
      </c>
      <c r="AM27" s="281">
        <v>5.5519999999999996</v>
      </c>
      <c r="AN27" s="287">
        <v>192.1</v>
      </c>
      <c r="AO27" s="289">
        <v>0</v>
      </c>
      <c r="AP27" s="286">
        <v>11.88</v>
      </c>
      <c r="AQ27" s="280">
        <v>2.7519999999999998</v>
      </c>
      <c r="AR27" s="280">
        <v>7.92</v>
      </c>
      <c r="AS27" s="286">
        <v>2.2000000000000002</v>
      </c>
      <c r="AT27" s="281">
        <v>32.192</v>
      </c>
      <c r="AU27" s="286">
        <v>0</v>
      </c>
      <c r="AV27" s="286">
        <v>0.1</v>
      </c>
      <c r="AW27" s="286">
        <v>2.16</v>
      </c>
      <c r="AX27" s="286">
        <v>0</v>
      </c>
      <c r="AY27" s="286">
        <v>0</v>
      </c>
      <c r="AZ27" s="286">
        <v>0</v>
      </c>
      <c r="BA27" s="280">
        <v>23.04</v>
      </c>
      <c r="BB27" s="286">
        <v>15.8</v>
      </c>
      <c r="BC27" s="286">
        <v>0</v>
      </c>
      <c r="BD27" s="280">
        <v>15.1</v>
      </c>
      <c r="BE27" s="281">
        <v>38.4</v>
      </c>
      <c r="BF27" s="280">
        <v>1.2</v>
      </c>
      <c r="BG27" s="280">
        <v>0</v>
      </c>
      <c r="BH27" s="281">
        <v>0</v>
      </c>
      <c r="BI27" s="280">
        <v>5.4399999999999995</v>
      </c>
      <c r="BJ27" s="281">
        <v>48.216000000000001</v>
      </c>
      <c r="BK27" s="283">
        <v>107.88</v>
      </c>
      <c r="BL27" s="281">
        <v>56.4</v>
      </c>
      <c r="BM27" s="281">
        <v>67.608000000000004</v>
      </c>
      <c r="BN27" s="281">
        <v>0</v>
      </c>
      <c r="BO27" s="281">
        <v>0</v>
      </c>
      <c r="BP27" s="280">
        <v>1.53</v>
      </c>
      <c r="BQ27" s="280">
        <v>0</v>
      </c>
      <c r="BR27" s="281">
        <v>11.071999999999999</v>
      </c>
      <c r="BS27" s="281">
        <v>25.408000000000001</v>
      </c>
      <c r="BT27" s="281">
        <v>27.696000000000002</v>
      </c>
      <c r="BU27" s="280">
        <v>64.72</v>
      </c>
      <c r="BV27" s="281">
        <v>21.552</v>
      </c>
      <c r="BW27" s="283">
        <v>36.119999999999997</v>
      </c>
      <c r="BX27" s="280">
        <v>31.5</v>
      </c>
      <c r="BY27" s="286">
        <v>2.84</v>
      </c>
      <c r="BZ27" s="281">
        <v>242.40000000000003</v>
      </c>
      <c r="CA27" s="281">
        <v>0</v>
      </c>
      <c r="CB27" s="281">
        <v>175.48</v>
      </c>
      <c r="CC27" s="281">
        <v>143.59200000000001</v>
      </c>
      <c r="CD27" s="281">
        <v>56.328000000000003</v>
      </c>
      <c r="CE27" s="281">
        <v>109.416</v>
      </c>
      <c r="CF27" s="281">
        <v>35.015999999999998</v>
      </c>
      <c r="CG27" s="281">
        <v>56.183999999999997</v>
      </c>
      <c r="CH27" s="281">
        <v>12.96</v>
      </c>
      <c r="CI27" s="281">
        <v>18.495999999999999</v>
      </c>
      <c r="CJ27" s="281">
        <v>88.463999999999999</v>
      </c>
      <c r="CK27" s="281">
        <v>21.408000000000001</v>
      </c>
      <c r="CL27" s="280">
        <v>0.86</v>
      </c>
      <c r="CM27" s="281">
        <v>69.528000000000006</v>
      </c>
      <c r="CN27" s="281">
        <v>7.4399999999999995</v>
      </c>
      <c r="CO27" s="281">
        <v>181.4</v>
      </c>
      <c r="CP27" s="286">
        <v>47.1</v>
      </c>
      <c r="CQ27" s="286">
        <v>0.04</v>
      </c>
      <c r="CR27" s="280">
        <v>3.92</v>
      </c>
      <c r="CS27" s="281">
        <v>94.52</v>
      </c>
      <c r="CT27" s="281">
        <v>126.88</v>
      </c>
      <c r="CU27" s="281">
        <v>1.43</v>
      </c>
      <c r="CV27" s="286">
        <v>0</v>
      </c>
      <c r="CW27" s="280">
        <v>0</v>
      </c>
      <c r="CX27" s="286">
        <v>18.3</v>
      </c>
      <c r="CY27" s="280">
        <v>18.52</v>
      </c>
      <c r="CZ27" s="286">
        <v>1.35</v>
      </c>
      <c r="DA27" s="286">
        <v>1.64</v>
      </c>
      <c r="DB27" s="286">
        <v>0</v>
      </c>
      <c r="DC27" s="283">
        <v>178.32</v>
      </c>
      <c r="DD27" s="280">
        <v>34.019999999999996</v>
      </c>
      <c r="DE27" s="280">
        <v>0</v>
      </c>
      <c r="DF27" s="286">
        <v>32.729999999999997</v>
      </c>
      <c r="DG27" s="283">
        <v>4.8</v>
      </c>
      <c r="DH27" s="283">
        <v>53.04</v>
      </c>
      <c r="DI27" s="281">
        <v>0</v>
      </c>
      <c r="DJ27" s="286">
        <v>16.14</v>
      </c>
      <c r="DK27" s="281">
        <v>12.6</v>
      </c>
      <c r="DL27" s="280">
        <v>9.75</v>
      </c>
      <c r="DM27" s="281">
        <v>90.24</v>
      </c>
      <c r="DN27" s="286">
        <v>5.25</v>
      </c>
      <c r="DO27" s="280">
        <v>8.8049999999999997</v>
      </c>
      <c r="DP27" s="286">
        <v>14.49</v>
      </c>
      <c r="DQ27" s="286">
        <v>35.448</v>
      </c>
      <c r="DR27" s="280">
        <v>98.37</v>
      </c>
      <c r="DS27" s="286">
        <v>0.68</v>
      </c>
      <c r="DT27" s="286">
        <v>0.02</v>
      </c>
      <c r="DU27" s="280">
        <v>33.72</v>
      </c>
      <c r="DV27" s="281">
        <v>26.376000000000001</v>
      </c>
      <c r="DW27" s="281">
        <v>46.16</v>
      </c>
      <c r="DX27" s="280">
        <v>32.82</v>
      </c>
      <c r="DY27" s="286">
        <v>24.047999999999998</v>
      </c>
      <c r="DZ27" s="280">
        <v>1.08</v>
      </c>
      <c r="EA27" s="280">
        <v>0</v>
      </c>
      <c r="EB27" s="280">
        <v>18.740000000000002</v>
      </c>
      <c r="EC27" s="281">
        <v>36.119999999999997</v>
      </c>
      <c r="ED27" s="281">
        <v>0</v>
      </c>
      <c r="EE27" s="281">
        <v>62.927999999999997</v>
      </c>
      <c r="EF27" s="280">
        <v>0</v>
      </c>
      <c r="EG27" s="280">
        <v>0</v>
      </c>
      <c r="EH27" s="286">
        <v>0</v>
      </c>
      <c r="EI27" s="286">
        <v>8.2349999999999994</v>
      </c>
      <c r="EJ27" s="281">
        <v>5.2439999999999998</v>
      </c>
      <c r="EK27" s="280">
        <v>213.84</v>
      </c>
      <c r="EL27" s="280">
        <v>107.84</v>
      </c>
      <c r="EM27" s="280">
        <v>80.759999999999991</v>
      </c>
      <c r="EN27" s="280">
        <v>25.185000000000002</v>
      </c>
      <c r="EO27" s="280">
        <v>33.619999999999997</v>
      </c>
      <c r="EP27" s="286">
        <v>5.82</v>
      </c>
      <c r="EQ27" s="286">
        <v>5.4249999999999998</v>
      </c>
      <c r="ER27" s="280">
        <v>3.3150000000000004</v>
      </c>
      <c r="ES27" s="280">
        <v>104.88</v>
      </c>
      <c r="ET27" s="283">
        <v>74.16</v>
      </c>
      <c r="EU27" s="280">
        <v>4.96</v>
      </c>
      <c r="EV27" s="286">
        <v>24.66</v>
      </c>
      <c r="EW27" s="286">
        <v>73.599999999999994</v>
      </c>
      <c r="EX27" s="280">
        <v>132.56</v>
      </c>
      <c r="EY27" s="286">
        <v>1.155</v>
      </c>
      <c r="EZ27" s="283">
        <v>41.411999999999999</v>
      </c>
      <c r="FA27" s="281">
        <v>0</v>
      </c>
      <c r="FB27" s="280">
        <v>0</v>
      </c>
      <c r="FC27" s="280">
        <v>8.24</v>
      </c>
      <c r="FD27" s="286">
        <v>6.375</v>
      </c>
      <c r="FE27" s="281">
        <v>42.4</v>
      </c>
      <c r="FF27" s="283">
        <v>41.95</v>
      </c>
      <c r="FG27" s="280">
        <v>1.4550000000000001</v>
      </c>
      <c r="FH27" s="280">
        <v>1.0349999999999999</v>
      </c>
      <c r="FI27" s="281">
        <v>15.36</v>
      </c>
      <c r="FJ27" s="283" t="s">
        <v>275</v>
      </c>
      <c r="FK27" s="283">
        <v>49.2</v>
      </c>
      <c r="FL27" s="283">
        <v>68.72</v>
      </c>
      <c r="FM27" s="286">
        <v>0</v>
      </c>
      <c r="FN27" s="286">
        <v>3.3</v>
      </c>
      <c r="FO27" s="286">
        <v>1.75</v>
      </c>
      <c r="FP27" s="281">
        <v>11.536</v>
      </c>
      <c r="FQ27" s="281">
        <v>8.2880000000000003</v>
      </c>
      <c r="FR27" s="286">
        <v>9.92</v>
      </c>
      <c r="FS27" s="286">
        <v>2.1</v>
      </c>
      <c r="FT27" s="280">
        <v>5.48</v>
      </c>
      <c r="FU27" s="286">
        <v>0</v>
      </c>
      <c r="FV27" s="286">
        <v>4.26</v>
      </c>
      <c r="FW27" s="280">
        <v>2.1999999999999999E-2</v>
      </c>
      <c r="FX27" s="288">
        <v>48.3874</v>
      </c>
      <c r="FY27" s="287">
        <v>17.43</v>
      </c>
      <c r="FZ27" s="288">
        <v>3.0429000000000004</v>
      </c>
      <c r="GA27" s="280">
        <v>10.42</v>
      </c>
      <c r="GB27" s="288">
        <v>45.257100000000001</v>
      </c>
      <c r="GC27" s="281">
        <v>16.974</v>
      </c>
      <c r="GD27" s="280">
        <v>128.80000000000001</v>
      </c>
      <c r="GE27" s="280">
        <v>72.599999999999994</v>
      </c>
      <c r="GF27" s="286">
        <v>14.97</v>
      </c>
      <c r="GG27" s="286">
        <v>0</v>
      </c>
      <c r="GH27" s="286">
        <v>4.4000000000000004</v>
      </c>
      <c r="GI27" s="280">
        <v>18.5</v>
      </c>
      <c r="GJ27" s="280">
        <v>0</v>
      </c>
      <c r="GK27" s="280">
        <v>1.1850000000000001</v>
      </c>
      <c r="GL27" s="280">
        <v>7.4700000000000006</v>
      </c>
      <c r="GM27" s="280">
        <v>38.46</v>
      </c>
      <c r="GN27" s="280">
        <v>18.12</v>
      </c>
      <c r="GO27" s="287">
        <v>2</v>
      </c>
      <c r="GP27" s="286">
        <v>71.28</v>
      </c>
      <c r="GQ27" s="280">
        <v>11.47</v>
      </c>
      <c r="GR27" s="280">
        <v>0.5</v>
      </c>
      <c r="GS27" s="280">
        <v>13.84</v>
      </c>
      <c r="GT27" s="281">
        <v>85.168000000000006</v>
      </c>
      <c r="GU27" s="280">
        <v>21.45</v>
      </c>
      <c r="GV27" s="280">
        <v>102.66</v>
      </c>
      <c r="GW27" s="286">
        <v>7.64</v>
      </c>
      <c r="GX27" s="280">
        <v>2.58</v>
      </c>
      <c r="GY27" s="281">
        <v>19.23</v>
      </c>
      <c r="GZ27" s="281">
        <v>30.527999999999999</v>
      </c>
      <c r="HA27" s="286">
        <v>4.2500000000000003E-2</v>
      </c>
      <c r="HB27" s="281">
        <v>9.57</v>
      </c>
      <c r="HC27" s="286">
        <v>85.033133433283382</v>
      </c>
      <c r="HD27" s="286">
        <v>83.9</v>
      </c>
      <c r="HE27" s="281">
        <v>43.031999999999996</v>
      </c>
      <c r="HF27" s="283">
        <v>15.215999999999999</v>
      </c>
      <c r="HG27" s="281">
        <v>80.88</v>
      </c>
      <c r="HH27" s="280">
        <v>0.06</v>
      </c>
      <c r="HI27" s="280"/>
      <c r="HJ27" s="280"/>
      <c r="HK27" s="280"/>
      <c r="HL27" s="286">
        <v>11.28</v>
      </c>
      <c r="HM27" s="286">
        <v>6.0975000000000001</v>
      </c>
      <c r="HN27" s="286">
        <v>1.1100000000000001</v>
      </c>
      <c r="HO27" s="280">
        <v>0</v>
      </c>
      <c r="HP27" s="280">
        <v>332.2</v>
      </c>
      <c r="HQ27" s="280">
        <v>0</v>
      </c>
      <c r="HR27" s="280">
        <v>2.085</v>
      </c>
      <c r="HS27" s="286">
        <v>1.24</v>
      </c>
      <c r="HT27" s="281">
        <v>0.71</v>
      </c>
      <c r="HU27" s="281">
        <v>64.847999999999999</v>
      </c>
      <c r="HV27" s="281">
        <v>46.08</v>
      </c>
      <c r="HW27" s="280">
        <v>0</v>
      </c>
      <c r="HX27" s="286">
        <v>28.32</v>
      </c>
      <c r="HY27" s="280">
        <v>0</v>
      </c>
      <c r="HZ27" s="281">
        <v>0</v>
      </c>
      <c r="IA27" s="280">
        <v>10.98</v>
      </c>
      <c r="IB27" s="286">
        <v>1.17</v>
      </c>
      <c r="IC27" s="286">
        <v>0</v>
      </c>
      <c r="ID27" s="286">
        <v>4.38</v>
      </c>
      <c r="IE27" s="286">
        <v>15.06</v>
      </c>
      <c r="IF27" s="286">
        <v>0</v>
      </c>
      <c r="IG27" s="286">
        <v>21.54</v>
      </c>
      <c r="IH27" s="281">
        <v>3.1920000000000002</v>
      </c>
      <c r="II27" s="281">
        <v>11.976000000000001</v>
      </c>
      <c r="IJ27" s="286">
        <v>8.48</v>
      </c>
      <c r="IK27" s="285">
        <v>24.644297600000002</v>
      </c>
      <c r="IL27" s="285">
        <v>29.666313599999999</v>
      </c>
      <c r="IM27" s="281">
        <v>38.335999999999999</v>
      </c>
      <c r="IN27" s="284">
        <v>0</v>
      </c>
      <c r="IO27" s="281">
        <v>5.0670000000000002</v>
      </c>
      <c r="IP27" s="281">
        <v>53.85</v>
      </c>
      <c r="IQ27" s="281">
        <v>22.725000000000001</v>
      </c>
      <c r="IR27" s="281">
        <v>15.82</v>
      </c>
      <c r="IS27" s="281">
        <v>12.809999999999999</v>
      </c>
      <c r="IT27" s="281">
        <v>124.128</v>
      </c>
      <c r="IU27" s="283">
        <v>23.2</v>
      </c>
      <c r="IV27" s="283">
        <v>62.76</v>
      </c>
      <c r="IW27" s="283">
        <v>16.8</v>
      </c>
      <c r="IX27" s="283">
        <v>0</v>
      </c>
      <c r="IY27" s="283">
        <v>69.680000000000007</v>
      </c>
      <c r="IZ27" s="282">
        <v>44.8</v>
      </c>
      <c r="JA27" s="281">
        <v>23865.282944824219</v>
      </c>
      <c r="JB27" s="281">
        <v>16</v>
      </c>
      <c r="JC27" s="281">
        <v>1.1015999999999999</v>
      </c>
      <c r="JD27" s="281">
        <v>0</v>
      </c>
      <c r="JE27" s="281">
        <v>16</v>
      </c>
      <c r="JF27" s="281">
        <v>138</v>
      </c>
      <c r="JG27" s="281">
        <v>93</v>
      </c>
      <c r="JH27" s="281">
        <v>0</v>
      </c>
      <c r="JI27" s="281">
        <v>228</v>
      </c>
      <c r="JJ27" s="281">
        <v>53</v>
      </c>
      <c r="JK27" s="281">
        <v>20</v>
      </c>
      <c r="JL27" s="281">
        <v>6</v>
      </c>
      <c r="JM27" s="281">
        <v>4</v>
      </c>
      <c r="JN27" s="281">
        <v>13</v>
      </c>
      <c r="JO27" s="281">
        <v>0</v>
      </c>
      <c r="JP27" s="281">
        <v>16.2</v>
      </c>
      <c r="JQ27" s="281">
        <v>907</v>
      </c>
      <c r="JR27" s="281">
        <v>12</v>
      </c>
      <c r="JS27" s="281">
        <v>891</v>
      </c>
      <c r="JT27" s="281">
        <v>3.3</v>
      </c>
      <c r="JU27" s="281">
        <v>31.68</v>
      </c>
      <c r="JV27" s="281">
        <v>30.48</v>
      </c>
      <c r="JW27" s="281">
        <v>33.119999999999997</v>
      </c>
      <c r="JX27" s="280">
        <f t="shared" si="0"/>
        <v>34731.980189457507</v>
      </c>
    </row>
    <row r="28" spans="1:284" s="278" customFormat="1" ht="14.25" x14ac:dyDescent="0.2">
      <c r="A28" s="291" t="s">
        <v>274</v>
      </c>
      <c r="B28" s="286">
        <v>16.23</v>
      </c>
      <c r="C28" s="286">
        <v>42.63</v>
      </c>
      <c r="D28" s="280">
        <v>24.240000000000002</v>
      </c>
      <c r="E28" s="280">
        <v>20.625</v>
      </c>
      <c r="F28" s="280">
        <v>3.42</v>
      </c>
      <c r="G28" s="280">
        <v>18.990000000000002</v>
      </c>
      <c r="H28" s="280">
        <v>24.96</v>
      </c>
      <c r="I28" s="280">
        <v>27.495000000000001</v>
      </c>
      <c r="J28" s="286">
        <v>11.79</v>
      </c>
      <c r="K28" s="286">
        <v>26.56</v>
      </c>
      <c r="L28" s="280">
        <v>3.75</v>
      </c>
      <c r="M28" s="280">
        <v>46.56</v>
      </c>
      <c r="N28" s="280">
        <v>74.760000000000005</v>
      </c>
      <c r="O28" s="280">
        <v>48.69</v>
      </c>
      <c r="P28" s="290">
        <v>0</v>
      </c>
      <c r="Q28" s="286">
        <v>0.69350000000000001</v>
      </c>
      <c r="R28" s="280">
        <v>10.559999999999999</v>
      </c>
      <c r="S28" s="280">
        <v>227.33999999999997</v>
      </c>
      <c r="T28" s="289">
        <v>0</v>
      </c>
      <c r="U28" s="280">
        <v>16.259999999999998</v>
      </c>
      <c r="V28" s="280">
        <v>10.16</v>
      </c>
      <c r="W28" s="285">
        <v>1.64</v>
      </c>
      <c r="X28" s="286">
        <v>12.959999999999127</v>
      </c>
      <c r="Y28" s="280">
        <v>0</v>
      </c>
      <c r="Z28" s="281">
        <v>7.5359999999999996</v>
      </c>
      <c r="AA28" s="281">
        <v>657.28</v>
      </c>
      <c r="AB28" s="280">
        <v>15.030000000000001</v>
      </c>
      <c r="AC28" s="280">
        <v>5.0990000000000002</v>
      </c>
      <c r="AD28" s="286">
        <v>13.829999999999998</v>
      </c>
      <c r="AE28" s="289">
        <v>0</v>
      </c>
      <c r="AF28" s="289">
        <v>0</v>
      </c>
      <c r="AG28" s="280">
        <v>37.299999999999997</v>
      </c>
      <c r="AH28" s="280">
        <v>43.92</v>
      </c>
      <c r="AI28" s="280">
        <v>3.21</v>
      </c>
      <c r="AJ28" s="280">
        <v>152.94</v>
      </c>
      <c r="AK28" s="286">
        <v>100.66</v>
      </c>
      <c r="AL28" s="280">
        <v>11.04</v>
      </c>
      <c r="AM28" s="281">
        <v>3.1840000000000002</v>
      </c>
      <c r="AN28" s="287">
        <v>214.89999999999998</v>
      </c>
      <c r="AO28" s="289">
        <v>0</v>
      </c>
      <c r="AP28" s="286">
        <v>12</v>
      </c>
      <c r="AQ28" s="280">
        <v>2.0369999999999999</v>
      </c>
      <c r="AR28" s="280">
        <v>8.4</v>
      </c>
      <c r="AS28" s="286">
        <v>2.2000000000000002</v>
      </c>
      <c r="AT28" s="281">
        <v>43.183999999999997</v>
      </c>
      <c r="AU28" s="286">
        <v>0</v>
      </c>
      <c r="AV28" s="286">
        <v>0.1</v>
      </c>
      <c r="AW28" s="286">
        <v>2.2799999999999998</v>
      </c>
      <c r="AX28" s="286">
        <v>0</v>
      </c>
      <c r="AY28" s="286">
        <v>0</v>
      </c>
      <c r="AZ28" s="286">
        <v>0</v>
      </c>
      <c r="BA28" s="280">
        <v>23.08</v>
      </c>
      <c r="BB28" s="286">
        <v>7.8</v>
      </c>
      <c r="BC28" s="286">
        <v>0</v>
      </c>
      <c r="BD28" s="280">
        <v>14.6</v>
      </c>
      <c r="BE28" s="281">
        <v>38.68</v>
      </c>
      <c r="BF28" s="280">
        <v>1.2</v>
      </c>
      <c r="BG28" s="280">
        <v>0</v>
      </c>
      <c r="BH28" s="281">
        <v>0</v>
      </c>
      <c r="BI28" s="280">
        <v>4.92</v>
      </c>
      <c r="BJ28" s="281">
        <v>49.752000000000002</v>
      </c>
      <c r="BK28" s="283">
        <v>114.648</v>
      </c>
      <c r="BL28" s="281">
        <v>58.2</v>
      </c>
      <c r="BM28" s="281">
        <v>68.256</v>
      </c>
      <c r="BN28" s="281">
        <v>0</v>
      </c>
      <c r="BO28" s="281">
        <v>0</v>
      </c>
      <c r="BP28" s="280">
        <v>1.58</v>
      </c>
      <c r="BQ28" s="280">
        <v>0</v>
      </c>
      <c r="BR28" s="281">
        <v>11.432</v>
      </c>
      <c r="BS28" s="281">
        <v>25.103999999999999</v>
      </c>
      <c r="BT28" s="281">
        <v>27.584</v>
      </c>
      <c r="BU28" s="280">
        <v>73.760000000000005</v>
      </c>
      <c r="BV28" s="281">
        <v>18.792000000000002</v>
      </c>
      <c r="BW28" s="283">
        <v>37.799999999999997</v>
      </c>
      <c r="BX28" s="280">
        <v>30</v>
      </c>
      <c r="BY28" s="286">
        <v>2.84</v>
      </c>
      <c r="BZ28" s="281">
        <v>184.2</v>
      </c>
      <c r="CA28" s="281">
        <v>0</v>
      </c>
      <c r="CB28" s="281">
        <v>197.36</v>
      </c>
      <c r="CC28" s="281" t="s">
        <v>273</v>
      </c>
      <c r="CD28" s="281">
        <v>50.207999999999998</v>
      </c>
      <c r="CE28" s="281">
        <v>84.96</v>
      </c>
      <c r="CF28" s="281">
        <v>34.847999999999999</v>
      </c>
      <c r="CG28" s="281">
        <v>56.375999999999998</v>
      </c>
      <c r="CH28" s="281">
        <v>12.736000000000001</v>
      </c>
      <c r="CI28" s="281">
        <v>7.024</v>
      </c>
      <c r="CJ28" s="281">
        <v>95.76</v>
      </c>
      <c r="CK28" s="281">
        <v>22.847999999999999</v>
      </c>
      <c r="CL28" s="280">
        <v>0.46</v>
      </c>
      <c r="CM28" s="281">
        <v>71.831999999999994</v>
      </c>
      <c r="CN28" s="281">
        <v>6.48</v>
      </c>
      <c r="CO28" s="281">
        <v>181.08</v>
      </c>
      <c r="CP28" s="286">
        <v>46.68</v>
      </c>
      <c r="CQ28" s="286">
        <v>0.04</v>
      </c>
      <c r="CR28" s="280">
        <v>5.6400000000000006</v>
      </c>
      <c r="CS28" s="281">
        <v>80.16</v>
      </c>
      <c r="CT28" s="281">
        <v>126.16</v>
      </c>
      <c r="CU28" s="281">
        <v>2.17</v>
      </c>
      <c r="CV28" s="286">
        <v>0</v>
      </c>
      <c r="CW28" s="280">
        <v>0</v>
      </c>
      <c r="CX28" s="286">
        <v>22.5</v>
      </c>
      <c r="CY28" s="280">
        <v>18.28</v>
      </c>
      <c r="CZ28" s="286">
        <v>1.1499999999999999</v>
      </c>
      <c r="DA28" s="286">
        <v>1.36</v>
      </c>
      <c r="DB28" s="286">
        <v>0</v>
      </c>
      <c r="DC28" s="283">
        <v>174.48</v>
      </c>
      <c r="DD28" s="280">
        <v>33.99</v>
      </c>
      <c r="DE28" s="280">
        <v>0</v>
      </c>
      <c r="DF28" s="286">
        <v>36.270000000000003</v>
      </c>
      <c r="DG28" s="283">
        <v>4.5999999999999996</v>
      </c>
      <c r="DH28" s="283">
        <v>49.08</v>
      </c>
      <c r="DI28" s="281">
        <v>0</v>
      </c>
      <c r="DJ28" s="286">
        <v>17.34</v>
      </c>
      <c r="DK28" s="281">
        <v>14.544</v>
      </c>
      <c r="DL28" s="280">
        <v>8.73</v>
      </c>
      <c r="DM28" s="281">
        <v>81.72</v>
      </c>
      <c r="DN28" s="286">
        <v>4.59</v>
      </c>
      <c r="DO28" s="280">
        <v>7.0949999999999998</v>
      </c>
      <c r="DP28" s="286">
        <v>16.170000000000002</v>
      </c>
      <c r="DQ28" s="286">
        <v>43.008000000000003</v>
      </c>
      <c r="DR28" s="280">
        <v>75.81</v>
      </c>
      <c r="DS28" s="286">
        <v>0.57999999999999996</v>
      </c>
      <c r="DT28" s="286">
        <v>0.02</v>
      </c>
      <c r="DU28" s="280">
        <v>35.700000000000003</v>
      </c>
      <c r="DV28" s="281">
        <v>29.856000000000002</v>
      </c>
      <c r="DW28" s="281">
        <v>45.28</v>
      </c>
      <c r="DX28" s="280">
        <v>35.28</v>
      </c>
      <c r="DY28" s="286">
        <v>21.504000000000001</v>
      </c>
      <c r="DZ28" s="280">
        <v>1.04</v>
      </c>
      <c r="EA28" s="280">
        <v>0</v>
      </c>
      <c r="EB28" s="280">
        <v>22.98</v>
      </c>
      <c r="EC28" s="281">
        <v>37.799999999999997</v>
      </c>
      <c r="ED28" s="281">
        <v>0</v>
      </c>
      <c r="EE28" s="281">
        <v>42.84</v>
      </c>
      <c r="EF28" s="280">
        <v>0</v>
      </c>
      <c r="EG28" s="280">
        <v>0.2</v>
      </c>
      <c r="EH28" s="286">
        <v>0</v>
      </c>
      <c r="EI28" s="286">
        <v>8.25</v>
      </c>
      <c r="EJ28" s="281">
        <v>6.6</v>
      </c>
      <c r="EK28" s="280">
        <v>213.27999999999997</v>
      </c>
      <c r="EL28" s="280">
        <v>107.64000000000001</v>
      </c>
      <c r="EM28" s="280">
        <v>82</v>
      </c>
      <c r="EN28" s="280">
        <v>19.064999999999998</v>
      </c>
      <c r="EO28" s="280">
        <v>31.560000000000002</v>
      </c>
      <c r="EP28" s="286">
        <v>6.09</v>
      </c>
      <c r="EQ28" s="286">
        <v>7.875</v>
      </c>
      <c r="ER28" s="280">
        <v>3.39</v>
      </c>
      <c r="ES28" s="280">
        <v>104.4</v>
      </c>
      <c r="ET28" s="283">
        <v>71.599999999999994</v>
      </c>
      <c r="EU28" s="280">
        <v>5.85</v>
      </c>
      <c r="EV28" s="286">
        <v>23.46</v>
      </c>
      <c r="EW28" s="286">
        <v>82.32</v>
      </c>
      <c r="EX28" s="280">
        <v>157.66</v>
      </c>
      <c r="EY28" s="286">
        <v>2.9249999999999998</v>
      </c>
      <c r="EZ28" s="283">
        <v>45.78</v>
      </c>
      <c r="FA28" s="281">
        <v>0</v>
      </c>
      <c r="FB28" s="280">
        <v>0</v>
      </c>
      <c r="FC28" s="280">
        <v>9.5599999999999987</v>
      </c>
      <c r="FD28" s="286">
        <v>7.4249999999999998</v>
      </c>
      <c r="FE28" s="281">
        <v>43.55</v>
      </c>
      <c r="FF28" s="283">
        <v>40.6</v>
      </c>
      <c r="FG28" s="280">
        <v>1.466</v>
      </c>
      <c r="FH28" s="280">
        <v>1.02</v>
      </c>
      <c r="FI28" s="281">
        <v>12.6</v>
      </c>
      <c r="FJ28" s="283">
        <v>54.6</v>
      </c>
      <c r="FK28" s="283">
        <v>51.76</v>
      </c>
      <c r="FL28" s="283">
        <v>75.2</v>
      </c>
      <c r="FM28" s="286">
        <v>0</v>
      </c>
      <c r="FN28" s="286">
        <v>2.6549999999999998</v>
      </c>
      <c r="FO28" s="286">
        <v>1.28</v>
      </c>
      <c r="FP28" s="281">
        <v>10.016</v>
      </c>
      <c r="FQ28" s="281">
        <v>8.0960000000000001</v>
      </c>
      <c r="FR28" s="286">
        <v>10.36</v>
      </c>
      <c r="FS28" s="286">
        <v>5.34</v>
      </c>
      <c r="FT28" s="280">
        <v>5.4399999999999995</v>
      </c>
      <c r="FU28" s="286">
        <v>0</v>
      </c>
      <c r="FV28" s="286">
        <v>9.84</v>
      </c>
      <c r="FW28" s="280">
        <v>2.5999999999999999E-2</v>
      </c>
      <c r="FX28" s="288">
        <v>47.844799999999999</v>
      </c>
      <c r="FY28" s="287">
        <v>25.41</v>
      </c>
      <c r="FZ28" s="288">
        <v>2.76885</v>
      </c>
      <c r="GA28" s="280">
        <v>8.35</v>
      </c>
      <c r="GB28" s="288">
        <v>41.181150000000002</v>
      </c>
      <c r="GC28" s="281">
        <v>17.021999999999998</v>
      </c>
      <c r="GD28" s="280">
        <v>84.7</v>
      </c>
      <c r="GE28" s="280">
        <v>76.099999999999994</v>
      </c>
      <c r="GF28" s="286">
        <v>12.824999999999999</v>
      </c>
      <c r="GG28" s="286">
        <v>0</v>
      </c>
      <c r="GH28" s="286">
        <v>4.3</v>
      </c>
      <c r="GI28" s="280">
        <v>19.32</v>
      </c>
      <c r="GJ28" s="280">
        <v>0.03</v>
      </c>
      <c r="GK28" s="280">
        <v>0.63</v>
      </c>
      <c r="GL28" s="280">
        <v>6.7200000000000006</v>
      </c>
      <c r="GM28" s="280">
        <v>46.44</v>
      </c>
      <c r="GN28" s="280">
        <v>16.52</v>
      </c>
      <c r="GO28" s="287">
        <v>1.67</v>
      </c>
      <c r="GP28" s="286">
        <v>70.62</v>
      </c>
      <c r="GQ28" s="280">
        <v>11.370000000000001</v>
      </c>
      <c r="GR28" s="280">
        <v>0.5</v>
      </c>
      <c r="GS28" s="280">
        <v>11.84</v>
      </c>
      <c r="GT28" s="281">
        <v>86.88</v>
      </c>
      <c r="GU28" s="280">
        <v>23.67</v>
      </c>
      <c r="GV28" s="280">
        <v>109.38</v>
      </c>
      <c r="GW28" s="286">
        <v>7.69</v>
      </c>
      <c r="GX28" s="280">
        <v>2.46</v>
      </c>
      <c r="GY28" s="281">
        <v>12.82</v>
      </c>
      <c r="GZ28" s="281">
        <v>30.608000000000001</v>
      </c>
      <c r="HA28" s="286">
        <v>4.2999999999999997E-2</v>
      </c>
      <c r="HB28" s="281">
        <v>9.07</v>
      </c>
      <c r="HC28" s="286">
        <v>83.536011994003019</v>
      </c>
      <c r="HD28" s="286">
        <v>71.8</v>
      </c>
      <c r="HE28" s="281">
        <v>46.415999999999997</v>
      </c>
      <c r="HF28" s="283">
        <v>15.353999999999999</v>
      </c>
      <c r="HG28" s="281">
        <v>79.456000000000003</v>
      </c>
      <c r="HH28" s="280">
        <v>0.06</v>
      </c>
      <c r="HI28" s="280"/>
      <c r="HJ28" s="280"/>
      <c r="HK28" s="280"/>
      <c r="HL28" s="286">
        <v>11.44</v>
      </c>
      <c r="HM28" s="286">
        <v>5.0549999999999997</v>
      </c>
      <c r="HN28" s="286">
        <v>1.07</v>
      </c>
      <c r="HO28" s="280">
        <v>0</v>
      </c>
      <c r="HP28" s="280">
        <v>361.4</v>
      </c>
      <c r="HQ28" s="280">
        <v>0</v>
      </c>
      <c r="HR28" s="280">
        <v>5.01</v>
      </c>
      <c r="HS28" s="286">
        <v>1.32</v>
      </c>
      <c r="HT28" s="281">
        <v>0.69499999999999995</v>
      </c>
      <c r="HU28" s="281">
        <v>66.447999999999993</v>
      </c>
      <c r="HV28" s="281">
        <v>42.384</v>
      </c>
      <c r="HW28" s="280">
        <v>0</v>
      </c>
      <c r="HX28" s="286">
        <v>31.95</v>
      </c>
      <c r="HY28" s="280">
        <v>0</v>
      </c>
      <c r="HZ28" s="281">
        <v>0</v>
      </c>
      <c r="IA28" s="280">
        <v>10.86</v>
      </c>
      <c r="IB28" s="286">
        <v>0.96</v>
      </c>
      <c r="IC28" s="286">
        <v>0</v>
      </c>
      <c r="ID28" s="286">
        <v>0.96</v>
      </c>
      <c r="IE28" s="286">
        <v>15.12</v>
      </c>
      <c r="IF28" s="286">
        <v>0</v>
      </c>
      <c r="IG28" s="286">
        <v>24.22</v>
      </c>
      <c r="IH28" s="281">
        <v>2.7959999999999998</v>
      </c>
      <c r="II28" s="281">
        <v>11.988</v>
      </c>
      <c r="IJ28" s="286">
        <v>11.07</v>
      </c>
      <c r="IK28" s="285">
        <v>29.025963200000003</v>
      </c>
      <c r="IL28" s="285">
        <v>34.940875200000001</v>
      </c>
      <c r="IM28" s="281">
        <v>45.152000000000001</v>
      </c>
      <c r="IN28" s="284">
        <v>0</v>
      </c>
      <c r="IO28" s="281">
        <v>4.4130000000000003</v>
      </c>
      <c r="IP28" s="281">
        <v>48.69</v>
      </c>
      <c r="IQ28" s="281">
        <v>29.324999999999999</v>
      </c>
      <c r="IR28" s="281">
        <v>12.95</v>
      </c>
      <c r="IS28" s="281">
        <v>7.59</v>
      </c>
      <c r="IT28" s="281">
        <v>118.01600000000001</v>
      </c>
      <c r="IU28" s="283">
        <v>22.8</v>
      </c>
      <c r="IV28" s="283">
        <v>68.12</v>
      </c>
      <c r="IW28" s="283">
        <v>16.8</v>
      </c>
      <c r="IX28" s="283">
        <v>0</v>
      </c>
      <c r="IY28" s="283" t="s">
        <v>272</v>
      </c>
      <c r="IZ28" s="282">
        <v>43.76</v>
      </c>
      <c r="JA28" s="281">
        <v>23611.629127929667</v>
      </c>
      <c r="JB28" s="281">
        <v>14.000000000000002</v>
      </c>
      <c r="JC28" s="281">
        <v>1.1032</v>
      </c>
      <c r="JD28" s="281">
        <v>0</v>
      </c>
      <c r="JE28" s="281">
        <v>13</v>
      </c>
      <c r="JF28" s="281">
        <v>129</v>
      </c>
      <c r="JG28" s="281">
        <v>95</v>
      </c>
      <c r="JH28" s="281">
        <v>0</v>
      </c>
      <c r="JI28" s="281">
        <v>224</v>
      </c>
      <c r="JJ28" s="281">
        <v>48</v>
      </c>
      <c r="JK28" s="281">
        <v>19</v>
      </c>
      <c r="JL28" s="281">
        <v>5</v>
      </c>
      <c r="JM28" s="281">
        <v>3</v>
      </c>
      <c r="JN28" s="281">
        <v>13</v>
      </c>
      <c r="JO28" s="281">
        <v>0</v>
      </c>
      <c r="JP28" s="281">
        <v>16.2</v>
      </c>
      <c r="JQ28" s="281">
        <v>869</v>
      </c>
      <c r="JR28" s="281">
        <v>12</v>
      </c>
      <c r="JS28" s="281">
        <v>852</v>
      </c>
      <c r="JT28" s="281">
        <v>3.6</v>
      </c>
      <c r="JU28" s="281">
        <v>28.8</v>
      </c>
      <c r="JV28" s="281">
        <v>32.44</v>
      </c>
      <c r="JW28" s="281">
        <v>37.92</v>
      </c>
      <c r="JX28" s="280">
        <f t="shared" si="0"/>
        <v>34297.295478323671</v>
      </c>
    </row>
    <row r="29" spans="1:284" s="278" customFormat="1" ht="14.25" x14ac:dyDescent="0.2">
      <c r="A29" s="291" t="s">
        <v>271</v>
      </c>
      <c r="B29" s="286">
        <v>15.87</v>
      </c>
      <c r="C29" s="286">
        <v>37.770000000000003</v>
      </c>
      <c r="D29" s="280">
        <v>23.67</v>
      </c>
      <c r="E29" s="280">
        <v>23.07</v>
      </c>
      <c r="F29" s="280">
        <v>3.54</v>
      </c>
      <c r="G29" s="280">
        <v>16.950000000000003</v>
      </c>
      <c r="H29" s="280">
        <v>25.635000000000002</v>
      </c>
      <c r="I29" s="280">
        <v>29.175000000000001</v>
      </c>
      <c r="J29" s="286">
        <v>13.335000000000001</v>
      </c>
      <c r="K29" s="286">
        <v>24.64</v>
      </c>
      <c r="L29" s="280">
        <v>3.75</v>
      </c>
      <c r="M29" s="280">
        <v>46.36</v>
      </c>
      <c r="N29" s="280">
        <v>76.2</v>
      </c>
      <c r="O29" s="280">
        <v>43.47</v>
      </c>
      <c r="P29" s="290">
        <v>0</v>
      </c>
      <c r="Q29" s="286">
        <v>0.99050000000000005</v>
      </c>
      <c r="R29" s="280">
        <v>10.53</v>
      </c>
      <c r="S29" s="280">
        <v>241.62</v>
      </c>
      <c r="T29" s="289">
        <v>0</v>
      </c>
      <c r="U29" s="280">
        <v>15.96</v>
      </c>
      <c r="V29" s="280">
        <v>13.44</v>
      </c>
      <c r="W29" s="285">
        <v>2.68</v>
      </c>
      <c r="X29" s="286">
        <v>12.959999999999127</v>
      </c>
      <c r="Y29" s="280">
        <v>0</v>
      </c>
      <c r="Z29" s="281">
        <v>7.524</v>
      </c>
      <c r="AA29" s="281">
        <v>656.16</v>
      </c>
      <c r="AB29" s="280">
        <v>14.07</v>
      </c>
      <c r="AC29" s="280">
        <v>5.0250000000000004</v>
      </c>
      <c r="AD29" s="286">
        <v>9.18</v>
      </c>
      <c r="AE29" s="289">
        <v>0</v>
      </c>
      <c r="AF29" s="289">
        <v>0</v>
      </c>
      <c r="AG29" s="280">
        <v>36.06</v>
      </c>
      <c r="AH29" s="280">
        <v>37.86</v>
      </c>
      <c r="AI29" s="280">
        <v>4.1100000000000003</v>
      </c>
      <c r="AJ29" s="280">
        <v>152.61000000000001</v>
      </c>
      <c r="AK29" s="286">
        <v>106.08</v>
      </c>
      <c r="AL29" s="280">
        <v>10.76</v>
      </c>
      <c r="AM29" s="281">
        <v>5.36</v>
      </c>
      <c r="AN29" s="287">
        <v>196.5</v>
      </c>
      <c r="AO29" s="289">
        <v>0</v>
      </c>
      <c r="AP29" s="286">
        <v>13.71</v>
      </c>
      <c r="AQ29" s="280">
        <v>1.238</v>
      </c>
      <c r="AR29" s="280">
        <v>8.0399999999999991</v>
      </c>
      <c r="AS29" s="286">
        <v>0.92</v>
      </c>
      <c r="AT29" s="281">
        <v>42.223999999999997</v>
      </c>
      <c r="AU29" s="286">
        <v>0</v>
      </c>
      <c r="AV29" s="286">
        <v>0</v>
      </c>
      <c r="AW29" s="286">
        <v>3.27</v>
      </c>
      <c r="AX29" s="286">
        <v>0</v>
      </c>
      <c r="AY29" s="286">
        <v>0</v>
      </c>
      <c r="AZ29" s="286">
        <v>0</v>
      </c>
      <c r="BA29" s="280">
        <v>22.599999999999998</v>
      </c>
      <c r="BB29" s="286">
        <v>10.36</v>
      </c>
      <c r="BC29" s="286">
        <v>0</v>
      </c>
      <c r="BD29" s="280">
        <v>26</v>
      </c>
      <c r="BE29" s="281">
        <v>38.479999999999997</v>
      </c>
      <c r="BF29" s="280">
        <v>1.2</v>
      </c>
      <c r="BG29" s="280">
        <v>0</v>
      </c>
      <c r="BH29" s="281">
        <v>0</v>
      </c>
      <c r="BI29" s="280">
        <v>4.5200000000000005</v>
      </c>
      <c r="BJ29" s="281">
        <v>54.396000000000001</v>
      </c>
      <c r="BK29" s="283">
        <v>119.352</v>
      </c>
      <c r="BL29" s="281">
        <v>59.207999999999998</v>
      </c>
      <c r="BM29" s="281">
        <v>68.16</v>
      </c>
      <c r="BN29" s="281">
        <v>0</v>
      </c>
      <c r="BO29" s="281">
        <v>0</v>
      </c>
      <c r="BP29" s="280">
        <v>1.58</v>
      </c>
      <c r="BQ29" s="280">
        <v>0</v>
      </c>
      <c r="BR29" s="281">
        <v>11.744</v>
      </c>
      <c r="BS29" s="281">
        <v>24.64</v>
      </c>
      <c r="BT29" s="281">
        <v>29.456</v>
      </c>
      <c r="BU29" s="280">
        <v>73.56</v>
      </c>
      <c r="BV29" s="281">
        <v>19.943999999999999</v>
      </c>
      <c r="BW29" s="283">
        <v>39.119999999999997</v>
      </c>
      <c r="BX29" s="280">
        <v>27.84</v>
      </c>
      <c r="BY29" s="286">
        <v>3.08</v>
      </c>
      <c r="BZ29" s="281">
        <v>186.3</v>
      </c>
      <c r="CA29" s="281">
        <v>0</v>
      </c>
      <c r="CB29" s="281">
        <v>197.76</v>
      </c>
      <c r="CC29" s="281">
        <v>143.44800000000001</v>
      </c>
      <c r="CD29" s="281">
        <v>45.552</v>
      </c>
      <c r="CE29" s="281">
        <v>78.768000000000001</v>
      </c>
      <c r="CF29" s="281">
        <v>33.335999999999999</v>
      </c>
      <c r="CG29" s="281">
        <v>50.375999999999998</v>
      </c>
      <c r="CH29" s="281">
        <v>13.071999999999999</v>
      </c>
      <c r="CI29" s="281">
        <v>0.52800000000000002</v>
      </c>
      <c r="CJ29" s="281">
        <v>91.584000000000003</v>
      </c>
      <c r="CK29" s="281">
        <v>21.431999999999999</v>
      </c>
      <c r="CL29" s="280">
        <v>0.5</v>
      </c>
      <c r="CM29" s="281">
        <v>71.808000000000007</v>
      </c>
      <c r="CN29" s="281">
        <v>5.22</v>
      </c>
      <c r="CO29" s="281">
        <v>175.4</v>
      </c>
      <c r="CP29" s="286">
        <v>52.02</v>
      </c>
      <c r="CQ29" s="286">
        <v>0.08</v>
      </c>
      <c r="CR29" s="280">
        <v>3.4000000000000004</v>
      </c>
      <c r="CS29" s="281">
        <v>84.4</v>
      </c>
      <c r="CT29" s="281">
        <v>124.6</v>
      </c>
      <c r="CU29" s="281">
        <v>2.2450000000000001</v>
      </c>
      <c r="CV29" s="286">
        <v>0</v>
      </c>
      <c r="CW29" s="280">
        <v>0</v>
      </c>
      <c r="CX29" s="286">
        <v>28.5</v>
      </c>
      <c r="CY29" s="280">
        <v>17.167999999999999</v>
      </c>
      <c r="CZ29" s="286">
        <v>0.55000000000000004</v>
      </c>
      <c r="DA29" s="286">
        <v>1.6</v>
      </c>
      <c r="DB29" s="286">
        <v>0</v>
      </c>
      <c r="DC29" s="283">
        <v>166.92</v>
      </c>
      <c r="DD29" s="280">
        <v>33.9</v>
      </c>
      <c r="DE29" s="280">
        <v>0</v>
      </c>
      <c r="DF29" s="286">
        <v>35.520000000000003</v>
      </c>
      <c r="DG29" s="283">
        <v>4.8</v>
      </c>
      <c r="DH29" s="283">
        <v>45.36</v>
      </c>
      <c r="DI29" s="281">
        <v>0</v>
      </c>
      <c r="DJ29" s="286">
        <v>18.63</v>
      </c>
      <c r="DK29" s="281">
        <v>5.7839999999999998</v>
      </c>
      <c r="DL29" s="280">
        <v>8.67</v>
      </c>
      <c r="DM29" s="281">
        <v>77.64</v>
      </c>
      <c r="DN29" s="286">
        <v>6.66</v>
      </c>
      <c r="DO29" s="280">
        <v>7.2</v>
      </c>
      <c r="DP29" s="286">
        <v>20.130000000000003</v>
      </c>
      <c r="DQ29" s="286">
        <v>38.436</v>
      </c>
      <c r="DR29" s="280">
        <v>67.17</v>
      </c>
      <c r="DS29" s="286">
        <v>0.64</v>
      </c>
      <c r="DT29" s="286">
        <v>0.02</v>
      </c>
      <c r="DU29" s="280">
        <v>30.3</v>
      </c>
      <c r="DV29" s="281">
        <v>27.696000000000002</v>
      </c>
      <c r="DW29" s="281">
        <v>42.32</v>
      </c>
      <c r="DX29" s="280">
        <v>32.86</v>
      </c>
      <c r="DY29" s="286">
        <v>21.672000000000001</v>
      </c>
      <c r="DZ29" s="280">
        <v>1.44</v>
      </c>
      <c r="EA29" s="280">
        <v>0</v>
      </c>
      <c r="EB29" s="280">
        <v>23.8</v>
      </c>
      <c r="EC29" s="281">
        <v>39.119999999999997</v>
      </c>
      <c r="ED29" s="281">
        <v>0</v>
      </c>
      <c r="EE29" s="281">
        <v>29.088000000000001</v>
      </c>
      <c r="EF29" s="280">
        <v>0</v>
      </c>
      <c r="EG29" s="280">
        <v>0</v>
      </c>
      <c r="EH29" s="286">
        <v>0</v>
      </c>
      <c r="EI29" s="286">
        <v>7.71</v>
      </c>
      <c r="EJ29" s="281">
        <v>6.0839999999999996</v>
      </c>
      <c r="EK29" s="280">
        <v>205.92</v>
      </c>
      <c r="EL29" s="280">
        <v>104.84</v>
      </c>
      <c r="EM29" s="280">
        <v>71.72</v>
      </c>
      <c r="EN29" s="280">
        <v>21.15</v>
      </c>
      <c r="EO29" s="280">
        <v>34.58</v>
      </c>
      <c r="EP29" s="286">
        <v>6.06</v>
      </c>
      <c r="EQ29" s="286">
        <v>7.6749999999999998</v>
      </c>
      <c r="ER29" s="280">
        <v>3.42</v>
      </c>
      <c r="ES29" s="280">
        <v>108.75999999999999</v>
      </c>
      <c r="ET29" s="283">
        <v>72.08</v>
      </c>
      <c r="EU29" s="280">
        <v>5.5500000000000007</v>
      </c>
      <c r="EV29" s="286">
        <v>29.82</v>
      </c>
      <c r="EW29" s="286">
        <v>78.36</v>
      </c>
      <c r="EX29" s="280">
        <v>150.44</v>
      </c>
      <c r="EY29" s="286">
        <v>1.5449999999999999</v>
      </c>
      <c r="EZ29" s="283">
        <v>52.704000000000001</v>
      </c>
      <c r="FA29" s="281">
        <v>0</v>
      </c>
      <c r="FB29" s="280">
        <v>0</v>
      </c>
      <c r="FC29" s="280">
        <v>10.16</v>
      </c>
      <c r="FD29" s="286">
        <v>6.375</v>
      </c>
      <c r="FE29" s="281">
        <v>43.6</v>
      </c>
      <c r="FF29" s="283">
        <v>43.3</v>
      </c>
      <c r="FG29" s="280">
        <v>1.474</v>
      </c>
      <c r="FH29" s="280">
        <v>1.425</v>
      </c>
      <c r="FI29" s="281">
        <v>12.12</v>
      </c>
      <c r="FJ29" s="283">
        <v>56.52</v>
      </c>
      <c r="FK29" s="283" t="s">
        <v>270</v>
      </c>
      <c r="FL29" s="283">
        <v>65.44</v>
      </c>
      <c r="FM29" s="286">
        <v>0</v>
      </c>
      <c r="FN29" s="286">
        <v>4.1100000000000003</v>
      </c>
      <c r="FO29" s="286">
        <v>1.1299999999999999</v>
      </c>
      <c r="FP29" s="281">
        <v>7.12</v>
      </c>
      <c r="FQ29" s="281">
        <v>6.2880000000000003</v>
      </c>
      <c r="FR29" s="286">
        <v>8.1999999999999993</v>
      </c>
      <c r="FS29" s="286">
        <v>7.08</v>
      </c>
      <c r="FT29" s="280">
        <v>6.92</v>
      </c>
      <c r="FU29" s="286">
        <v>0</v>
      </c>
      <c r="FV29" s="286">
        <v>5.22</v>
      </c>
      <c r="FW29" s="280">
        <v>2.5999999999999999E-2</v>
      </c>
      <c r="FX29" s="288">
        <v>53.861399999999996</v>
      </c>
      <c r="FY29" s="287">
        <v>26.1</v>
      </c>
      <c r="FZ29" s="288">
        <v>2.6176500000000003</v>
      </c>
      <c r="GA29" s="280">
        <v>5.2</v>
      </c>
      <c r="GB29" s="288">
        <v>38.932350000000007</v>
      </c>
      <c r="GC29" s="281">
        <v>17.060000000000002</v>
      </c>
      <c r="GD29" s="280">
        <v>53.5</v>
      </c>
      <c r="GE29" s="280">
        <v>45.900000000000006</v>
      </c>
      <c r="GF29" s="286">
        <v>9.66</v>
      </c>
      <c r="GG29" s="286">
        <v>0</v>
      </c>
      <c r="GH29" s="286">
        <v>4.3</v>
      </c>
      <c r="GI29" s="280">
        <v>19.28</v>
      </c>
      <c r="GJ29" s="280">
        <v>0.06</v>
      </c>
      <c r="GK29" s="280">
        <v>0.46499999999999997</v>
      </c>
      <c r="GL29" s="280">
        <v>8.91</v>
      </c>
      <c r="GM29" s="280">
        <v>46.26</v>
      </c>
      <c r="GN29" s="280">
        <v>15.52</v>
      </c>
      <c r="GO29" s="287">
        <v>2.13</v>
      </c>
      <c r="GP29" s="286">
        <v>57.9</v>
      </c>
      <c r="GQ29" s="280">
        <v>11.34</v>
      </c>
      <c r="GR29" s="280">
        <v>0.5</v>
      </c>
      <c r="GS29" s="280">
        <v>9.9600000000000009</v>
      </c>
      <c r="GT29" s="281">
        <v>86.896000000000001</v>
      </c>
      <c r="GU29" s="280">
        <v>22.049999999999997</v>
      </c>
      <c r="GV29" s="280">
        <v>92.64</v>
      </c>
      <c r="GW29" s="286">
        <v>7.39</v>
      </c>
      <c r="GX29" s="280">
        <v>2.8200000000000003</v>
      </c>
      <c r="GY29" s="281" t="s">
        <v>269</v>
      </c>
      <c r="GZ29" s="281">
        <v>29.152000000000001</v>
      </c>
      <c r="HA29" s="286">
        <v>4.2500000000000003E-2</v>
      </c>
      <c r="HB29" s="281">
        <v>7.06</v>
      </c>
      <c r="HC29" s="286">
        <v>94.184077961019511</v>
      </c>
      <c r="HD29" s="286">
        <v>84.7</v>
      </c>
      <c r="HE29" s="281">
        <v>37.475999999999999</v>
      </c>
      <c r="HF29" s="283">
        <v>16.2</v>
      </c>
      <c r="HG29" s="281">
        <v>89.584000000000003</v>
      </c>
      <c r="HH29" s="280">
        <v>0.06</v>
      </c>
      <c r="HI29" s="280"/>
      <c r="HJ29" s="280"/>
      <c r="HK29" s="280"/>
      <c r="HL29" s="286">
        <v>12.24</v>
      </c>
      <c r="HM29" s="286">
        <v>5.5425000000000004</v>
      </c>
      <c r="HN29" s="286">
        <v>0.83</v>
      </c>
      <c r="HO29" s="280">
        <v>0</v>
      </c>
      <c r="HP29" s="280">
        <v>372.1</v>
      </c>
      <c r="HQ29" s="280">
        <v>0</v>
      </c>
      <c r="HR29" s="280">
        <v>3.84</v>
      </c>
      <c r="HS29" s="286">
        <v>1.18</v>
      </c>
      <c r="HT29" s="281">
        <v>0.71</v>
      </c>
      <c r="HU29" s="281">
        <v>64.847999999999999</v>
      </c>
      <c r="HV29" s="281">
        <v>36.256</v>
      </c>
      <c r="HW29" s="280">
        <v>0</v>
      </c>
      <c r="HX29" s="286">
        <v>37.83</v>
      </c>
      <c r="HY29" s="280">
        <v>0</v>
      </c>
      <c r="HZ29" s="281">
        <v>0</v>
      </c>
      <c r="IA29" s="280">
        <v>8.73</v>
      </c>
      <c r="IB29" s="286">
        <v>1.5</v>
      </c>
      <c r="IC29" s="286">
        <v>0</v>
      </c>
      <c r="ID29" s="286">
        <v>0.86</v>
      </c>
      <c r="IE29" s="286">
        <v>17.18</v>
      </c>
      <c r="IF29" s="286">
        <v>0</v>
      </c>
      <c r="IG29" s="286">
        <v>25.46</v>
      </c>
      <c r="IH29" s="281">
        <v>3.4319999999999999</v>
      </c>
      <c r="II29" s="281">
        <v>13.44</v>
      </c>
      <c r="IJ29" s="286">
        <v>12.1</v>
      </c>
      <c r="IK29" s="285">
        <v>28.449969600000003</v>
      </c>
      <c r="IL29" s="285">
        <v>34.247505600000004</v>
      </c>
      <c r="IM29" s="281">
        <v>44.256</v>
      </c>
      <c r="IN29" s="284">
        <v>0</v>
      </c>
      <c r="IO29" s="281">
        <v>5.0779999999999994</v>
      </c>
      <c r="IP29" s="281">
        <v>43.47</v>
      </c>
      <c r="IQ29" s="281">
        <v>30.6</v>
      </c>
      <c r="IR29" s="281">
        <v>11.49</v>
      </c>
      <c r="IS29" s="281">
        <v>7.65</v>
      </c>
      <c r="IT29" s="281">
        <v>115.29600000000001</v>
      </c>
      <c r="IU29" s="283">
        <v>23.2</v>
      </c>
      <c r="IV29" s="283">
        <v>70.239999999999995</v>
      </c>
      <c r="IW29" s="283" t="s">
        <v>268</v>
      </c>
      <c r="IX29" s="283">
        <v>0</v>
      </c>
      <c r="IY29" s="283">
        <v>64.92</v>
      </c>
      <c r="IZ29" s="282">
        <v>44.24</v>
      </c>
      <c r="JA29" s="281">
        <v>23094.823483398442</v>
      </c>
      <c r="JB29" s="281">
        <v>16</v>
      </c>
      <c r="JC29" s="281">
        <v>1.1088</v>
      </c>
      <c r="JD29" s="281">
        <v>0</v>
      </c>
      <c r="JE29" s="281">
        <v>11</v>
      </c>
      <c r="JF29" s="281">
        <v>140</v>
      </c>
      <c r="JG29" s="281">
        <v>101</v>
      </c>
      <c r="JH29" s="281">
        <v>0</v>
      </c>
      <c r="JI29" s="281">
        <v>248</v>
      </c>
      <c r="JJ29" s="281">
        <v>51</v>
      </c>
      <c r="JK29" s="281">
        <v>17</v>
      </c>
      <c r="JL29" s="281">
        <v>5</v>
      </c>
      <c r="JM29" s="281">
        <v>3</v>
      </c>
      <c r="JN29" s="281">
        <v>12</v>
      </c>
      <c r="JO29" s="281">
        <v>0</v>
      </c>
      <c r="JP29" s="281">
        <v>32.4</v>
      </c>
      <c r="JQ29" s="281">
        <v>803.5</v>
      </c>
      <c r="JR29" s="281">
        <v>11.28</v>
      </c>
      <c r="JS29" s="281">
        <v>807</v>
      </c>
      <c r="JT29" s="281">
        <v>3.45</v>
      </c>
      <c r="JU29" s="281">
        <v>29.28</v>
      </c>
      <c r="JV29" s="281">
        <v>32.159999999999997</v>
      </c>
      <c r="JW29" s="281">
        <v>41.68</v>
      </c>
      <c r="JX29" s="280">
        <f t="shared" si="0"/>
        <v>33699.51473655946</v>
      </c>
    </row>
    <row r="30" spans="1:284" s="278" customFormat="1" ht="14.25" x14ac:dyDescent="0.2">
      <c r="A30" s="291" t="s">
        <v>267</v>
      </c>
      <c r="B30" s="286">
        <v>19.05</v>
      </c>
      <c r="C30" s="286">
        <v>36.090000000000003</v>
      </c>
      <c r="D30" s="280">
        <v>21.9</v>
      </c>
      <c r="E30" s="280">
        <v>19.725000000000001</v>
      </c>
      <c r="F30" s="280">
        <v>3.4799999999999995</v>
      </c>
      <c r="G30" s="280">
        <v>16.41</v>
      </c>
      <c r="H30" s="280">
        <v>27.990000000000002</v>
      </c>
      <c r="I30" s="280">
        <v>20.28</v>
      </c>
      <c r="J30" s="286">
        <v>14.82</v>
      </c>
      <c r="K30" s="286">
        <v>24.32</v>
      </c>
      <c r="L30" s="280">
        <v>3.75</v>
      </c>
      <c r="M30" s="280">
        <v>45.44</v>
      </c>
      <c r="N30" s="280">
        <v>73.8</v>
      </c>
      <c r="O30" s="280">
        <v>50.31</v>
      </c>
      <c r="P30" s="290">
        <v>0</v>
      </c>
      <c r="Q30" s="286">
        <v>0.83950000000000002</v>
      </c>
      <c r="R30" s="280">
        <v>10.53</v>
      </c>
      <c r="S30" s="280">
        <v>218.51999999999998</v>
      </c>
      <c r="T30" s="289">
        <v>0</v>
      </c>
      <c r="U30" s="280">
        <v>15.719999999999999</v>
      </c>
      <c r="V30" s="280">
        <v>12.879999999999999</v>
      </c>
      <c r="W30" s="285">
        <v>4.8</v>
      </c>
      <c r="X30" s="286">
        <v>11.520000000000437</v>
      </c>
      <c r="Y30" s="280">
        <v>0</v>
      </c>
      <c r="Z30" s="281">
        <v>7.524</v>
      </c>
      <c r="AA30" s="281">
        <v>656.48</v>
      </c>
      <c r="AB30" s="280">
        <v>13.65</v>
      </c>
      <c r="AC30" s="280">
        <v>4.9950000000000001</v>
      </c>
      <c r="AD30" s="286">
        <v>8.34</v>
      </c>
      <c r="AE30" s="289">
        <v>0</v>
      </c>
      <c r="AF30" s="289">
        <v>0</v>
      </c>
      <c r="AG30" s="280">
        <v>32.64</v>
      </c>
      <c r="AH30" s="280">
        <v>96.12</v>
      </c>
      <c r="AI30" s="280">
        <v>2.88</v>
      </c>
      <c r="AJ30" s="280">
        <v>152.91</v>
      </c>
      <c r="AK30" s="286">
        <v>114.12</v>
      </c>
      <c r="AL30" s="280">
        <v>10</v>
      </c>
      <c r="AM30" s="281">
        <v>2.9279999999999999</v>
      </c>
      <c r="AN30" s="287">
        <v>203.4</v>
      </c>
      <c r="AO30" s="289">
        <v>0</v>
      </c>
      <c r="AP30" s="286">
        <v>11.85</v>
      </c>
      <c r="AQ30" s="280">
        <v>1.212</v>
      </c>
      <c r="AR30" s="280">
        <v>10.4</v>
      </c>
      <c r="AS30" s="286">
        <v>0.6</v>
      </c>
      <c r="AT30" s="281">
        <v>41.152000000000001</v>
      </c>
      <c r="AU30" s="286">
        <v>0</v>
      </c>
      <c r="AV30" s="286">
        <v>0.1</v>
      </c>
      <c r="AW30" s="286">
        <v>1.26</v>
      </c>
      <c r="AX30" s="286">
        <v>0</v>
      </c>
      <c r="AY30" s="286">
        <v>0</v>
      </c>
      <c r="AZ30" s="286">
        <v>0</v>
      </c>
      <c r="BA30" s="280">
        <v>20.72</v>
      </c>
      <c r="BB30" s="286">
        <v>0</v>
      </c>
      <c r="BC30" s="286">
        <v>0</v>
      </c>
      <c r="BD30" s="280">
        <v>16.8</v>
      </c>
      <c r="BE30" s="281">
        <v>38.6</v>
      </c>
      <c r="BF30" s="280">
        <v>1.2</v>
      </c>
      <c r="BG30" s="280">
        <v>0</v>
      </c>
      <c r="BH30" s="281">
        <v>0</v>
      </c>
      <c r="BI30" s="280">
        <v>3.08</v>
      </c>
      <c r="BJ30" s="281">
        <v>52.392000000000003</v>
      </c>
      <c r="BK30" s="283">
        <v>112.872</v>
      </c>
      <c r="BL30" s="281">
        <v>57.768000000000001</v>
      </c>
      <c r="BM30" s="281">
        <v>68.111999999999995</v>
      </c>
      <c r="BN30" s="281">
        <v>0</v>
      </c>
      <c r="BO30" s="281">
        <v>0</v>
      </c>
      <c r="BP30" s="280">
        <v>1.69</v>
      </c>
      <c r="BQ30" s="280">
        <v>0</v>
      </c>
      <c r="BR30" s="281">
        <v>11.52</v>
      </c>
      <c r="BS30" s="281">
        <v>25.295999999999999</v>
      </c>
      <c r="BT30" s="281">
        <v>31.376000000000001</v>
      </c>
      <c r="BU30" s="280">
        <v>75.599999999999994</v>
      </c>
      <c r="BV30" s="281">
        <v>15.816000000000001</v>
      </c>
      <c r="BW30" s="283">
        <v>35.159999999999997</v>
      </c>
      <c r="BX30" s="280">
        <v>24.479999999999997</v>
      </c>
      <c r="BY30" s="286">
        <v>2.84</v>
      </c>
      <c r="BZ30" s="281">
        <v>172.2</v>
      </c>
      <c r="CA30" s="281">
        <v>0</v>
      </c>
      <c r="CB30" s="281">
        <v>197.68</v>
      </c>
      <c r="CC30" s="281">
        <v>146.04</v>
      </c>
      <c r="CD30" s="281">
        <v>41.783999999999999</v>
      </c>
      <c r="CE30" s="281">
        <v>77.063999999999993</v>
      </c>
      <c r="CF30" s="281">
        <v>29.591999999999999</v>
      </c>
      <c r="CG30" s="281">
        <v>45.936</v>
      </c>
      <c r="CH30" s="281">
        <v>12.624000000000001</v>
      </c>
      <c r="CI30" s="281">
        <v>0.56000000000000005</v>
      </c>
      <c r="CJ30" s="281">
        <v>85.367999999999995</v>
      </c>
      <c r="CK30" s="281">
        <v>21.984000000000002</v>
      </c>
      <c r="CL30" s="280">
        <v>5.9</v>
      </c>
      <c r="CM30" s="281">
        <v>77.855999999999995</v>
      </c>
      <c r="CN30" s="281">
        <v>3.78</v>
      </c>
      <c r="CO30" s="281">
        <v>175.16</v>
      </c>
      <c r="CP30" s="286">
        <v>53.82</v>
      </c>
      <c r="CQ30" s="286">
        <v>0.04</v>
      </c>
      <c r="CR30" s="280">
        <v>3.3600000000000003</v>
      </c>
      <c r="CS30" s="281">
        <v>77.319999999999993</v>
      </c>
      <c r="CT30" s="281">
        <v>114.28</v>
      </c>
      <c r="CU30" s="281">
        <v>1.105</v>
      </c>
      <c r="CV30" s="286">
        <v>0</v>
      </c>
      <c r="CW30" s="280">
        <v>0</v>
      </c>
      <c r="CX30" s="286">
        <v>24.06</v>
      </c>
      <c r="CY30" s="280">
        <v>16.495999999999999</v>
      </c>
      <c r="CZ30" s="286">
        <v>0.53</v>
      </c>
      <c r="DA30" s="286">
        <v>1.88</v>
      </c>
      <c r="DB30" s="286">
        <v>0</v>
      </c>
      <c r="DC30" s="283">
        <v>167.28</v>
      </c>
      <c r="DD30" s="280">
        <v>33.78</v>
      </c>
      <c r="DE30" s="280">
        <v>0</v>
      </c>
      <c r="DF30" s="286">
        <v>38.880000000000003</v>
      </c>
      <c r="DG30" s="283">
        <v>4.8</v>
      </c>
      <c r="DH30" s="283">
        <v>46.56</v>
      </c>
      <c r="DI30" s="281">
        <v>0</v>
      </c>
      <c r="DJ30" s="286">
        <v>19.47</v>
      </c>
      <c r="DK30" s="281">
        <v>8.3520000000000003</v>
      </c>
      <c r="DL30" s="280">
        <v>8.7900000000000009</v>
      </c>
      <c r="DM30" s="281">
        <v>87.84</v>
      </c>
      <c r="DN30" s="286">
        <v>5.13</v>
      </c>
      <c r="DO30" s="280">
        <v>8.3550000000000004</v>
      </c>
      <c r="DP30" s="286">
        <v>20.279999999999998</v>
      </c>
      <c r="DQ30" s="286">
        <v>34.787999999999997</v>
      </c>
      <c r="DR30" s="280">
        <v>57.570000000000007</v>
      </c>
      <c r="DS30" s="286">
        <v>0.98</v>
      </c>
      <c r="DT30" s="286">
        <v>0.02</v>
      </c>
      <c r="DU30" s="280">
        <v>30.54</v>
      </c>
      <c r="DV30" s="281">
        <v>25.584</v>
      </c>
      <c r="DW30" s="281">
        <v>44.56</v>
      </c>
      <c r="DX30" s="280">
        <v>33.700000000000003</v>
      </c>
      <c r="DY30" s="286">
        <v>20.448</v>
      </c>
      <c r="DZ30" s="280">
        <v>1.7000000000000002</v>
      </c>
      <c r="EA30" s="280">
        <v>0</v>
      </c>
      <c r="EB30" s="280">
        <v>25.58</v>
      </c>
      <c r="EC30" s="281">
        <v>35.159999999999997</v>
      </c>
      <c r="ED30" s="281">
        <v>0</v>
      </c>
      <c r="EE30" s="281">
        <v>33.384</v>
      </c>
      <c r="EF30" s="280">
        <v>0</v>
      </c>
      <c r="EG30" s="280">
        <v>0</v>
      </c>
      <c r="EH30" s="286">
        <v>0</v>
      </c>
      <c r="EI30" s="286">
        <v>2.7450000000000001</v>
      </c>
      <c r="EJ30" s="281">
        <v>5.7480000000000002</v>
      </c>
      <c r="EK30" s="280">
        <v>203.56</v>
      </c>
      <c r="EL30" s="280">
        <v>104.24000000000001</v>
      </c>
      <c r="EM30" s="280">
        <v>82.28</v>
      </c>
      <c r="EN30" s="280">
        <v>20.505000000000003</v>
      </c>
      <c r="EO30" s="280">
        <v>36.160000000000004</v>
      </c>
      <c r="EP30" s="286">
        <v>5.31</v>
      </c>
      <c r="EQ30" s="286">
        <v>5.9749999999999996</v>
      </c>
      <c r="ER30" s="280">
        <v>3.27</v>
      </c>
      <c r="ES30" s="280">
        <v>122.68</v>
      </c>
      <c r="ET30" s="283">
        <v>64.64</v>
      </c>
      <c r="EU30" s="280">
        <v>4.93</v>
      </c>
      <c r="EV30" s="286">
        <v>27.36</v>
      </c>
      <c r="EW30" s="286">
        <v>73</v>
      </c>
      <c r="EX30" s="280">
        <v>152.84</v>
      </c>
      <c r="EY30" s="286">
        <v>0.75</v>
      </c>
      <c r="EZ30" s="283">
        <v>53.676000000000002</v>
      </c>
      <c r="FA30" s="281">
        <v>0</v>
      </c>
      <c r="FB30" s="280">
        <v>0</v>
      </c>
      <c r="FC30" s="280">
        <v>8.7200000000000006</v>
      </c>
      <c r="FD30" s="286">
        <v>5.3250000000000002</v>
      </c>
      <c r="FE30" s="281">
        <v>46.8</v>
      </c>
      <c r="FF30" s="283">
        <v>43.5</v>
      </c>
      <c r="FG30" s="280">
        <v>1.4849999999999999</v>
      </c>
      <c r="FH30" s="280">
        <v>3.1799999999999997</v>
      </c>
      <c r="FI30" s="281">
        <v>12.24</v>
      </c>
      <c r="FJ30" s="283">
        <v>54.12</v>
      </c>
      <c r="FK30" s="283">
        <v>61.52</v>
      </c>
      <c r="FL30" s="283">
        <v>63.36</v>
      </c>
      <c r="FM30" s="286">
        <v>0</v>
      </c>
      <c r="FN30" s="286">
        <v>4.38</v>
      </c>
      <c r="FO30" s="286">
        <v>0.9</v>
      </c>
      <c r="FP30" s="281">
        <v>6.8319999999999999</v>
      </c>
      <c r="FQ30" s="281">
        <v>7.6639999999999997</v>
      </c>
      <c r="FR30" s="286">
        <v>9.4</v>
      </c>
      <c r="FS30" s="286">
        <v>3.66</v>
      </c>
      <c r="FT30" s="280">
        <v>12.04</v>
      </c>
      <c r="FU30" s="286">
        <v>0</v>
      </c>
      <c r="FV30" s="286">
        <v>5.1150000000000002</v>
      </c>
      <c r="FW30" s="280">
        <v>2.8000000000000001E-2</v>
      </c>
      <c r="FX30" s="288">
        <v>47.194000000000003</v>
      </c>
      <c r="FY30" s="287">
        <v>21.9</v>
      </c>
      <c r="FZ30" s="288">
        <v>2.7972000000000001</v>
      </c>
      <c r="GA30" s="280">
        <v>6.08</v>
      </c>
      <c r="GB30" s="288">
        <v>41.602800000000002</v>
      </c>
      <c r="GC30" s="281">
        <v>17.106000000000002</v>
      </c>
      <c r="GD30" s="280">
        <v>49.6</v>
      </c>
      <c r="GE30" s="280">
        <v>45</v>
      </c>
      <c r="GF30" s="286">
        <v>13.545</v>
      </c>
      <c r="GG30" s="286">
        <v>0</v>
      </c>
      <c r="GH30" s="286">
        <v>4.4000000000000004</v>
      </c>
      <c r="GI30" s="280">
        <v>17.68</v>
      </c>
      <c r="GJ30" s="280">
        <v>0.06</v>
      </c>
      <c r="GK30" s="280">
        <v>0.28499999999999998</v>
      </c>
      <c r="GL30" s="280">
        <v>11.4</v>
      </c>
      <c r="GM30" s="280">
        <v>44.16</v>
      </c>
      <c r="GN30" s="280">
        <v>15.48</v>
      </c>
      <c r="GO30" s="287">
        <v>1.53</v>
      </c>
      <c r="GP30" s="286">
        <v>53.58</v>
      </c>
      <c r="GQ30" s="280">
        <v>10.61</v>
      </c>
      <c r="GR30" s="280">
        <v>0.49</v>
      </c>
      <c r="GS30" s="280">
        <v>11.559999999999999</v>
      </c>
      <c r="GT30" s="281">
        <v>83.055999999999997</v>
      </c>
      <c r="GU30" s="280">
        <v>21.435000000000002</v>
      </c>
      <c r="GV30" s="280">
        <v>89.52</v>
      </c>
      <c r="GW30" s="286">
        <v>7.48</v>
      </c>
      <c r="GX30" s="280">
        <v>2.88</v>
      </c>
      <c r="GY30" s="281">
        <v>14.09</v>
      </c>
      <c r="GZ30" s="281">
        <v>28.911999999999999</v>
      </c>
      <c r="HA30" s="286">
        <v>4.2999999999999997E-2</v>
      </c>
      <c r="HB30" s="281">
        <v>6.66</v>
      </c>
      <c r="HC30" s="286">
        <v>81.51742128935534</v>
      </c>
      <c r="HD30" s="286">
        <v>21.6</v>
      </c>
      <c r="HE30" s="281">
        <v>39.264000000000003</v>
      </c>
      <c r="HF30" s="283">
        <v>15.558</v>
      </c>
      <c r="HG30" s="281">
        <v>77.536000000000001</v>
      </c>
      <c r="HH30" s="280">
        <v>0</v>
      </c>
      <c r="HI30" s="280"/>
      <c r="HJ30" s="280"/>
      <c r="HK30" s="280"/>
      <c r="HL30" s="286">
        <v>13.48</v>
      </c>
      <c r="HM30" s="286">
        <v>6.9749999999999996</v>
      </c>
      <c r="HN30" s="286">
        <v>0.2</v>
      </c>
      <c r="HO30" s="280">
        <v>0</v>
      </c>
      <c r="HP30" s="280">
        <v>335.4</v>
      </c>
      <c r="HQ30" s="280">
        <v>0</v>
      </c>
      <c r="HR30" s="280">
        <v>3.9899999999999998</v>
      </c>
      <c r="HS30" s="286">
        <v>1.4</v>
      </c>
      <c r="HT30" s="281">
        <v>0.70499999999999996</v>
      </c>
      <c r="HU30" s="281">
        <v>64.031999999999996</v>
      </c>
      <c r="HV30" s="281">
        <v>38.448</v>
      </c>
      <c r="HW30" s="280">
        <v>0</v>
      </c>
      <c r="HX30" s="286">
        <v>41.22</v>
      </c>
      <c r="HY30" s="280">
        <v>0</v>
      </c>
      <c r="HZ30" s="281">
        <v>0</v>
      </c>
      <c r="IA30" s="280">
        <v>8.19</v>
      </c>
      <c r="IB30" s="286">
        <v>1.53</v>
      </c>
      <c r="IC30" s="286">
        <v>0</v>
      </c>
      <c r="ID30" s="286">
        <v>0.88</v>
      </c>
      <c r="IE30" s="286">
        <v>20.54</v>
      </c>
      <c r="IF30" s="286">
        <v>0</v>
      </c>
      <c r="IG30" s="286">
        <v>25.88</v>
      </c>
      <c r="IH30" s="281">
        <v>3.0840000000000001</v>
      </c>
      <c r="II30" s="281">
        <v>16.344000000000001</v>
      </c>
      <c r="IJ30" s="286">
        <v>10.51</v>
      </c>
      <c r="IK30" s="285">
        <v>27.380267200000002</v>
      </c>
      <c r="IL30" s="285">
        <v>32.959819199999998</v>
      </c>
      <c r="IM30" s="281">
        <v>42.591999999999999</v>
      </c>
      <c r="IN30" s="284">
        <v>0</v>
      </c>
      <c r="IO30" s="281">
        <v>5.75</v>
      </c>
      <c r="IP30" s="281">
        <v>50.31</v>
      </c>
      <c r="IQ30" s="281">
        <v>28.125</v>
      </c>
      <c r="IR30" s="281">
        <v>4.82</v>
      </c>
      <c r="IS30" s="281">
        <v>6.87</v>
      </c>
      <c r="IT30" s="281">
        <v>108.32</v>
      </c>
      <c r="IU30" s="283">
        <v>23.6</v>
      </c>
      <c r="IV30" s="283">
        <v>67.760000000000005</v>
      </c>
      <c r="IW30" s="283">
        <v>13.2</v>
      </c>
      <c r="IX30" s="283">
        <v>0</v>
      </c>
      <c r="IY30" s="283">
        <v>64.84</v>
      </c>
      <c r="IZ30" s="282">
        <v>45.44</v>
      </c>
      <c r="JA30" s="281">
        <v>22740.17537231445</v>
      </c>
      <c r="JB30" s="281">
        <v>36</v>
      </c>
      <c r="JC30" s="281">
        <v>1.1128</v>
      </c>
      <c r="JD30" s="281">
        <v>0</v>
      </c>
      <c r="JE30" s="281">
        <v>11</v>
      </c>
      <c r="JF30" s="281">
        <v>156</v>
      </c>
      <c r="JG30" s="281">
        <v>100</v>
      </c>
      <c r="JH30" s="281">
        <v>0</v>
      </c>
      <c r="JI30" s="281">
        <v>266</v>
      </c>
      <c r="JJ30" s="281">
        <v>46</v>
      </c>
      <c r="JK30" s="281">
        <v>15</v>
      </c>
      <c r="JL30" s="281">
        <v>5</v>
      </c>
      <c r="JM30" s="281">
        <v>6</v>
      </c>
      <c r="JN30" s="281">
        <v>11</v>
      </c>
      <c r="JO30" s="281">
        <v>0</v>
      </c>
      <c r="JP30" s="281">
        <v>32.4</v>
      </c>
      <c r="JQ30" s="281">
        <v>772.5</v>
      </c>
      <c r="JR30" s="281">
        <v>11.28</v>
      </c>
      <c r="JS30" s="281">
        <v>793</v>
      </c>
      <c r="JT30" s="281">
        <v>3.38</v>
      </c>
      <c r="JU30" s="281">
        <v>27.84</v>
      </c>
      <c r="JV30" s="281">
        <v>28.32</v>
      </c>
      <c r="JW30" s="281">
        <v>38.24</v>
      </c>
      <c r="JX30" s="280">
        <f t="shared" si="0"/>
        <v>33240.580180003795</v>
      </c>
    </row>
    <row r="31" spans="1:284" s="278" customFormat="1" ht="14.25" x14ac:dyDescent="0.2">
      <c r="A31" s="291" t="s">
        <v>266</v>
      </c>
      <c r="B31" s="286">
        <v>22.17</v>
      </c>
      <c r="C31" s="286">
        <v>34.049999999999997</v>
      </c>
      <c r="D31" s="280">
        <v>22.14</v>
      </c>
      <c r="E31" s="280">
        <v>17.28</v>
      </c>
      <c r="F31" s="280">
        <v>6.3</v>
      </c>
      <c r="G31" s="280">
        <v>15.419999999999998</v>
      </c>
      <c r="H31" s="280">
        <v>18.914999999999999</v>
      </c>
      <c r="I31" s="280">
        <v>15.855</v>
      </c>
      <c r="J31" s="286">
        <v>13.65</v>
      </c>
      <c r="K31" s="286">
        <v>26.56</v>
      </c>
      <c r="L31" s="280">
        <v>3.69</v>
      </c>
      <c r="M31" s="280">
        <v>45.04</v>
      </c>
      <c r="N31" s="280">
        <v>76.319999999999993</v>
      </c>
      <c r="O31" s="280">
        <v>43.29</v>
      </c>
      <c r="P31" s="290">
        <v>0</v>
      </c>
      <c r="Q31" s="286">
        <v>1.0429999999999999</v>
      </c>
      <c r="R31" s="280">
        <v>10.620000000000001</v>
      </c>
      <c r="S31" s="280">
        <v>203.58</v>
      </c>
      <c r="T31" s="289">
        <v>0</v>
      </c>
      <c r="U31" s="280">
        <v>16.380000000000003</v>
      </c>
      <c r="V31" s="280">
        <v>14.559999999999999</v>
      </c>
      <c r="W31" s="285">
        <v>4.4400000000000004</v>
      </c>
      <c r="X31" s="286">
        <v>10.080000000001746</v>
      </c>
      <c r="Y31" s="280">
        <v>0</v>
      </c>
      <c r="Z31" s="281">
        <v>7.53</v>
      </c>
      <c r="AA31" s="281">
        <v>655.68</v>
      </c>
      <c r="AB31" s="280">
        <v>12.36</v>
      </c>
      <c r="AC31" s="280">
        <v>4.1690000000000005</v>
      </c>
      <c r="AD31" s="286">
        <v>8.07</v>
      </c>
      <c r="AE31" s="289">
        <v>0</v>
      </c>
      <c r="AF31" s="289">
        <v>0</v>
      </c>
      <c r="AG31" s="280">
        <v>33.120000000000005</v>
      </c>
      <c r="AH31" s="280">
        <v>63.72</v>
      </c>
      <c r="AI31" s="280">
        <v>3.0300000000000002</v>
      </c>
      <c r="AJ31" s="280">
        <v>138.30000000000001</v>
      </c>
      <c r="AK31" s="286">
        <v>108.54</v>
      </c>
      <c r="AL31" s="280">
        <v>10</v>
      </c>
      <c r="AM31" s="281">
        <v>3.1360000000000001</v>
      </c>
      <c r="AN31" s="287">
        <v>159.30000000000001</v>
      </c>
      <c r="AO31" s="289">
        <v>0</v>
      </c>
      <c r="AP31" s="286">
        <v>13.5</v>
      </c>
      <c r="AQ31" s="280">
        <v>0.98699999999999999</v>
      </c>
      <c r="AR31" s="280">
        <v>12.84</v>
      </c>
      <c r="AS31" s="286">
        <v>2.2000000000000002</v>
      </c>
      <c r="AT31" s="281">
        <v>23.024000000000001</v>
      </c>
      <c r="AU31" s="286">
        <v>0</v>
      </c>
      <c r="AV31" s="286">
        <v>0.1</v>
      </c>
      <c r="AW31" s="286">
        <v>0.84</v>
      </c>
      <c r="AX31" s="286">
        <v>0</v>
      </c>
      <c r="AY31" s="286">
        <v>0</v>
      </c>
      <c r="AZ31" s="286">
        <v>0</v>
      </c>
      <c r="BA31" s="280">
        <v>19.799999999999997</v>
      </c>
      <c r="BB31" s="286">
        <v>0</v>
      </c>
      <c r="BC31" s="286">
        <v>0</v>
      </c>
      <c r="BD31" s="280">
        <v>15</v>
      </c>
      <c r="BE31" s="281">
        <v>38.36</v>
      </c>
      <c r="BF31" s="280">
        <v>1.26</v>
      </c>
      <c r="BG31" s="280">
        <v>0</v>
      </c>
      <c r="BH31" s="281">
        <v>0</v>
      </c>
      <c r="BI31" s="280">
        <v>3.16</v>
      </c>
      <c r="BJ31" s="281">
        <v>50.363999999999997</v>
      </c>
      <c r="BK31" s="283">
        <v>104.928</v>
      </c>
      <c r="BL31" s="281">
        <v>55.44</v>
      </c>
      <c r="BM31" s="281">
        <v>67.944000000000003</v>
      </c>
      <c r="BN31" s="281">
        <v>0</v>
      </c>
      <c r="BO31" s="281">
        <v>0</v>
      </c>
      <c r="BP31" s="280">
        <v>2.3200000000000003</v>
      </c>
      <c r="BQ31" s="280">
        <v>0</v>
      </c>
      <c r="BR31" s="281">
        <v>11.632</v>
      </c>
      <c r="BS31" s="281">
        <v>24.896000000000001</v>
      </c>
      <c r="BT31" s="281">
        <v>26.047999999999998</v>
      </c>
      <c r="BU31" s="280">
        <v>69.239999999999995</v>
      </c>
      <c r="BV31" s="281">
        <v>12.144</v>
      </c>
      <c r="BW31" s="283">
        <v>33.36</v>
      </c>
      <c r="BX31" s="280">
        <v>26.58</v>
      </c>
      <c r="BY31" s="286">
        <v>2.88</v>
      </c>
      <c r="BZ31" s="281">
        <v>171.6</v>
      </c>
      <c r="CA31" s="281">
        <v>0</v>
      </c>
      <c r="CB31" s="281">
        <v>185.48</v>
      </c>
      <c r="CC31" s="281">
        <v>144.55199999999999</v>
      </c>
      <c r="CD31" s="281">
        <v>37.872</v>
      </c>
      <c r="CE31" s="281">
        <v>74.400000000000006</v>
      </c>
      <c r="CF31" s="281">
        <v>21.984000000000002</v>
      </c>
      <c r="CG31" s="281">
        <v>42.311999999999998</v>
      </c>
      <c r="CH31" s="281">
        <v>12.528</v>
      </c>
      <c r="CI31" s="281">
        <v>0.68799999999999994</v>
      </c>
      <c r="CJ31" s="281">
        <v>85.463999999999999</v>
      </c>
      <c r="CK31" s="281">
        <v>21.335999999999999</v>
      </c>
      <c r="CL31" s="280">
        <v>6.04</v>
      </c>
      <c r="CM31" s="281">
        <v>73.391999999999996</v>
      </c>
      <c r="CN31" s="281">
        <v>2.2800000000000002</v>
      </c>
      <c r="CO31" s="281">
        <v>167.28</v>
      </c>
      <c r="CP31" s="286">
        <v>56.4</v>
      </c>
      <c r="CQ31" s="286">
        <v>0.24</v>
      </c>
      <c r="CR31" s="280">
        <v>3.5599999999999996</v>
      </c>
      <c r="CS31" s="281">
        <v>68.08</v>
      </c>
      <c r="CT31" s="281">
        <v>104.64</v>
      </c>
      <c r="CU31" s="281">
        <v>0.65</v>
      </c>
      <c r="CV31" s="286">
        <v>0</v>
      </c>
      <c r="CW31" s="280">
        <v>0</v>
      </c>
      <c r="CX31" s="286">
        <v>24.42</v>
      </c>
      <c r="CY31" s="280">
        <v>16.751999999999999</v>
      </c>
      <c r="CZ31" s="286">
        <v>0.62</v>
      </c>
      <c r="DA31" s="286">
        <v>1.96</v>
      </c>
      <c r="DB31" s="286">
        <v>0</v>
      </c>
      <c r="DC31" s="283">
        <v>156.84</v>
      </c>
      <c r="DD31" s="280">
        <v>33.51</v>
      </c>
      <c r="DE31" s="280">
        <v>0</v>
      </c>
      <c r="DF31" s="286">
        <v>44.19</v>
      </c>
      <c r="DG31" s="283">
        <v>4.8</v>
      </c>
      <c r="DH31" s="283">
        <v>46.2</v>
      </c>
      <c r="DI31" s="281">
        <v>0</v>
      </c>
      <c r="DJ31" s="286">
        <v>20.79</v>
      </c>
      <c r="DK31" s="281">
        <v>3.9119999999999999</v>
      </c>
      <c r="DL31" s="280">
        <v>9.2100000000000009</v>
      </c>
      <c r="DM31" s="281">
        <v>72.599999999999994</v>
      </c>
      <c r="DN31" s="286">
        <v>5.4</v>
      </c>
      <c r="DO31" s="280">
        <v>8.4749999999999996</v>
      </c>
      <c r="DP31" s="286">
        <v>17.459999999999997</v>
      </c>
      <c r="DQ31" s="286">
        <v>40.103999999999999</v>
      </c>
      <c r="DR31" s="280">
        <v>58.17</v>
      </c>
      <c r="DS31" s="286">
        <v>1.47</v>
      </c>
      <c r="DT31" s="286">
        <v>0.02</v>
      </c>
      <c r="DU31" s="280">
        <v>28.200000000000003</v>
      </c>
      <c r="DV31" s="281">
        <v>23.591999999999999</v>
      </c>
      <c r="DW31" s="281">
        <v>40.08</v>
      </c>
      <c r="DX31" s="280">
        <v>24.94</v>
      </c>
      <c r="DY31" s="286">
        <v>19.032</v>
      </c>
      <c r="DZ31" s="280">
        <v>1.06</v>
      </c>
      <c r="EA31" s="280">
        <v>0</v>
      </c>
      <c r="EB31" s="280">
        <v>18.82</v>
      </c>
      <c r="EC31" s="281">
        <v>33.36</v>
      </c>
      <c r="ED31" s="281">
        <v>0</v>
      </c>
      <c r="EE31" s="281">
        <v>28.896000000000001</v>
      </c>
      <c r="EF31" s="280">
        <v>0</v>
      </c>
      <c r="EG31" s="280">
        <v>0.1</v>
      </c>
      <c r="EH31" s="286">
        <v>0</v>
      </c>
      <c r="EI31" s="286">
        <v>2.76</v>
      </c>
      <c r="EJ31" s="281">
        <v>5.3280000000000003</v>
      </c>
      <c r="EK31" s="280">
        <v>204.07999999999998</v>
      </c>
      <c r="EL31" s="280">
        <v>104.28</v>
      </c>
      <c r="EM31" s="280">
        <v>80.88</v>
      </c>
      <c r="EN31" s="280">
        <v>21.21</v>
      </c>
      <c r="EO31" s="280">
        <v>37.339999999999996</v>
      </c>
      <c r="EP31" s="286">
        <v>6.27</v>
      </c>
      <c r="EQ31" s="286">
        <v>6.375</v>
      </c>
      <c r="ER31" s="280">
        <v>3.4649999999999999</v>
      </c>
      <c r="ES31" s="280">
        <v>136.88</v>
      </c>
      <c r="ET31" s="283">
        <v>60.16</v>
      </c>
      <c r="EU31" s="280">
        <v>7.7600000000000007</v>
      </c>
      <c r="EV31" s="286">
        <v>32.46</v>
      </c>
      <c r="EW31" s="286">
        <v>70.36</v>
      </c>
      <c r="EX31" s="280">
        <v>142.54000000000002</v>
      </c>
      <c r="EY31" s="286">
        <v>0.69</v>
      </c>
      <c r="EZ31" s="283">
        <v>50.34</v>
      </c>
      <c r="FA31" s="281">
        <v>0</v>
      </c>
      <c r="FB31" s="280">
        <v>0</v>
      </c>
      <c r="FC31" s="280">
        <v>5.36</v>
      </c>
      <c r="FD31" s="286">
        <v>5.5949999999999998</v>
      </c>
      <c r="FE31" s="281">
        <v>43.3</v>
      </c>
      <c r="FF31" s="283">
        <v>39.1</v>
      </c>
      <c r="FG31" s="280">
        <v>1.478</v>
      </c>
      <c r="FH31" s="280">
        <v>3.9000000000000004</v>
      </c>
      <c r="FI31" s="281">
        <v>10.92</v>
      </c>
      <c r="FJ31" s="283">
        <v>49.44</v>
      </c>
      <c r="FK31" s="283" t="s">
        <v>265</v>
      </c>
      <c r="FL31" s="283">
        <v>54.64</v>
      </c>
      <c r="FM31" s="286">
        <v>0</v>
      </c>
      <c r="FN31" s="286">
        <v>6.9</v>
      </c>
      <c r="FO31" s="286">
        <v>0.71</v>
      </c>
      <c r="FP31" s="281">
        <v>6.9119999999999999</v>
      </c>
      <c r="FQ31" s="281">
        <v>8.7840000000000007</v>
      </c>
      <c r="FR31" s="286">
        <v>9.84</v>
      </c>
      <c r="FS31" s="286">
        <v>2.52</v>
      </c>
      <c r="FT31" s="280">
        <v>7</v>
      </c>
      <c r="FU31" s="286">
        <v>0</v>
      </c>
      <c r="FV31" s="286">
        <v>6.6</v>
      </c>
      <c r="FW31" s="280">
        <v>2.5999999999999999E-2</v>
      </c>
      <c r="FX31" s="288">
        <v>51.190999999999995</v>
      </c>
      <c r="FY31" s="287">
        <v>20.759999999999998</v>
      </c>
      <c r="FZ31" s="288">
        <v>2.5420500000000001</v>
      </c>
      <c r="GA31" s="280">
        <v>5.66</v>
      </c>
      <c r="GB31" s="288">
        <v>37.807949999999998</v>
      </c>
      <c r="GC31" s="281">
        <v>16.975999999999999</v>
      </c>
      <c r="GD31" s="280">
        <v>40.1</v>
      </c>
      <c r="GE31" s="280">
        <v>44.9</v>
      </c>
      <c r="GF31" s="286">
        <v>11.505000000000001</v>
      </c>
      <c r="GG31" s="286">
        <v>0</v>
      </c>
      <c r="GH31" s="286">
        <v>4</v>
      </c>
      <c r="GI31" s="280">
        <v>19.259999999999998</v>
      </c>
      <c r="GJ31" s="280">
        <v>0</v>
      </c>
      <c r="GK31" s="280">
        <v>0.54</v>
      </c>
      <c r="GL31" s="280">
        <v>11.234999999999999</v>
      </c>
      <c r="GM31" s="280">
        <v>41.22</v>
      </c>
      <c r="GN31" s="280">
        <v>15.2</v>
      </c>
      <c r="GO31" s="287">
        <v>1.24</v>
      </c>
      <c r="GP31" s="286">
        <v>47.82</v>
      </c>
      <c r="GQ31" s="280">
        <v>10.7</v>
      </c>
      <c r="GR31" s="280">
        <v>0.49</v>
      </c>
      <c r="GS31" s="280">
        <v>7.7200000000000006</v>
      </c>
      <c r="GT31" s="281">
        <v>79.2</v>
      </c>
      <c r="GU31" s="280">
        <v>23.774999999999999</v>
      </c>
      <c r="GV31" s="280">
        <v>94.08</v>
      </c>
      <c r="GW31" s="286">
        <v>7.84</v>
      </c>
      <c r="GX31" s="280">
        <v>2.8200000000000003</v>
      </c>
      <c r="GY31" s="281">
        <v>13.78</v>
      </c>
      <c r="GZ31" s="281">
        <v>28.16</v>
      </c>
      <c r="HA31" s="286">
        <v>4.2500000000000003E-2</v>
      </c>
      <c r="HB31" s="281">
        <v>6.61</v>
      </c>
      <c r="HC31" s="286">
        <v>80.760449775112463</v>
      </c>
      <c r="HD31" s="286">
        <v>85.7</v>
      </c>
      <c r="HE31" s="281">
        <v>39.287999999999997</v>
      </c>
      <c r="HF31" s="283">
        <v>15.96</v>
      </c>
      <c r="HG31" s="281">
        <v>76.816000000000003</v>
      </c>
      <c r="HH31" s="280">
        <v>0.03</v>
      </c>
      <c r="HI31" s="280"/>
      <c r="HJ31" s="280"/>
      <c r="HK31" s="280"/>
      <c r="HL31" s="286">
        <v>15.64</v>
      </c>
      <c r="HM31" s="286">
        <v>6.18</v>
      </c>
      <c r="HN31" s="286">
        <v>0.2</v>
      </c>
      <c r="HO31" s="280">
        <v>0</v>
      </c>
      <c r="HP31" s="280">
        <v>308.2</v>
      </c>
      <c r="HQ31" s="280">
        <v>0</v>
      </c>
      <c r="HR31" s="280">
        <v>3.375</v>
      </c>
      <c r="HS31" s="286">
        <v>1.18</v>
      </c>
      <c r="HT31" s="281">
        <v>0.71</v>
      </c>
      <c r="HU31" s="281">
        <v>62.512</v>
      </c>
      <c r="HV31" s="281">
        <v>30.431999999999999</v>
      </c>
      <c r="HW31" s="280">
        <v>0</v>
      </c>
      <c r="HX31" s="286">
        <v>39.630000000000003</v>
      </c>
      <c r="HY31" s="280">
        <v>0</v>
      </c>
      <c r="HZ31" s="281">
        <v>0</v>
      </c>
      <c r="IA31" s="280">
        <v>8.41</v>
      </c>
      <c r="IB31" s="286">
        <v>1.74</v>
      </c>
      <c r="IC31" s="286">
        <v>0</v>
      </c>
      <c r="ID31" s="286">
        <v>0.88</v>
      </c>
      <c r="IE31" s="286">
        <v>18.98</v>
      </c>
      <c r="IF31" s="286">
        <v>0</v>
      </c>
      <c r="IG31" s="286">
        <v>30.02</v>
      </c>
      <c r="IH31" s="281">
        <v>3.2160000000000002</v>
      </c>
      <c r="II31" s="281">
        <v>16.128</v>
      </c>
      <c r="IJ31" s="286">
        <v>8.24</v>
      </c>
      <c r="IK31" s="285">
        <v>26.5059912</v>
      </c>
      <c r="IL31" s="285">
        <v>31.907383200000002</v>
      </c>
      <c r="IM31" s="281">
        <v>41.231999999999999</v>
      </c>
      <c r="IN31" s="284">
        <v>0</v>
      </c>
      <c r="IO31" s="281">
        <v>6.2809999999999997</v>
      </c>
      <c r="IP31" s="281">
        <v>43.29</v>
      </c>
      <c r="IQ31" s="281">
        <v>27.75</v>
      </c>
      <c r="IR31" s="281">
        <v>4.68</v>
      </c>
      <c r="IS31" s="281">
        <v>5.49</v>
      </c>
      <c r="IT31" s="281">
        <v>104.928</v>
      </c>
      <c r="IU31" s="283">
        <v>23.4</v>
      </c>
      <c r="IV31" s="283">
        <v>63.08</v>
      </c>
      <c r="IW31" s="283">
        <v>13.2</v>
      </c>
      <c r="IX31" s="283">
        <v>0</v>
      </c>
      <c r="IY31" s="283">
        <v>70.28</v>
      </c>
      <c r="IZ31" s="282">
        <v>40.799999999999997</v>
      </c>
      <c r="JA31" s="281">
        <v>21905.728108886717</v>
      </c>
      <c r="JB31" s="281">
        <v>32</v>
      </c>
      <c r="JC31" s="281">
        <v>1.0840000000000001</v>
      </c>
      <c r="JD31" s="281">
        <v>0</v>
      </c>
      <c r="JE31" s="281">
        <v>11</v>
      </c>
      <c r="JF31" s="281">
        <v>153</v>
      </c>
      <c r="JG31" s="281">
        <v>98</v>
      </c>
      <c r="JH31" s="281">
        <v>0</v>
      </c>
      <c r="JI31" s="281">
        <v>256</v>
      </c>
      <c r="JJ31" s="281">
        <v>40</v>
      </c>
      <c r="JK31" s="281">
        <v>14</v>
      </c>
      <c r="JL31" s="281">
        <v>5</v>
      </c>
      <c r="JM31" s="281">
        <v>8</v>
      </c>
      <c r="JN31" s="281">
        <v>10</v>
      </c>
      <c r="JO31" s="281">
        <v>0</v>
      </c>
      <c r="JP31" s="281">
        <v>34.200000000000003</v>
      </c>
      <c r="JQ31" s="281">
        <v>726.5</v>
      </c>
      <c r="JR31" s="281">
        <v>11.52</v>
      </c>
      <c r="JS31" s="281">
        <v>732</v>
      </c>
      <c r="JT31" s="281">
        <v>3.75</v>
      </c>
      <c r="JU31" s="281">
        <v>29.76</v>
      </c>
      <c r="JV31" s="281">
        <v>31.56</v>
      </c>
      <c r="JW31" s="281">
        <v>33.799999999999997</v>
      </c>
      <c r="JX31" s="280">
        <f t="shared" si="0"/>
        <v>31890.277433061827</v>
      </c>
    </row>
    <row r="32" spans="1:284" s="278" customFormat="1" ht="14.25" x14ac:dyDescent="0.2">
      <c r="A32" s="291" t="s">
        <v>264</v>
      </c>
      <c r="B32" s="286">
        <v>19.05</v>
      </c>
      <c r="C32" s="286">
        <v>27.3</v>
      </c>
      <c r="D32" s="280">
        <v>20.759999999999998</v>
      </c>
      <c r="E32" s="280">
        <v>16.559999999999999</v>
      </c>
      <c r="F32" s="280">
        <v>8.34</v>
      </c>
      <c r="G32" s="280">
        <v>13.74</v>
      </c>
      <c r="H32" s="280">
        <v>17.82</v>
      </c>
      <c r="I32" s="280">
        <v>15.719999999999999</v>
      </c>
      <c r="J32" s="286">
        <v>12.96</v>
      </c>
      <c r="K32" s="286">
        <v>24.64</v>
      </c>
      <c r="L32" s="280">
        <v>3.7199999999999998</v>
      </c>
      <c r="M32" s="280">
        <v>42.400000000000006</v>
      </c>
      <c r="N32" s="280">
        <v>65.36</v>
      </c>
      <c r="O32" s="280">
        <v>40.230000000000004</v>
      </c>
      <c r="P32" s="290">
        <v>0</v>
      </c>
      <c r="Q32" s="286">
        <v>0.85399999999999998</v>
      </c>
      <c r="R32" s="280">
        <v>10.53</v>
      </c>
      <c r="S32" s="280">
        <v>174.66</v>
      </c>
      <c r="T32" s="289">
        <v>0</v>
      </c>
      <c r="U32" s="280">
        <v>15.915000000000001</v>
      </c>
      <c r="V32" s="280">
        <v>14.36</v>
      </c>
      <c r="W32" s="285">
        <v>4.8</v>
      </c>
      <c r="X32" s="286">
        <v>6.7199999999993452</v>
      </c>
      <c r="Y32" s="280">
        <v>0.03</v>
      </c>
      <c r="Z32" s="281">
        <v>7.5359999999999996</v>
      </c>
      <c r="AA32" s="281">
        <v>653.44000000000005</v>
      </c>
      <c r="AB32" s="280">
        <v>12.780000000000001</v>
      </c>
      <c r="AC32" s="280">
        <v>4.069</v>
      </c>
      <c r="AD32" s="286">
        <v>8.7900000000000009</v>
      </c>
      <c r="AE32" s="289">
        <v>0</v>
      </c>
      <c r="AF32" s="289">
        <v>0</v>
      </c>
      <c r="AG32" s="280">
        <v>33.1</v>
      </c>
      <c r="AH32" s="280">
        <v>71.699999999999989</v>
      </c>
      <c r="AI32" s="280">
        <v>2.88</v>
      </c>
      <c r="AJ32" s="280">
        <v>130.59</v>
      </c>
      <c r="AK32" s="286">
        <v>98.84</v>
      </c>
      <c r="AL32" s="280">
        <v>9.2800000000000011</v>
      </c>
      <c r="AM32" s="281">
        <v>2.88</v>
      </c>
      <c r="AN32" s="287">
        <v>135.6</v>
      </c>
      <c r="AO32" s="289">
        <v>0</v>
      </c>
      <c r="AP32" s="286">
        <v>13.35</v>
      </c>
      <c r="AQ32" s="280">
        <v>0.3</v>
      </c>
      <c r="AR32" s="280">
        <v>12.48</v>
      </c>
      <c r="AS32" s="286">
        <v>1.84</v>
      </c>
      <c r="AT32" s="281">
        <v>8.24</v>
      </c>
      <c r="AU32" s="286">
        <v>0</v>
      </c>
      <c r="AV32" s="286">
        <v>0.1</v>
      </c>
      <c r="AW32" s="286">
        <v>0.9</v>
      </c>
      <c r="AX32" s="286">
        <v>0</v>
      </c>
      <c r="AY32" s="286">
        <v>0</v>
      </c>
      <c r="AZ32" s="286">
        <v>0</v>
      </c>
      <c r="BA32" s="280">
        <v>19.88</v>
      </c>
      <c r="BB32" s="286">
        <v>0</v>
      </c>
      <c r="BC32" s="286">
        <v>0</v>
      </c>
      <c r="BD32" s="280">
        <v>17.299999999999997</v>
      </c>
      <c r="BE32" s="281">
        <v>36.799999999999997</v>
      </c>
      <c r="BF32" s="280">
        <v>1.23</v>
      </c>
      <c r="BG32" s="280">
        <v>0</v>
      </c>
      <c r="BH32" s="281">
        <v>0</v>
      </c>
      <c r="BI32" s="280">
        <v>3.2</v>
      </c>
      <c r="BJ32" s="281">
        <v>41.387999999999998</v>
      </c>
      <c r="BK32" s="283">
        <v>94.031999999999996</v>
      </c>
      <c r="BL32" s="281">
        <v>52.32</v>
      </c>
      <c r="BM32" s="281">
        <v>68.135999999999996</v>
      </c>
      <c r="BN32" s="281">
        <v>0</v>
      </c>
      <c r="BO32" s="281">
        <v>0</v>
      </c>
      <c r="BP32" s="280">
        <v>2.2200000000000002</v>
      </c>
      <c r="BQ32" s="280">
        <v>0</v>
      </c>
      <c r="BR32" s="281">
        <v>11.24</v>
      </c>
      <c r="BS32" s="281">
        <v>21.76</v>
      </c>
      <c r="BT32" s="281">
        <v>26.4</v>
      </c>
      <c r="BU32" s="280">
        <v>62.839999999999996</v>
      </c>
      <c r="BV32" s="281">
        <v>9.5039999999999996</v>
      </c>
      <c r="BW32" s="283">
        <v>30.72</v>
      </c>
      <c r="BX32" s="280">
        <v>24.119999999999997</v>
      </c>
      <c r="BY32" s="286">
        <v>2.84</v>
      </c>
      <c r="BZ32" s="281">
        <v>173.7</v>
      </c>
      <c r="CA32" s="281">
        <v>0</v>
      </c>
      <c r="CB32" s="281">
        <v>164.76</v>
      </c>
      <c r="CC32" s="281">
        <v>141.16800000000001</v>
      </c>
      <c r="CD32" s="281">
        <v>38.472000000000001</v>
      </c>
      <c r="CE32" s="281">
        <v>67.367999999999995</v>
      </c>
      <c r="CF32" s="281">
        <v>19.440000000000001</v>
      </c>
      <c r="CG32" s="281">
        <v>33.335999999999999</v>
      </c>
      <c r="CH32" s="281">
        <v>12.608000000000001</v>
      </c>
      <c r="CI32" s="281">
        <v>0.52800000000000002</v>
      </c>
      <c r="CJ32" s="281">
        <v>69.12</v>
      </c>
      <c r="CK32" s="281">
        <v>20.184000000000001</v>
      </c>
      <c r="CL32" s="280">
        <v>1.58</v>
      </c>
      <c r="CM32" s="281">
        <v>62.64</v>
      </c>
      <c r="CN32" s="281">
        <v>2.2799999999999998</v>
      </c>
      <c r="CO32" s="281">
        <v>166.6</v>
      </c>
      <c r="CP32" s="286">
        <v>54.66</v>
      </c>
      <c r="CQ32" s="286">
        <v>0.08</v>
      </c>
      <c r="CR32" s="280">
        <v>3.2800000000000002</v>
      </c>
      <c r="CS32" s="281">
        <v>65.36</v>
      </c>
      <c r="CT32" s="281">
        <v>99.2</v>
      </c>
      <c r="CU32" s="281">
        <v>0.39500000000000002</v>
      </c>
      <c r="CV32" s="286">
        <v>0</v>
      </c>
      <c r="CW32" s="280">
        <v>0</v>
      </c>
      <c r="CX32" s="286">
        <v>27</v>
      </c>
      <c r="CY32" s="280">
        <v>15.192</v>
      </c>
      <c r="CZ32" s="286">
        <v>0.37</v>
      </c>
      <c r="DA32" s="286">
        <v>1.56</v>
      </c>
      <c r="DB32" s="286">
        <v>0</v>
      </c>
      <c r="DC32" s="283" t="s">
        <v>263</v>
      </c>
      <c r="DD32" s="280">
        <v>33.51</v>
      </c>
      <c r="DE32" s="280">
        <v>0</v>
      </c>
      <c r="DF32" s="286">
        <v>41.31</v>
      </c>
      <c r="DG32" s="283" t="s">
        <v>262</v>
      </c>
      <c r="DH32" s="283">
        <v>47.04</v>
      </c>
      <c r="DI32" s="281">
        <v>0</v>
      </c>
      <c r="DJ32" s="286">
        <v>16.649999999999999</v>
      </c>
      <c r="DK32" s="281">
        <v>7.6559999999999997</v>
      </c>
      <c r="DL32" s="280">
        <v>9.42</v>
      </c>
      <c r="DM32" s="281">
        <v>89.52</v>
      </c>
      <c r="DN32" s="286">
        <v>5.28</v>
      </c>
      <c r="DO32" s="280">
        <v>6.8249999999999993</v>
      </c>
      <c r="DP32" s="286">
        <v>15.66</v>
      </c>
      <c r="DQ32" s="286">
        <v>37.536000000000001</v>
      </c>
      <c r="DR32" s="280">
        <v>72.66</v>
      </c>
      <c r="DS32" s="286">
        <v>1.1000000000000001</v>
      </c>
      <c r="DT32" s="286">
        <v>0.02</v>
      </c>
      <c r="DU32" s="280">
        <v>26.759999999999998</v>
      </c>
      <c r="DV32" s="281">
        <v>21.936</v>
      </c>
      <c r="DW32" s="281">
        <v>36.4</v>
      </c>
      <c r="DX32" s="280">
        <v>20.36</v>
      </c>
      <c r="DY32" s="286">
        <v>15.36</v>
      </c>
      <c r="DZ32" s="280">
        <v>1.08</v>
      </c>
      <c r="EA32" s="280">
        <v>0</v>
      </c>
      <c r="EB32" s="280">
        <v>16.32</v>
      </c>
      <c r="EC32" s="281">
        <v>30.72</v>
      </c>
      <c r="ED32" s="281">
        <v>0</v>
      </c>
      <c r="EE32" s="281">
        <v>28.896000000000001</v>
      </c>
      <c r="EF32" s="280">
        <v>0</v>
      </c>
      <c r="EG32" s="280">
        <v>0.2</v>
      </c>
      <c r="EH32" s="286">
        <v>0</v>
      </c>
      <c r="EI32" s="286">
        <v>2.79</v>
      </c>
      <c r="EJ32" s="281">
        <v>4.5599999999999996</v>
      </c>
      <c r="EK32" s="280">
        <v>205.08</v>
      </c>
      <c r="EL32" s="280">
        <v>102.60000000000001</v>
      </c>
      <c r="EM32" s="280">
        <v>72.88</v>
      </c>
      <c r="EN32" s="280">
        <v>22.65</v>
      </c>
      <c r="EO32" s="280">
        <v>32.54</v>
      </c>
      <c r="EP32" s="286">
        <v>5.52</v>
      </c>
      <c r="EQ32" s="286">
        <v>6.1749999999999998</v>
      </c>
      <c r="ER32" s="280">
        <v>3.375</v>
      </c>
      <c r="ES32" s="280">
        <v>122.19999999999999</v>
      </c>
      <c r="ET32" s="283">
        <v>64.959999999999994</v>
      </c>
      <c r="EU32" s="280">
        <v>5.77</v>
      </c>
      <c r="EV32" s="286">
        <v>36</v>
      </c>
      <c r="EW32" s="286">
        <v>67.56</v>
      </c>
      <c r="EX32" s="280">
        <v>139.76</v>
      </c>
      <c r="EY32" s="286">
        <v>7.4999999999999997E-2</v>
      </c>
      <c r="EZ32" s="283">
        <v>39.936</v>
      </c>
      <c r="FA32" s="281">
        <v>0</v>
      </c>
      <c r="FB32" s="280">
        <v>0</v>
      </c>
      <c r="FC32" s="280">
        <v>5.12</v>
      </c>
      <c r="FD32" s="286">
        <v>5.82</v>
      </c>
      <c r="FE32" s="281">
        <v>37.25</v>
      </c>
      <c r="FF32" s="283">
        <v>36.9</v>
      </c>
      <c r="FG32" s="280">
        <v>1.4889999999999999</v>
      </c>
      <c r="FH32" s="280">
        <v>1.665</v>
      </c>
      <c r="FI32" s="281">
        <v>9.1199999999999992</v>
      </c>
      <c r="FJ32" s="283">
        <v>42.24</v>
      </c>
      <c r="FK32" s="283">
        <v>46.8</v>
      </c>
      <c r="FL32" s="283">
        <v>48.8</v>
      </c>
      <c r="FM32" s="286">
        <v>0</v>
      </c>
      <c r="FN32" s="286">
        <v>5.73</v>
      </c>
      <c r="FO32" s="286">
        <v>0.61</v>
      </c>
      <c r="FP32" s="281">
        <v>6.9119999999999999</v>
      </c>
      <c r="FQ32" s="281">
        <v>7.7759999999999998</v>
      </c>
      <c r="FR32" s="286">
        <v>9.8800000000000008</v>
      </c>
      <c r="FS32" s="286">
        <v>0.84</v>
      </c>
      <c r="FT32" s="280">
        <v>5.16</v>
      </c>
      <c r="FU32" s="286">
        <v>0</v>
      </c>
      <c r="FV32" s="286">
        <v>7.32</v>
      </c>
      <c r="FW32" s="280">
        <v>2.5999999999999999E-2</v>
      </c>
      <c r="FX32" s="288">
        <v>52.329599999999999</v>
      </c>
      <c r="FY32" s="287">
        <v>18.54</v>
      </c>
      <c r="FZ32" s="288">
        <v>2.6554500000000001</v>
      </c>
      <c r="GA32" s="280">
        <v>5.24</v>
      </c>
      <c r="GB32" s="288">
        <v>39.494549999999997</v>
      </c>
      <c r="GC32" s="281">
        <v>17.091999999999999</v>
      </c>
      <c r="GD32" s="280">
        <v>39.200000000000003</v>
      </c>
      <c r="GE32" s="280">
        <v>47.1</v>
      </c>
      <c r="GF32" s="286">
        <v>8.1</v>
      </c>
      <c r="GG32" s="286">
        <v>0</v>
      </c>
      <c r="GH32" s="286">
        <v>5</v>
      </c>
      <c r="GI32" s="280">
        <v>18.02</v>
      </c>
      <c r="GJ32" s="280">
        <v>0.03</v>
      </c>
      <c r="GK32" s="280">
        <v>0.27</v>
      </c>
      <c r="GL32" s="280">
        <v>10.395</v>
      </c>
      <c r="GM32" s="280">
        <v>38.160000000000004</v>
      </c>
      <c r="GN32" s="280">
        <v>14.2</v>
      </c>
      <c r="GO32" s="287">
        <v>1.1400000000000001</v>
      </c>
      <c r="GP32" s="286">
        <v>49.38</v>
      </c>
      <c r="GQ32" s="280">
        <v>11.36</v>
      </c>
      <c r="GR32" s="280">
        <v>0.51</v>
      </c>
      <c r="GS32" s="280">
        <v>7.6</v>
      </c>
      <c r="GT32" s="281">
        <v>73.52</v>
      </c>
      <c r="GU32" s="280">
        <v>17.16</v>
      </c>
      <c r="GV32" s="280">
        <v>79.56</v>
      </c>
      <c r="GW32" s="286">
        <v>8.0399999999999991</v>
      </c>
      <c r="GX32" s="280">
        <v>2.46</v>
      </c>
      <c r="GY32" s="281">
        <v>10.62</v>
      </c>
      <c r="GZ32" s="281">
        <v>28.064</v>
      </c>
      <c r="HA32" s="286">
        <v>4.2999999999999997E-2</v>
      </c>
      <c r="HB32" s="281">
        <v>6.14</v>
      </c>
      <c r="HC32" s="286">
        <v>101.82107946026989</v>
      </c>
      <c r="HD32" s="286">
        <v>92.1</v>
      </c>
      <c r="HE32" s="281">
        <v>38.628</v>
      </c>
      <c r="HF32" s="283">
        <v>14.465999999999999</v>
      </c>
      <c r="HG32" s="281">
        <v>96.847999999999999</v>
      </c>
      <c r="HH32" s="280">
        <v>0.03</v>
      </c>
      <c r="HI32" s="280"/>
      <c r="HJ32" s="280"/>
      <c r="HK32" s="280"/>
      <c r="HL32" s="286">
        <v>13.56</v>
      </c>
      <c r="HM32" s="286">
        <v>5.7149999999999999</v>
      </c>
      <c r="HN32" s="286">
        <v>0.18</v>
      </c>
      <c r="HO32" s="280">
        <v>0</v>
      </c>
      <c r="HP32" s="280">
        <v>272.79999999999995</v>
      </c>
      <c r="HQ32" s="280">
        <v>0</v>
      </c>
      <c r="HR32" s="280">
        <v>2.8650000000000002</v>
      </c>
      <c r="HS32" s="286">
        <v>1.1100000000000001</v>
      </c>
      <c r="HT32" s="281">
        <v>0.71499999999999997</v>
      </c>
      <c r="HU32" s="281">
        <v>62.048000000000002</v>
      </c>
      <c r="HV32" s="281">
        <v>27.888000000000002</v>
      </c>
      <c r="HW32" s="280">
        <v>0</v>
      </c>
      <c r="HX32" s="286">
        <v>35.130000000000003</v>
      </c>
      <c r="HY32" s="280">
        <v>0</v>
      </c>
      <c r="HZ32" s="281">
        <v>0</v>
      </c>
      <c r="IA32" s="280">
        <v>8.24</v>
      </c>
      <c r="IB32" s="286">
        <v>1.95</v>
      </c>
      <c r="IC32" s="286">
        <v>0</v>
      </c>
      <c r="ID32" s="286">
        <v>0.86</v>
      </c>
      <c r="IE32" s="286">
        <v>14.4</v>
      </c>
      <c r="IF32" s="286">
        <v>0</v>
      </c>
      <c r="IG32" s="286">
        <v>20.04</v>
      </c>
      <c r="IH32" s="281">
        <v>2.964</v>
      </c>
      <c r="II32" s="281">
        <v>16.164000000000001</v>
      </c>
      <c r="IJ32" s="286">
        <v>6.7</v>
      </c>
      <c r="IK32" s="285">
        <v>25.621429600000003</v>
      </c>
      <c r="IL32" s="285">
        <v>30.842565600000004</v>
      </c>
      <c r="IM32" s="281">
        <v>39.856000000000002</v>
      </c>
      <c r="IN32" s="284">
        <v>0</v>
      </c>
      <c r="IO32" s="281">
        <v>5.843</v>
      </c>
      <c r="IP32" s="281">
        <v>40.230000000000004</v>
      </c>
      <c r="IQ32" s="281">
        <v>23.574999999999999</v>
      </c>
      <c r="IR32" s="281">
        <v>4.33</v>
      </c>
      <c r="IS32" s="281">
        <v>5.34</v>
      </c>
      <c r="IT32" s="281">
        <v>93.855999999999995</v>
      </c>
      <c r="IU32" s="283">
        <v>23.2</v>
      </c>
      <c r="IV32" s="283">
        <v>55.92</v>
      </c>
      <c r="IW32" s="283" t="s">
        <v>261</v>
      </c>
      <c r="IX32" s="283">
        <v>0</v>
      </c>
      <c r="IY32" s="283">
        <v>65.36</v>
      </c>
      <c r="IZ32" s="282">
        <v>38.56</v>
      </c>
      <c r="JA32" s="281">
        <v>20452.360355102548</v>
      </c>
      <c r="JB32" s="281">
        <v>28.000000000000004</v>
      </c>
      <c r="JC32" s="281">
        <v>1.0488</v>
      </c>
      <c r="JD32" s="281">
        <v>0</v>
      </c>
      <c r="JE32" s="281">
        <v>10</v>
      </c>
      <c r="JF32" s="281">
        <v>145</v>
      </c>
      <c r="JG32" s="281">
        <v>89</v>
      </c>
      <c r="JH32" s="281">
        <v>0</v>
      </c>
      <c r="JI32" s="281">
        <v>257</v>
      </c>
      <c r="JJ32" s="281">
        <v>38</v>
      </c>
      <c r="JK32" s="281">
        <v>13</v>
      </c>
      <c r="JL32" s="281">
        <v>5</v>
      </c>
      <c r="JM32" s="281">
        <v>5</v>
      </c>
      <c r="JN32" s="281">
        <v>12</v>
      </c>
      <c r="JO32" s="281">
        <v>0</v>
      </c>
      <c r="JP32" s="281">
        <v>16.2</v>
      </c>
      <c r="JQ32" s="281">
        <v>659.5</v>
      </c>
      <c r="JR32" s="281">
        <v>11.04</v>
      </c>
      <c r="JS32" s="281">
        <v>684</v>
      </c>
      <c r="JT32" s="281">
        <v>3.45</v>
      </c>
      <c r="JU32" s="281">
        <v>27.36</v>
      </c>
      <c r="JV32" s="281">
        <v>26.6</v>
      </c>
      <c r="JW32" s="281">
        <v>27.22</v>
      </c>
      <c r="JX32" s="280">
        <f t="shared" si="0"/>
        <v>29740.04182976282</v>
      </c>
    </row>
    <row r="33" spans="1:284" s="278" customFormat="1" ht="14.25" x14ac:dyDescent="0.2">
      <c r="A33" s="291" t="s">
        <v>260</v>
      </c>
      <c r="B33" s="286">
        <v>20.399999999999999</v>
      </c>
      <c r="C33" s="286">
        <v>17.13</v>
      </c>
      <c r="D33" s="280">
        <v>18.060000000000002</v>
      </c>
      <c r="E33" s="280">
        <v>12.75</v>
      </c>
      <c r="F33" s="280">
        <v>3.3</v>
      </c>
      <c r="G33" s="280">
        <v>13.5</v>
      </c>
      <c r="H33" s="280">
        <v>16.32</v>
      </c>
      <c r="I33" s="280">
        <v>14.399999999999999</v>
      </c>
      <c r="J33" s="286">
        <v>10.83</v>
      </c>
      <c r="K33" s="286">
        <v>20.56</v>
      </c>
      <c r="L33" s="280">
        <v>3.7199999999999998</v>
      </c>
      <c r="M33" s="280">
        <v>41.04</v>
      </c>
      <c r="N33" s="280">
        <v>57.760000000000005</v>
      </c>
      <c r="O33" s="280">
        <v>37.019999999999996</v>
      </c>
      <c r="P33" s="290">
        <v>0</v>
      </c>
      <c r="Q33" s="286">
        <v>1.4145000000000001</v>
      </c>
      <c r="R33" s="280">
        <v>10.62</v>
      </c>
      <c r="S33" s="280">
        <v>157.02000000000001</v>
      </c>
      <c r="T33" s="289">
        <v>0</v>
      </c>
      <c r="U33" s="280">
        <v>16.47</v>
      </c>
      <c r="V33" s="280">
        <v>12.280000000000001</v>
      </c>
      <c r="W33" s="285">
        <v>3.12</v>
      </c>
      <c r="X33" s="286">
        <v>1.4399999999986903</v>
      </c>
      <c r="Y33" s="280">
        <v>0</v>
      </c>
      <c r="Z33" s="281">
        <v>7.5259999999999998</v>
      </c>
      <c r="AA33" s="281">
        <v>651.52</v>
      </c>
      <c r="AB33" s="280">
        <v>11.370000000000001</v>
      </c>
      <c r="AC33" s="280">
        <v>4.0739999999999998</v>
      </c>
      <c r="AD33" s="286">
        <v>9.69</v>
      </c>
      <c r="AE33" s="289">
        <v>0</v>
      </c>
      <c r="AF33" s="289">
        <v>0</v>
      </c>
      <c r="AG33" s="280">
        <v>31.56</v>
      </c>
      <c r="AH33" s="280">
        <v>52.260000000000005</v>
      </c>
      <c r="AI33" s="280">
        <v>2.58</v>
      </c>
      <c r="AJ33" s="280">
        <v>119.16</v>
      </c>
      <c r="AK33" s="286">
        <v>85.7</v>
      </c>
      <c r="AL33" s="280">
        <v>9.64</v>
      </c>
      <c r="AM33" s="281">
        <v>4.3840000000000003</v>
      </c>
      <c r="AN33" s="287">
        <v>155</v>
      </c>
      <c r="AO33" s="289">
        <v>0</v>
      </c>
      <c r="AP33" s="286">
        <v>11.22</v>
      </c>
      <c r="AQ33" s="280">
        <v>0.57999999999999996</v>
      </c>
      <c r="AR33" s="280">
        <v>10.879999999999999</v>
      </c>
      <c r="AS33" s="286">
        <v>0</v>
      </c>
      <c r="AT33" s="281">
        <v>8.7840000000000007</v>
      </c>
      <c r="AU33" s="286">
        <v>0</v>
      </c>
      <c r="AV33" s="286">
        <v>0.1</v>
      </c>
      <c r="AW33" s="286">
        <v>1.05</v>
      </c>
      <c r="AX33" s="286">
        <v>0</v>
      </c>
      <c r="AY33" s="286">
        <v>0</v>
      </c>
      <c r="AZ33" s="286">
        <v>0</v>
      </c>
      <c r="BA33" s="280">
        <v>19.96</v>
      </c>
      <c r="BB33" s="286">
        <v>0</v>
      </c>
      <c r="BC33" s="286">
        <v>0</v>
      </c>
      <c r="BD33" s="280">
        <v>20</v>
      </c>
      <c r="BE33" s="281">
        <v>36.6</v>
      </c>
      <c r="BF33" s="280">
        <v>1.23</v>
      </c>
      <c r="BG33" s="280">
        <v>0</v>
      </c>
      <c r="BH33" s="281">
        <v>0</v>
      </c>
      <c r="BI33" s="280">
        <v>2.96</v>
      </c>
      <c r="BJ33" s="281">
        <v>29.952000000000002</v>
      </c>
      <c r="BK33" s="283">
        <v>75.456000000000003</v>
      </c>
      <c r="BL33" s="281">
        <v>47.543999999999997</v>
      </c>
      <c r="BM33" s="281">
        <v>67.536000000000001</v>
      </c>
      <c r="BN33" s="281">
        <v>0</v>
      </c>
      <c r="BO33" s="281">
        <v>0</v>
      </c>
      <c r="BP33" s="280">
        <v>1.51</v>
      </c>
      <c r="BQ33" s="280">
        <v>0</v>
      </c>
      <c r="BR33" s="281">
        <v>10.6</v>
      </c>
      <c r="BS33" s="281">
        <v>16.832000000000001</v>
      </c>
      <c r="BT33" s="281">
        <v>21.696000000000002</v>
      </c>
      <c r="BU33" s="280">
        <v>53.92</v>
      </c>
      <c r="BV33" s="281">
        <v>9.0239999999999991</v>
      </c>
      <c r="BW33" s="283">
        <v>28.08</v>
      </c>
      <c r="BX33" s="280">
        <v>25.259999999999998</v>
      </c>
      <c r="BY33" s="286">
        <v>2.88</v>
      </c>
      <c r="BZ33" s="281">
        <v>174</v>
      </c>
      <c r="CA33" s="281">
        <v>0</v>
      </c>
      <c r="CB33" s="281">
        <v>135.68</v>
      </c>
      <c r="CC33" s="281">
        <v>139.00800000000001</v>
      </c>
      <c r="CD33" s="281">
        <v>33.887999999999998</v>
      </c>
      <c r="CE33" s="281">
        <v>60.527999999999999</v>
      </c>
      <c r="CF33" s="281">
        <v>16.847999999999999</v>
      </c>
      <c r="CG33" s="281">
        <v>27.744</v>
      </c>
      <c r="CH33" s="281">
        <v>12.672000000000001</v>
      </c>
      <c r="CI33" s="281">
        <v>0.52800000000000002</v>
      </c>
      <c r="CJ33" s="281">
        <v>57.167999999999999</v>
      </c>
      <c r="CK33" s="281">
        <v>18.888000000000002</v>
      </c>
      <c r="CL33" s="280">
        <v>0.66</v>
      </c>
      <c r="CM33" s="281">
        <v>50.64</v>
      </c>
      <c r="CN33" s="281">
        <v>2.46</v>
      </c>
      <c r="CO33" s="281">
        <v>137.56</v>
      </c>
      <c r="CP33" s="286">
        <v>50.4</v>
      </c>
      <c r="CQ33" s="286">
        <v>0.12</v>
      </c>
      <c r="CR33" s="280">
        <v>3.04</v>
      </c>
      <c r="CS33" s="281">
        <v>60.4</v>
      </c>
      <c r="CT33" s="281">
        <v>92.68</v>
      </c>
      <c r="CU33" s="281">
        <v>0.37</v>
      </c>
      <c r="CV33" s="286">
        <v>0</v>
      </c>
      <c r="CW33" s="280">
        <v>0</v>
      </c>
      <c r="CX33" s="286">
        <v>22.44</v>
      </c>
      <c r="CY33" s="280">
        <v>14.04</v>
      </c>
      <c r="CZ33" s="286">
        <v>0.38</v>
      </c>
      <c r="DA33" s="286">
        <v>2.3199999999999998</v>
      </c>
      <c r="DB33" s="286">
        <v>0</v>
      </c>
      <c r="DC33" s="283">
        <v>120.72</v>
      </c>
      <c r="DD33" s="280">
        <v>33.39</v>
      </c>
      <c r="DE33" s="280">
        <v>0</v>
      </c>
      <c r="DF33" s="286">
        <v>9.42</v>
      </c>
      <c r="DG33" s="283">
        <v>4.8</v>
      </c>
      <c r="DH33" s="283" t="s">
        <v>259</v>
      </c>
      <c r="DI33" s="281">
        <v>0</v>
      </c>
      <c r="DJ33" s="286">
        <v>0.69</v>
      </c>
      <c r="DK33" s="281">
        <v>3.6960000000000002</v>
      </c>
      <c r="DL33" s="280">
        <v>9.42</v>
      </c>
      <c r="DM33" s="281">
        <v>108.84</v>
      </c>
      <c r="DN33" s="286">
        <v>1.23</v>
      </c>
      <c r="DO33" s="280">
        <v>7.56</v>
      </c>
      <c r="DP33" s="286">
        <v>12.15</v>
      </c>
      <c r="DQ33" s="286">
        <v>25.164000000000001</v>
      </c>
      <c r="DR33" s="280">
        <v>68.97</v>
      </c>
      <c r="DS33" s="281">
        <v>2.0720000000000001</v>
      </c>
      <c r="DT33" s="286">
        <v>0.01</v>
      </c>
      <c r="DU33" s="280">
        <v>22.14</v>
      </c>
      <c r="DV33" s="281">
        <v>20.544</v>
      </c>
      <c r="DW33" s="281">
        <v>30.16</v>
      </c>
      <c r="DX33" s="280">
        <v>21.96</v>
      </c>
      <c r="DY33" s="286">
        <v>13.776</v>
      </c>
      <c r="DZ33" s="280">
        <v>1.04</v>
      </c>
      <c r="EA33" s="280">
        <v>0</v>
      </c>
      <c r="EB33" s="280">
        <v>13.96</v>
      </c>
      <c r="EC33" s="281">
        <v>28.08</v>
      </c>
      <c r="ED33" s="281">
        <v>0</v>
      </c>
      <c r="EE33" s="281">
        <v>28.751999999999999</v>
      </c>
      <c r="EF33" s="280">
        <v>0</v>
      </c>
      <c r="EG33" s="280">
        <v>0</v>
      </c>
      <c r="EH33" s="286">
        <v>0</v>
      </c>
      <c r="EI33" s="286">
        <v>2.7749999999999999</v>
      </c>
      <c r="EJ33" s="281">
        <v>4.524</v>
      </c>
      <c r="EK33" s="280">
        <v>219.6</v>
      </c>
      <c r="EL33" s="280">
        <v>100.19999999999999</v>
      </c>
      <c r="EM33" s="280">
        <v>67.960000000000008</v>
      </c>
      <c r="EN33" s="280">
        <v>24.839999999999996</v>
      </c>
      <c r="EO33" s="280">
        <v>32.22</v>
      </c>
      <c r="EP33" s="286">
        <v>5.43</v>
      </c>
      <c r="EQ33" s="286">
        <v>4.75</v>
      </c>
      <c r="ER33" s="280">
        <v>3.165</v>
      </c>
      <c r="ES33" s="280">
        <v>117.91999999999999</v>
      </c>
      <c r="ET33" s="283">
        <v>66.959999999999994</v>
      </c>
      <c r="EU33" s="280">
        <v>5.59</v>
      </c>
      <c r="EV33" s="286">
        <v>32.64</v>
      </c>
      <c r="EW33" s="286">
        <v>54.8</v>
      </c>
      <c r="EX33" s="280">
        <v>116.57999999999998</v>
      </c>
      <c r="EY33" s="286">
        <v>4.4999999999999998E-2</v>
      </c>
      <c r="EZ33" s="283">
        <v>32.112000000000002</v>
      </c>
      <c r="FA33" s="281">
        <v>0</v>
      </c>
      <c r="FB33" s="280">
        <v>0</v>
      </c>
      <c r="FC33" s="280">
        <v>5.3599999999999994</v>
      </c>
      <c r="FD33" s="286">
        <v>5.5049999999999999</v>
      </c>
      <c r="FE33" s="281">
        <v>35.1</v>
      </c>
      <c r="FF33" s="283">
        <v>28.15</v>
      </c>
      <c r="FG33" s="280">
        <v>1.4870000000000001</v>
      </c>
      <c r="FH33" s="280">
        <v>2.7600000000000002</v>
      </c>
      <c r="FI33" s="281">
        <v>8.64</v>
      </c>
      <c r="FJ33" s="283">
        <v>39.119999999999997</v>
      </c>
      <c r="FK33" s="283">
        <v>32.72</v>
      </c>
      <c r="FL33" s="283">
        <v>41.68</v>
      </c>
      <c r="FM33" s="286">
        <v>0</v>
      </c>
      <c r="FN33" s="286">
        <v>4.2450000000000001</v>
      </c>
      <c r="FO33" s="286">
        <v>0.79</v>
      </c>
      <c r="FP33" s="281">
        <v>6.8</v>
      </c>
      <c r="FQ33" s="281">
        <v>6.3040000000000003</v>
      </c>
      <c r="FR33" s="286">
        <v>8.6</v>
      </c>
      <c r="FS33" s="286">
        <v>2.04</v>
      </c>
      <c r="FT33" s="280">
        <v>4.72</v>
      </c>
      <c r="FU33" s="286">
        <v>0</v>
      </c>
      <c r="FV33" s="286">
        <v>4.8150000000000004</v>
      </c>
      <c r="FW33" s="280">
        <v>2.8000000000000001E-2</v>
      </c>
      <c r="FX33" s="288">
        <v>46.939</v>
      </c>
      <c r="FY33" s="287">
        <v>25.14</v>
      </c>
      <c r="FZ33" s="288">
        <v>2.37195</v>
      </c>
      <c r="GA33" s="280">
        <v>5.04</v>
      </c>
      <c r="GB33" s="288">
        <v>35.27805</v>
      </c>
      <c r="GC33" s="281">
        <v>17.072000000000003</v>
      </c>
      <c r="GD33" s="280">
        <v>39.700000000000003</v>
      </c>
      <c r="GE33" s="280">
        <v>45.900000000000006</v>
      </c>
      <c r="GF33" s="286">
        <v>10.845000000000001</v>
      </c>
      <c r="GG33" s="286">
        <v>0</v>
      </c>
      <c r="GH33" s="286">
        <v>6</v>
      </c>
      <c r="GI33" s="280">
        <v>13.76</v>
      </c>
      <c r="GJ33" s="280">
        <v>0.06</v>
      </c>
      <c r="GK33" s="280">
        <v>0.18</v>
      </c>
      <c r="GL33" s="280">
        <v>9.6750000000000007</v>
      </c>
      <c r="GM33" s="280">
        <v>34.08</v>
      </c>
      <c r="GN33" s="280">
        <v>13.52</v>
      </c>
      <c r="GO33" s="287">
        <v>1.0900000000000001</v>
      </c>
      <c r="GP33" s="286">
        <v>59.34</v>
      </c>
      <c r="GQ33" s="280">
        <v>11.48</v>
      </c>
      <c r="GR33" s="280">
        <v>0.51</v>
      </c>
      <c r="GS33" s="280">
        <v>7.68</v>
      </c>
      <c r="GT33" s="281">
        <v>64.896000000000001</v>
      </c>
      <c r="GU33" s="280">
        <v>15.315</v>
      </c>
      <c r="GV33" s="280">
        <v>65.819999999999993</v>
      </c>
      <c r="GW33" s="286">
        <v>8.06</v>
      </c>
      <c r="GX33" s="280">
        <v>2.52</v>
      </c>
      <c r="GY33" s="281">
        <v>10.62</v>
      </c>
      <c r="GZ33" s="281">
        <v>27.616</v>
      </c>
      <c r="HA33" s="286">
        <v>4.2500000000000003E-2</v>
      </c>
      <c r="HB33" s="281">
        <v>6.25</v>
      </c>
      <c r="HC33" s="286">
        <v>87.590014992503768</v>
      </c>
      <c r="HD33" s="286">
        <v>92.4</v>
      </c>
      <c r="HE33" s="281">
        <v>36.648000000000003</v>
      </c>
      <c r="HF33" s="283">
        <v>14.856</v>
      </c>
      <c r="HG33" s="281">
        <v>83.311999999999998</v>
      </c>
      <c r="HH33" s="280">
        <v>0.06</v>
      </c>
      <c r="HI33" s="280"/>
      <c r="HJ33" s="280"/>
      <c r="HK33" s="280"/>
      <c r="HL33" s="286">
        <v>11.76</v>
      </c>
      <c r="HM33" s="286">
        <v>4.5149999999999997</v>
      </c>
      <c r="HN33" s="286">
        <v>0.2</v>
      </c>
      <c r="HO33" s="280">
        <v>0</v>
      </c>
      <c r="HP33" s="280">
        <v>233.89999999999998</v>
      </c>
      <c r="HQ33" s="280">
        <v>0</v>
      </c>
      <c r="HR33" s="280">
        <v>2.6549999999999998</v>
      </c>
      <c r="HS33" s="286">
        <v>0.95</v>
      </c>
      <c r="HT33" s="281">
        <v>0.69</v>
      </c>
      <c r="HU33" s="281">
        <v>62.095999999999997</v>
      </c>
      <c r="HV33" s="281">
        <v>23.616</v>
      </c>
      <c r="HW33" s="280">
        <v>0</v>
      </c>
      <c r="HX33" s="286">
        <v>28.35</v>
      </c>
      <c r="HY33" s="280">
        <v>0</v>
      </c>
      <c r="HZ33" s="281">
        <v>0</v>
      </c>
      <c r="IA33" s="280">
        <v>8.48</v>
      </c>
      <c r="IB33" s="286">
        <v>1.77</v>
      </c>
      <c r="IC33" s="286">
        <v>0</v>
      </c>
      <c r="ID33" s="286">
        <v>0.9</v>
      </c>
      <c r="IE33" s="286">
        <v>11.79</v>
      </c>
      <c r="IF33" s="286">
        <v>0</v>
      </c>
      <c r="IG33" s="286">
        <v>19.809999999999999</v>
      </c>
      <c r="IH33" s="281">
        <v>4.8239999999999998</v>
      </c>
      <c r="II33" s="281">
        <v>15.972</v>
      </c>
      <c r="IJ33" s="286">
        <v>8.41</v>
      </c>
      <c r="IK33" s="285">
        <v>24.634012000000002</v>
      </c>
      <c r="IL33" s="285">
        <v>29.653932000000001</v>
      </c>
      <c r="IM33" s="281">
        <v>38.32</v>
      </c>
      <c r="IN33" s="284">
        <v>0</v>
      </c>
      <c r="IO33" s="281">
        <v>5.84</v>
      </c>
      <c r="IP33" s="281">
        <v>37.019999999999996</v>
      </c>
      <c r="IQ33" s="281">
        <v>17.774999999999999</v>
      </c>
      <c r="IR33" s="281">
        <v>4.34</v>
      </c>
      <c r="IS33" s="281">
        <v>5.34</v>
      </c>
      <c r="IT33" s="281">
        <v>80.256</v>
      </c>
      <c r="IU33" s="283">
        <v>22.8</v>
      </c>
      <c r="IV33" s="283">
        <v>46.72</v>
      </c>
      <c r="IW33" s="283">
        <v>10.8</v>
      </c>
      <c r="IX33" s="283">
        <v>0</v>
      </c>
      <c r="IY33" s="283">
        <v>58.76</v>
      </c>
      <c r="IZ33" s="282">
        <v>35.200000000000003</v>
      </c>
      <c r="JA33" s="281">
        <v>18877.420085205082</v>
      </c>
      <c r="JB33" s="281">
        <v>16</v>
      </c>
      <c r="JC33" s="281">
        <v>1.0528</v>
      </c>
      <c r="JD33" s="281">
        <v>0</v>
      </c>
      <c r="JE33" s="281">
        <v>8</v>
      </c>
      <c r="JF33" s="281">
        <v>130</v>
      </c>
      <c r="JG33" s="281">
        <v>68</v>
      </c>
      <c r="JH33" s="281">
        <v>0</v>
      </c>
      <c r="JI33" s="281">
        <v>239</v>
      </c>
      <c r="JJ33" s="281">
        <v>41</v>
      </c>
      <c r="JK33" s="281">
        <v>13</v>
      </c>
      <c r="JL33" s="281">
        <v>5</v>
      </c>
      <c r="JM33" s="281">
        <v>7</v>
      </c>
      <c r="JN33" s="281">
        <v>11</v>
      </c>
      <c r="JO33" s="281">
        <v>0.35999999996079168</v>
      </c>
      <c r="JP33" s="281">
        <v>16.2</v>
      </c>
      <c r="JQ33" s="281">
        <v>595.5</v>
      </c>
      <c r="JR33" s="281">
        <v>11.36</v>
      </c>
      <c r="JS33" s="281">
        <v>631</v>
      </c>
      <c r="JT33" s="281">
        <v>3.38</v>
      </c>
      <c r="JU33" s="281">
        <v>27.84</v>
      </c>
      <c r="JV33" s="281">
        <v>20.88</v>
      </c>
      <c r="JW33" s="281">
        <v>21.32</v>
      </c>
      <c r="JX33" s="280">
        <f t="shared" si="0"/>
        <v>27475.379844197552</v>
      </c>
    </row>
    <row r="34" spans="1:284" x14ac:dyDescent="0.25">
      <c r="IM34" s="279"/>
      <c r="JX34" s="278"/>
    </row>
  </sheetData>
  <mergeCells count="9">
    <mergeCell ref="A2:JX2"/>
    <mergeCell ref="B3:JX3"/>
    <mergeCell ref="B4:JX4"/>
    <mergeCell ref="JB5:JC5"/>
    <mergeCell ref="JD5:JN5"/>
    <mergeCell ref="JO5:JP5"/>
    <mergeCell ref="JQ5:JS5"/>
    <mergeCell ref="JT5:JU5"/>
    <mergeCell ref="JV5:JW5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workbookViewId="0">
      <selection activeCell="M44" sqref="M44"/>
    </sheetView>
  </sheetViews>
  <sheetFormatPr defaultRowHeight="15" x14ac:dyDescent="0.25"/>
  <cols>
    <col min="1" max="1" width="8.5703125" customWidth="1"/>
    <col min="2" max="2" width="8.140625" customWidth="1"/>
    <col min="3" max="3" width="7.140625" customWidth="1"/>
    <col min="4" max="4" width="10.7109375" customWidth="1"/>
    <col min="5" max="5" width="8.140625" customWidth="1"/>
    <col min="6" max="6" width="7.140625" customWidth="1"/>
    <col min="7" max="7" width="10.7109375" customWidth="1"/>
    <col min="8" max="8" width="8.140625" customWidth="1"/>
    <col min="9" max="9" width="7.140625" customWidth="1"/>
    <col min="10" max="10" width="10.7109375" customWidth="1"/>
    <col min="11" max="11" width="11.28515625" customWidth="1"/>
    <col min="14" max="14" width="11.85546875" customWidth="1"/>
    <col min="17" max="17" width="11.42578125" customWidth="1"/>
    <col min="20" max="20" width="11.140625" customWidth="1"/>
    <col min="23" max="23" width="11.85546875" customWidth="1"/>
    <col min="26" max="26" width="11.28515625" customWidth="1"/>
    <col min="29" max="29" width="12.140625" customWidth="1"/>
    <col min="32" max="32" width="11" customWidth="1"/>
    <col min="35" max="35" width="11.140625" customWidth="1"/>
    <col min="38" max="38" width="11.28515625" customWidth="1"/>
    <col min="41" max="41" width="11" customWidth="1"/>
  </cols>
  <sheetData>
    <row r="1" spans="1:18" s="28" customFormat="1" ht="18.75" customHeight="1" x14ac:dyDescent="0.2">
      <c r="A1" s="28" t="s">
        <v>173</v>
      </c>
      <c r="E1" s="90"/>
      <c r="G1" s="90"/>
      <c r="J1" s="3"/>
      <c r="K1" s="3"/>
      <c r="L1" s="325"/>
      <c r="M1" s="325"/>
      <c r="N1" s="325"/>
      <c r="O1" s="325"/>
      <c r="P1" s="325"/>
      <c r="Q1" s="325"/>
      <c r="R1" s="325"/>
    </row>
    <row r="2" spans="1:18" s="28" customFormat="1" ht="10.5" customHeight="1" x14ac:dyDescent="0.2">
      <c r="A2" s="330" t="s">
        <v>159</v>
      </c>
      <c r="B2" s="330"/>
      <c r="C2" s="330"/>
      <c r="D2" s="330"/>
      <c r="E2" s="91"/>
      <c r="G2" s="333" t="s">
        <v>160</v>
      </c>
      <c r="H2" s="334"/>
      <c r="I2" s="334"/>
      <c r="J2" s="334"/>
      <c r="O2" s="331"/>
      <c r="P2" s="332"/>
      <c r="Q2" s="332"/>
      <c r="R2" s="332"/>
    </row>
    <row r="3" spans="1:18" s="28" customFormat="1" ht="13.5" customHeight="1" x14ac:dyDescent="0.2">
      <c r="G3" s="90"/>
      <c r="H3" s="90"/>
      <c r="I3" s="90"/>
      <c r="J3" s="90"/>
      <c r="K3" s="90"/>
      <c r="L3" s="90"/>
      <c r="O3" s="90"/>
      <c r="P3" s="90"/>
      <c r="Q3" s="90"/>
      <c r="R3" s="90"/>
    </row>
    <row r="4" spans="1:18" s="28" customFormat="1" ht="15" customHeight="1" x14ac:dyDescent="0.25">
      <c r="A4" s="38" t="s">
        <v>251</v>
      </c>
      <c r="B4" s="38"/>
      <c r="C4" s="29"/>
      <c r="D4" s="29"/>
      <c r="E4" s="98"/>
      <c r="G4" s="90"/>
      <c r="H4" s="90"/>
      <c r="I4" s="326"/>
      <c r="J4" s="92"/>
      <c r="K4" s="92"/>
      <c r="L4" s="92"/>
      <c r="M4" s="30"/>
      <c r="P4" s="31"/>
    </row>
    <row r="5" spans="1:18" s="28" customFormat="1" ht="15" customHeight="1" x14ac:dyDescent="0.25">
      <c r="A5" s="101" t="s">
        <v>250</v>
      </c>
      <c r="B5" s="92"/>
      <c r="C5" s="98"/>
      <c r="D5" s="98"/>
      <c r="E5" s="98"/>
      <c r="G5" s="90"/>
      <c r="H5" s="99"/>
      <c r="I5" s="100"/>
      <c r="J5" s="86"/>
      <c r="K5" s="88"/>
      <c r="L5" s="88"/>
      <c r="M5" s="87"/>
      <c r="P5" s="31"/>
    </row>
    <row r="6" spans="1:18" s="28" customFormat="1" ht="9.75" customHeight="1" x14ac:dyDescent="0.2">
      <c r="A6" s="335" t="s">
        <v>162</v>
      </c>
      <c r="B6" s="335"/>
      <c r="C6" s="335"/>
      <c r="D6" s="335"/>
      <c r="E6" s="88"/>
    </row>
    <row r="7" spans="1:18" s="28" customFormat="1" ht="16.5" customHeight="1" x14ac:dyDescent="0.25">
      <c r="A7" s="336" t="s">
        <v>161</v>
      </c>
      <c r="B7" s="336"/>
      <c r="C7" s="336"/>
      <c r="D7" s="336"/>
      <c r="E7" s="336"/>
      <c r="F7" s="336"/>
      <c r="G7" s="336"/>
      <c r="H7" s="336"/>
      <c r="I7" s="336"/>
      <c r="J7" s="336"/>
    </row>
    <row r="8" spans="1:18" s="28" customFormat="1" ht="9.75" customHeight="1" x14ac:dyDescent="0.2">
      <c r="A8" s="88"/>
      <c r="B8" s="88"/>
      <c r="C8" s="88"/>
      <c r="D8" s="88"/>
      <c r="E8" s="88"/>
    </row>
    <row r="9" spans="1:18" s="28" customFormat="1" ht="16.5" customHeight="1" x14ac:dyDescent="0.25">
      <c r="A9" s="329" t="s">
        <v>172</v>
      </c>
      <c r="B9" s="329"/>
      <c r="C9" s="329"/>
      <c r="D9" s="329"/>
      <c r="E9" s="329"/>
      <c r="F9" s="329"/>
      <c r="G9" s="329"/>
      <c r="H9" s="329"/>
      <c r="I9" s="329"/>
      <c r="J9" s="329"/>
    </row>
    <row r="10" spans="1:18" s="28" customFormat="1" ht="15.75" x14ac:dyDescent="0.25">
      <c r="A10" s="329" t="s">
        <v>735</v>
      </c>
      <c r="B10" s="329"/>
      <c r="C10" s="329"/>
      <c r="D10" s="329"/>
      <c r="E10" s="329"/>
      <c r="F10" s="329"/>
      <c r="G10" s="329"/>
      <c r="H10" s="329"/>
      <c r="I10" s="329"/>
      <c r="J10" s="329"/>
      <c r="K10" s="97"/>
      <c r="L10" s="97"/>
      <c r="M10" s="97"/>
      <c r="N10" s="97"/>
      <c r="O10" s="97"/>
    </row>
    <row r="11" spans="1:18" s="28" customFormat="1" ht="15" customHeight="1" x14ac:dyDescent="0.2"/>
    <row r="12" spans="1:18" s="28" customFormat="1" ht="12.75" x14ac:dyDescent="0.2">
      <c r="A12" s="338" t="s">
        <v>164</v>
      </c>
      <c r="B12" s="346" t="s">
        <v>151</v>
      </c>
      <c r="C12" s="346"/>
      <c r="D12" s="346"/>
      <c r="E12" s="346"/>
      <c r="F12" s="346"/>
      <c r="G12" s="346"/>
      <c r="H12" s="346"/>
      <c r="I12" s="346"/>
      <c r="J12" s="346"/>
      <c r="K12" s="88"/>
    </row>
    <row r="13" spans="1:18" s="28" customFormat="1" x14ac:dyDescent="0.25">
      <c r="A13" s="339"/>
      <c r="B13" s="344" t="s">
        <v>90</v>
      </c>
      <c r="C13" s="345"/>
      <c r="D13" s="345"/>
      <c r="E13" s="343" t="s">
        <v>183</v>
      </c>
      <c r="F13" s="343"/>
      <c r="G13" s="343"/>
      <c r="H13" s="343"/>
      <c r="I13" s="343"/>
      <c r="J13" s="343"/>
      <c r="K13" s="93"/>
    </row>
    <row r="14" spans="1:18" s="28" customFormat="1" x14ac:dyDescent="0.25">
      <c r="A14" s="339"/>
      <c r="B14" s="341" t="s">
        <v>165</v>
      </c>
      <c r="C14" s="342"/>
      <c r="D14" s="342"/>
      <c r="E14" s="341" t="s">
        <v>165</v>
      </c>
      <c r="F14" s="342"/>
      <c r="G14" s="342"/>
      <c r="H14" s="341" t="s">
        <v>165</v>
      </c>
      <c r="I14" s="342"/>
      <c r="J14" s="342"/>
      <c r="K14" s="94"/>
    </row>
    <row r="15" spans="1:18" s="32" customFormat="1" ht="35.25" customHeight="1" x14ac:dyDescent="0.25">
      <c r="A15" s="340"/>
      <c r="B15" s="57" t="s">
        <v>166</v>
      </c>
      <c r="C15" s="57" t="s">
        <v>167</v>
      </c>
      <c r="D15" s="57" t="s">
        <v>168</v>
      </c>
      <c r="E15" s="57" t="s">
        <v>166</v>
      </c>
      <c r="F15" s="57" t="s">
        <v>167</v>
      </c>
      <c r="G15" s="57" t="s">
        <v>168</v>
      </c>
      <c r="H15" s="57" t="s">
        <v>166</v>
      </c>
      <c r="I15" s="57" t="s">
        <v>167</v>
      </c>
      <c r="J15" s="57" t="s">
        <v>168</v>
      </c>
      <c r="K15" s="95"/>
      <c r="L15" s="40" t="s">
        <v>63</v>
      </c>
    </row>
    <row r="16" spans="1:18" s="33" customFormat="1" ht="11.25" x14ac:dyDescent="0.25">
      <c r="A16" s="36">
        <v>1</v>
      </c>
      <c r="B16" s="58">
        <v>11</v>
      </c>
      <c r="C16" s="58">
        <v>12</v>
      </c>
      <c r="D16" s="58">
        <v>13</v>
      </c>
      <c r="E16" s="58">
        <v>11</v>
      </c>
      <c r="F16" s="58">
        <v>12</v>
      </c>
      <c r="G16" s="58">
        <v>13</v>
      </c>
      <c r="H16" s="58">
        <v>11</v>
      </c>
      <c r="I16" s="58">
        <v>12</v>
      </c>
      <c r="J16" s="58">
        <v>13</v>
      </c>
      <c r="K16" s="96"/>
    </row>
    <row r="17" spans="1:17" s="32" customFormat="1" ht="12.75" x14ac:dyDescent="0.2">
      <c r="A17" s="37">
        <v>0</v>
      </c>
      <c r="B17" s="337" t="s">
        <v>89</v>
      </c>
      <c r="C17" s="337"/>
      <c r="D17" s="337"/>
      <c r="E17" s="337" t="s">
        <v>181</v>
      </c>
      <c r="F17" s="337"/>
      <c r="G17" s="337"/>
      <c r="H17" s="337" t="s">
        <v>182</v>
      </c>
      <c r="I17" s="337"/>
      <c r="J17" s="337"/>
    </row>
    <row r="18" spans="1:17" s="32" customFormat="1" ht="15.75" x14ac:dyDescent="0.25">
      <c r="A18" s="37">
        <v>1</v>
      </c>
      <c r="B18" s="59"/>
      <c r="C18" s="60"/>
      <c r="D18" s="67">
        <v>18</v>
      </c>
      <c r="E18" s="59"/>
      <c r="F18" s="60"/>
      <c r="G18" s="67">
        <v>60</v>
      </c>
      <c r="H18" s="63"/>
      <c r="I18" s="61"/>
      <c r="J18" s="67">
        <v>0</v>
      </c>
      <c r="L18" s="66">
        <f>SUM(B18:J18)</f>
        <v>78</v>
      </c>
      <c r="P18" s="43"/>
      <c r="Q18" s="43"/>
    </row>
    <row r="19" spans="1:17" s="32" customFormat="1" ht="15.75" x14ac:dyDescent="0.25">
      <c r="A19" s="37">
        <v>2</v>
      </c>
      <c r="B19" s="59"/>
      <c r="C19" s="60"/>
      <c r="D19" s="67">
        <v>18</v>
      </c>
      <c r="E19" s="59"/>
      <c r="F19" s="60"/>
      <c r="G19" s="67">
        <v>59</v>
      </c>
      <c r="H19" s="63"/>
      <c r="I19" s="61"/>
      <c r="J19" s="67">
        <v>0</v>
      </c>
      <c r="L19" s="66">
        <f t="shared" ref="L19:L42" si="0">SUM(B19:J19)</f>
        <v>77</v>
      </c>
      <c r="P19" s="43"/>
      <c r="Q19" s="43"/>
    </row>
    <row r="20" spans="1:17" s="32" customFormat="1" ht="15.75" x14ac:dyDescent="0.25">
      <c r="A20" s="37">
        <v>3</v>
      </c>
      <c r="B20" s="59"/>
      <c r="C20" s="60"/>
      <c r="D20" s="67">
        <v>20</v>
      </c>
      <c r="E20" s="59"/>
      <c r="F20" s="60"/>
      <c r="G20" s="67">
        <v>54</v>
      </c>
      <c r="H20" s="63"/>
      <c r="I20" s="61"/>
      <c r="J20" s="67">
        <v>0</v>
      </c>
      <c r="L20" s="66">
        <f t="shared" si="0"/>
        <v>74</v>
      </c>
      <c r="P20" s="43"/>
      <c r="Q20" s="43"/>
    </row>
    <row r="21" spans="1:17" s="32" customFormat="1" ht="15.75" x14ac:dyDescent="0.25">
      <c r="A21" s="37">
        <v>4</v>
      </c>
      <c r="B21" s="59"/>
      <c r="C21" s="60"/>
      <c r="D21" s="67">
        <v>16</v>
      </c>
      <c r="E21" s="59"/>
      <c r="F21" s="60"/>
      <c r="G21" s="67">
        <v>54</v>
      </c>
      <c r="H21" s="63"/>
      <c r="I21" s="61"/>
      <c r="J21" s="67">
        <v>0</v>
      </c>
      <c r="L21" s="66">
        <f>SUM(B21:J21)</f>
        <v>70</v>
      </c>
      <c r="P21" s="43"/>
      <c r="Q21" s="43"/>
    </row>
    <row r="22" spans="1:17" s="32" customFormat="1" ht="15.75" x14ac:dyDescent="0.25">
      <c r="A22" s="37">
        <v>5</v>
      </c>
      <c r="B22" s="59"/>
      <c r="C22" s="60"/>
      <c r="D22" s="67">
        <v>18</v>
      </c>
      <c r="E22" s="59"/>
      <c r="F22" s="60"/>
      <c r="G22" s="67">
        <v>53</v>
      </c>
      <c r="H22" s="63"/>
      <c r="I22" s="61"/>
      <c r="J22" s="67">
        <v>0</v>
      </c>
      <c r="L22" s="66">
        <f t="shared" si="0"/>
        <v>71</v>
      </c>
      <c r="P22" s="43"/>
      <c r="Q22" s="43"/>
    </row>
    <row r="23" spans="1:17" s="32" customFormat="1" ht="15.75" x14ac:dyDescent="0.25">
      <c r="A23" s="37">
        <v>6</v>
      </c>
      <c r="B23" s="59"/>
      <c r="C23" s="60"/>
      <c r="D23" s="67">
        <v>26</v>
      </c>
      <c r="E23" s="59"/>
      <c r="F23" s="60"/>
      <c r="G23" s="67">
        <v>53</v>
      </c>
      <c r="H23" s="63"/>
      <c r="I23" s="61"/>
      <c r="J23" s="67">
        <v>0</v>
      </c>
      <c r="L23" s="66">
        <f t="shared" si="0"/>
        <v>79</v>
      </c>
      <c r="P23" s="43"/>
      <c r="Q23" s="43"/>
    </row>
    <row r="24" spans="1:17" s="32" customFormat="1" ht="15.75" x14ac:dyDescent="0.25">
      <c r="A24" s="37">
        <v>7</v>
      </c>
      <c r="B24" s="59"/>
      <c r="C24" s="60"/>
      <c r="D24" s="67">
        <v>48</v>
      </c>
      <c r="E24" s="59"/>
      <c r="F24" s="60"/>
      <c r="G24" s="67">
        <v>59</v>
      </c>
      <c r="H24" s="63"/>
      <c r="I24" s="61"/>
      <c r="J24" s="67">
        <v>0</v>
      </c>
      <c r="L24" s="66">
        <f t="shared" si="0"/>
        <v>107</v>
      </c>
      <c r="P24" s="43"/>
      <c r="Q24" s="43"/>
    </row>
    <row r="25" spans="1:17" s="32" customFormat="1" ht="15.75" x14ac:dyDescent="0.25">
      <c r="A25" s="37">
        <v>8</v>
      </c>
      <c r="B25" s="59"/>
      <c r="C25" s="60"/>
      <c r="D25" s="67">
        <v>18</v>
      </c>
      <c r="E25" s="59"/>
      <c r="F25" s="60"/>
      <c r="G25" s="67">
        <v>69</v>
      </c>
      <c r="H25" s="63"/>
      <c r="I25" s="61"/>
      <c r="J25" s="67">
        <v>0</v>
      </c>
      <c r="L25" s="66">
        <f>SUM(B25:J25)</f>
        <v>87</v>
      </c>
      <c r="P25" s="43"/>
      <c r="Q25" s="43"/>
    </row>
    <row r="26" spans="1:17" s="32" customFormat="1" ht="15.75" x14ac:dyDescent="0.25">
      <c r="A26" s="37">
        <v>9</v>
      </c>
      <c r="B26" s="59"/>
      <c r="C26" s="60"/>
      <c r="D26" s="67">
        <v>16</v>
      </c>
      <c r="E26" s="59"/>
      <c r="F26" s="60"/>
      <c r="G26" s="67">
        <v>77</v>
      </c>
      <c r="H26" s="63"/>
      <c r="I26" s="61"/>
      <c r="J26" s="67">
        <v>0</v>
      </c>
      <c r="L26" s="66">
        <f t="shared" si="0"/>
        <v>93</v>
      </c>
      <c r="P26" s="43"/>
      <c r="Q26" s="43"/>
    </row>
    <row r="27" spans="1:17" s="32" customFormat="1" ht="15.75" x14ac:dyDescent="0.25">
      <c r="A27" s="37">
        <v>10</v>
      </c>
      <c r="B27" s="59"/>
      <c r="C27" s="60"/>
      <c r="D27" s="67">
        <v>16</v>
      </c>
      <c r="E27" s="59"/>
      <c r="F27" s="60"/>
      <c r="G27" s="67">
        <v>87</v>
      </c>
      <c r="H27" s="63"/>
      <c r="I27" s="61"/>
      <c r="J27" s="67">
        <v>0</v>
      </c>
      <c r="L27" s="66">
        <f t="shared" si="0"/>
        <v>103</v>
      </c>
      <c r="P27" s="43"/>
      <c r="Q27" s="43"/>
    </row>
    <row r="28" spans="1:17" s="32" customFormat="1" ht="15.75" x14ac:dyDescent="0.25">
      <c r="A28" s="37">
        <v>11</v>
      </c>
      <c r="B28" s="59"/>
      <c r="C28" s="60"/>
      <c r="D28" s="67">
        <v>16</v>
      </c>
      <c r="E28" s="59"/>
      <c r="F28" s="60"/>
      <c r="G28" s="67">
        <v>90</v>
      </c>
      <c r="H28" s="63"/>
      <c r="I28" s="61"/>
      <c r="J28" s="67">
        <v>0</v>
      </c>
      <c r="L28" s="66">
        <f t="shared" si="0"/>
        <v>106</v>
      </c>
      <c r="P28" s="43"/>
      <c r="Q28" s="43"/>
    </row>
    <row r="29" spans="1:17" s="32" customFormat="1" ht="15.75" x14ac:dyDescent="0.25">
      <c r="A29" s="37">
        <v>12</v>
      </c>
      <c r="B29" s="59"/>
      <c r="C29" s="60"/>
      <c r="D29" s="67">
        <v>14.000000000000002</v>
      </c>
      <c r="E29" s="59"/>
      <c r="F29" s="60"/>
      <c r="G29" s="67">
        <v>85</v>
      </c>
      <c r="H29" s="63"/>
      <c r="I29" s="61"/>
      <c r="J29" s="67">
        <v>0</v>
      </c>
      <c r="L29" s="66">
        <f t="shared" si="0"/>
        <v>99</v>
      </c>
      <c r="P29" s="43"/>
      <c r="Q29" s="43"/>
    </row>
    <row r="30" spans="1:17" s="32" customFormat="1" ht="15.75" x14ac:dyDescent="0.25">
      <c r="A30" s="37">
        <v>13</v>
      </c>
      <c r="B30" s="59"/>
      <c r="C30" s="60"/>
      <c r="D30" s="67">
        <v>14.000000000000002</v>
      </c>
      <c r="E30" s="59"/>
      <c r="F30" s="60"/>
      <c r="G30" s="67">
        <v>88</v>
      </c>
      <c r="H30" s="63"/>
      <c r="I30" s="61"/>
      <c r="J30" s="67">
        <v>0</v>
      </c>
      <c r="L30" s="66">
        <f t="shared" si="0"/>
        <v>102</v>
      </c>
      <c r="P30" s="43"/>
      <c r="Q30" s="43"/>
    </row>
    <row r="31" spans="1:17" s="32" customFormat="1" ht="15.75" x14ac:dyDescent="0.25">
      <c r="A31" s="37">
        <v>14</v>
      </c>
      <c r="B31" s="59"/>
      <c r="C31" s="60"/>
      <c r="D31" s="67">
        <v>18</v>
      </c>
      <c r="E31" s="59"/>
      <c r="F31" s="60"/>
      <c r="G31" s="67">
        <v>84</v>
      </c>
      <c r="H31" s="63"/>
      <c r="I31" s="61"/>
      <c r="J31" s="67">
        <v>0</v>
      </c>
      <c r="L31" s="66">
        <f t="shared" si="0"/>
        <v>102</v>
      </c>
      <c r="P31" s="43"/>
      <c r="Q31" s="43"/>
    </row>
    <row r="32" spans="1:17" s="32" customFormat="1" ht="15.75" x14ac:dyDescent="0.25">
      <c r="A32" s="37">
        <v>15</v>
      </c>
      <c r="B32" s="59"/>
      <c r="C32" s="60"/>
      <c r="D32" s="67">
        <v>20</v>
      </c>
      <c r="E32" s="59"/>
      <c r="F32" s="60"/>
      <c r="G32" s="67">
        <v>86</v>
      </c>
      <c r="H32" s="63"/>
      <c r="I32" s="61"/>
      <c r="J32" s="67">
        <v>0</v>
      </c>
      <c r="L32" s="66">
        <f t="shared" si="0"/>
        <v>106</v>
      </c>
      <c r="P32" s="43"/>
      <c r="Q32" s="43"/>
    </row>
    <row r="33" spans="1:18" s="32" customFormat="1" ht="15.75" x14ac:dyDescent="0.25">
      <c r="A33" s="37">
        <v>16</v>
      </c>
      <c r="B33" s="59"/>
      <c r="C33" s="60"/>
      <c r="D33" s="67">
        <v>22</v>
      </c>
      <c r="E33" s="59"/>
      <c r="F33" s="60"/>
      <c r="G33" s="67">
        <v>86</v>
      </c>
      <c r="H33" s="63"/>
      <c r="I33" s="61"/>
      <c r="J33" s="67">
        <v>0</v>
      </c>
      <c r="L33" s="66">
        <f t="shared" si="0"/>
        <v>108</v>
      </c>
      <c r="P33" s="43"/>
      <c r="Q33" s="43"/>
    </row>
    <row r="34" spans="1:18" s="34" customFormat="1" ht="15.75" x14ac:dyDescent="0.25">
      <c r="A34" s="37">
        <v>17</v>
      </c>
      <c r="B34" s="59"/>
      <c r="C34" s="60"/>
      <c r="D34" s="67">
        <v>20</v>
      </c>
      <c r="E34" s="59"/>
      <c r="F34" s="60"/>
      <c r="G34" s="67">
        <v>94</v>
      </c>
      <c r="H34" s="63"/>
      <c r="I34" s="61"/>
      <c r="J34" s="67">
        <v>0</v>
      </c>
      <c r="K34" s="32"/>
      <c r="L34" s="66">
        <f t="shared" si="0"/>
        <v>114</v>
      </c>
      <c r="P34" s="43"/>
      <c r="Q34" s="43"/>
    </row>
    <row r="35" spans="1:18" s="34" customFormat="1" ht="15.75" x14ac:dyDescent="0.25">
      <c r="A35" s="37">
        <v>18</v>
      </c>
      <c r="B35" s="59"/>
      <c r="C35" s="60"/>
      <c r="D35" s="67">
        <v>16</v>
      </c>
      <c r="E35" s="59"/>
      <c r="F35" s="60"/>
      <c r="G35" s="67">
        <v>93</v>
      </c>
      <c r="H35" s="63"/>
      <c r="I35" s="61"/>
      <c r="J35" s="67">
        <v>0</v>
      </c>
      <c r="K35" s="32"/>
      <c r="L35" s="66">
        <f t="shared" si="0"/>
        <v>109</v>
      </c>
      <c r="P35" s="43"/>
      <c r="Q35" s="43"/>
    </row>
    <row r="36" spans="1:18" s="34" customFormat="1" ht="15.75" x14ac:dyDescent="0.25">
      <c r="A36" s="37">
        <v>19</v>
      </c>
      <c r="B36" s="59"/>
      <c r="C36" s="60"/>
      <c r="D36" s="67">
        <v>14.000000000000002</v>
      </c>
      <c r="E36" s="59"/>
      <c r="F36" s="60"/>
      <c r="G36" s="67">
        <v>95</v>
      </c>
      <c r="H36" s="63"/>
      <c r="I36" s="61"/>
      <c r="J36" s="67">
        <v>0</v>
      </c>
      <c r="K36" s="32"/>
      <c r="L36" s="66">
        <f t="shared" si="0"/>
        <v>109</v>
      </c>
      <c r="P36" s="43"/>
      <c r="Q36" s="43"/>
    </row>
    <row r="37" spans="1:18" s="34" customFormat="1" ht="15.75" x14ac:dyDescent="0.25">
      <c r="A37" s="37">
        <v>20</v>
      </c>
      <c r="B37" s="59"/>
      <c r="C37" s="60"/>
      <c r="D37" s="67">
        <v>16</v>
      </c>
      <c r="E37" s="59"/>
      <c r="F37" s="60"/>
      <c r="G37" s="67">
        <v>101</v>
      </c>
      <c r="H37" s="63"/>
      <c r="I37" s="61"/>
      <c r="J37" s="67">
        <v>0</v>
      </c>
      <c r="K37" s="32"/>
      <c r="L37" s="66">
        <f t="shared" si="0"/>
        <v>117</v>
      </c>
      <c r="P37" s="43"/>
      <c r="Q37" s="43"/>
    </row>
    <row r="38" spans="1:18" s="34" customFormat="1" ht="15.75" x14ac:dyDescent="0.25">
      <c r="A38" s="37">
        <v>21</v>
      </c>
      <c r="B38" s="59"/>
      <c r="C38" s="60"/>
      <c r="D38" s="67">
        <v>36</v>
      </c>
      <c r="E38" s="59"/>
      <c r="F38" s="60"/>
      <c r="G38" s="67">
        <v>100</v>
      </c>
      <c r="H38" s="63"/>
      <c r="I38" s="61"/>
      <c r="J38" s="67">
        <v>0</v>
      </c>
      <c r="K38" s="32"/>
      <c r="L38" s="66">
        <f t="shared" si="0"/>
        <v>136</v>
      </c>
      <c r="P38" s="43"/>
      <c r="Q38" s="43"/>
    </row>
    <row r="39" spans="1:18" s="34" customFormat="1" ht="15.75" x14ac:dyDescent="0.25">
      <c r="A39" s="37">
        <v>22</v>
      </c>
      <c r="B39" s="59"/>
      <c r="C39" s="60"/>
      <c r="D39" s="67">
        <v>32</v>
      </c>
      <c r="E39" s="59"/>
      <c r="F39" s="60"/>
      <c r="G39" s="67">
        <v>98</v>
      </c>
      <c r="H39" s="63"/>
      <c r="I39" s="61"/>
      <c r="J39" s="67">
        <v>0</v>
      </c>
      <c r="K39" s="32"/>
      <c r="L39" s="66">
        <f t="shared" si="0"/>
        <v>130</v>
      </c>
      <c r="P39" s="43"/>
      <c r="Q39" s="43"/>
    </row>
    <row r="40" spans="1:18" s="34" customFormat="1" ht="15.75" x14ac:dyDescent="0.25">
      <c r="A40" s="37">
        <v>23</v>
      </c>
      <c r="B40" s="59"/>
      <c r="C40" s="60"/>
      <c r="D40" s="67">
        <v>28.000000000000004</v>
      </c>
      <c r="E40" s="59"/>
      <c r="F40" s="60"/>
      <c r="G40" s="67">
        <v>89</v>
      </c>
      <c r="H40" s="63"/>
      <c r="I40" s="61"/>
      <c r="J40" s="67">
        <v>0</v>
      </c>
      <c r="K40" s="32"/>
      <c r="L40" s="66">
        <f t="shared" si="0"/>
        <v>117</v>
      </c>
      <c r="P40" s="43"/>
      <c r="Q40" s="43"/>
    </row>
    <row r="41" spans="1:18" s="34" customFormat="1" ht="15.75" x14ac:dyDescent="0.25">
      <c r="A41" s="37">
        <v>24</v>
      </c>
      <c r="B41" s="59"/>
      <c r="C41" s="60"/>
      <c r="D41" s="67">
        <v>16</v>
      </c>
      <c r="E41" s="59"/>
      <c r="F41" s="60"/>
      <c r="G41" s="67">
        <v>68</v>
      </c>
      <c r="H41" s="63"/>
      <c r="I41" s="61"/>
      <c r="J41" s="67">
        <v>0</v>
      </c>
      <c r="K41" s="32"/>
      <c r="L41" s="66">
        <f t="shared" si="0"/>
        <v>84</v>
      </c>
      <c r="P41" s="43"/>
      <c r="Q41" s="43"/>
    </row>
    <row r="42" spans="1:18" s="34" customFormat="1" x14ac:dyDescent="0.25">
      <c r="A42" s="37" t="s">
        <v>157</v>
      </c>
      <c r="B42" s="64"/>
      <c r="C42" s="60"/>
      <c r="D42" s="65">
        <f>SUM(D18:D41)</f>
        <v>496</v>
      </c>
      <c r="E42" s="64"/>
      <c r="F42" s="60"/>
      <c r="G42" s="65">
        <f>SUM(G18:G41)</f>
        <v>1882</v>
      </c>
      <c r="H42" s="64"/>
      <c r="I42" s="60"/>
      <c r="J42" s="65">
        <f>SUM(J18:J41)</f>
        <v>0</v>
      </c>
      <c r="K42" s="32"/>
      <c r="L42" s="39">
        <f t="shared" si="0"/>
        <v>2378</v>
      </c>
      <c r="P42" s="44"/>
      <c r="Q42" s="44"/>
    </row>
    <row r="43" spans="1:18" s="28" customFormat="1" ht="12.75" customHeight="1" x14ac:dyDescent="0.2">
      <c r="A43" s="28" t="s">
        <v>252</v>
      </c>
    </row>
    <row r="44" spans="1:18" s="28" customFormat="1" ht="12.75" customHeight="1" x14ac:dyDescent="0.2">
      <c r="A44" s="28" t="s">
        <v>254</v>
      </c>
    </row>
    <row r="45" spans="1:18" s="28" customFormat="1" ht="12.75" customHeight="1" x14ac:dyDescent="0.2">
      <c r="A45" s="28" t="s">
        <v>253</v>
      </c>
    </row>
    <row r="46" spans="1:18" s="35" customFormat="1" ht="12.75" x14ac:dyDescent="0.2">
      <c r="A46" s="28" t="s">
        <v>169</v>
      </c>
    </row>
    <row r="47" spans="1:18" s="35" customFormat="1" ht="15.75" x14ac:dyDescent="0.25">
      <c r="A47" s="28" t="s">
        <v>170</v>
      </c>
      <c r="L47" s="89"/>
      <c r="M47" s="28"/>
      <c r="N47" s="28"/>
      <c r="O47" s="28"/>
      <c r="P47" s="28"/>
      <c r="Q47" s="28"/>
      <c r="R47" s="28"/>
    </row>
    <row r="48" spans="1:18" s="35" customFormat="1" ht="15.75" x14ac:dyDescent="0.25">
      <c r="A48" s="28"/>
      <c r="L48" s="89"/>
      <c r="M48" s="28"/>
      <c r="N48" s="28"/>
      <c r="O48" s="28"/>
      <c r="P48" s="28"/>
      <c r="Q48" s="28"/>
      <c r="R48" s="28"/>
    </row>
    <row r="49" spans="1:1" s="35" customFormat="1" ht="12.75" x14ac:dyDescent="0.2">
      <c r="A49" s="35" t="s">
        <v>736</v>
      </c>
    </row>
    <row r="50" spans="1:1" s="35" customFormat="1" ht="12.75" x14ac:dyDescent="0.2"/>
    <row r="51" spans="1:1" s="35" customFormat="1" ht="12.75" x14ac:dyDescent="0.2"/>
  </sheetData>
  <mergeCells count="17">
    <mergeCell ref="H17:J17"/>
    <mergeCell ref="A12:A15"/>
    <mergeCell ref="B17:D17"/>
    <mergeCell ref="E17:G17"/>
    <mergeCell ref="B14:D14"/>
    <mergeCell ref="E14:G14"/>
    <mergeCell ref="E13:J13"/>
    <mergeCell ref="H14:J14"/>
    <mergeCell ref="B13:D13"/>
    <mergeCell ref="B12:J12"/>
    <mergeCell ref="A9:J9"/>
    <mergeCell ref="A10:J10"/>
    <mergeCell ref="A2:D2"/>
    <mergeCell ref="O2:R2"/>
    <mergeCell ref="G2:J2"/>
    <mergeCell ref="A6:D6"/>
    <mergeCell ref="A7:J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2"/>
  <sheetViews>
    <sheetView topLeftCell="A7" zoomScale="85" zoomScaleNormal="85" workbookViewId="0">
      <selection activeCell="S17" sqref="S17"/>
    </sheetView>
  </sheetViews>
  <sheetFormatPr defaultRowHeight="15" x14ac:dyDescent="0.25"/>
  <cols>
    <col min="1" max="1" width="6.7109375" customWidth="1"/>
    <col min="5" max="5" width="13.42578125" customWidth="1"/>
    <col min="7" max="7" width="11" customWidth="1"/>
    <col min="8" max="8" width="11.85546875" customWidth="1"/>
    <col min="11" max="11" width="15.85546875" customWidth="1"/>
    <col min="12" max="12" width="14.28515625" customWidth="1"/>
    <col min="13" max="13" width="13.42578125" customWidth="1"/>
  </cols>
  <sheetData>
    <row r="1" spans="2:19" s="4" customFormat="1" ht="12.75" x14ac:dyDescent="0.2">
      <c r="B1" s="1" t="s">
        <v>148</v>
      </c>
      <c r="C1" s="2"/>
      <c r="D1" s="2"/>
      <c r="E1" s="2"/>
      <c r="F1" s="2"/>
      <c r="G1" s="2"/>
      <c r="H1" s="3"/>
    </row>
    <row r="2" spans="2:19" s="4" customFormat="1" ht="15.75" x14ac:dyDescent="0.25">
      <c r="B2" s="5"/>
      <c r="C2" s="6"/>
      <c r="D2" s="6"/>
      <c r="E2" s="7" t="s">
        <v>149</v>
      </c>
      <c r="F2" s="6"/>
      <c r="G2" s="6"/>
      <c r="H2" s="6"/>
    </row>
    <row r="3" spans="2:19" s="4" customFormat="1" ht="15.75" x14ac:dyDescent="0.25">
      <c r="B3" s="5"/>
      <c r="C3" s="6"/>
      <c r="D3" s="6"/>
      <c r="E3" s="6"/>
      <c r="F3" s="6"/>
      <c r="G3" s="6"/>
      <c r="H3" s="6"/>
    </row>
    <row r="4" spans="2:19" s="4" customFormat="1" ht="15.75" x14ac:dyDescent="0.25">
      <c r="B4" s="353" t="s">
        <v>733</v>
      </c>
      <c r="C4" s="354"/>
      <c r="D4" s="354"/>
      <c r="E4" s="354"/>
      <c r="F4" s="354"/>
      <c r="G4" s="354"/>
      <c r="H4" s="354"/>
      <c r="J4" s="8"/>
      <c r="K4" s="8"/>
      <c r="L4" s="8"/>
      <c r="M4" s="8"/>
      <c r="N4" s="8"/>
      <c r="O4" s="8"/>
      <c r="P4" s="8"/>
      <c r="Q4" s="8"/>
      <c r="R4" s="8"/>
    </row>
    <row r="5" spans="2:19" s="4" customFormat="1" ht="15.75" x14ac:dyDescent="0.25">
      <c r="B5" s="5"/>
      <c r="C5" s="6"/>
      <c r="D5" s="6"/>
      <c r="E5" s="6"/>
      <c r="F5" s="6"/>
      <c r="G5" s="6"/>
      <c r="H5" s="6"/>
      <c r="J5" s="8"/>
      <c r="K5" s="8"/>
      <c r="L5" s="8"/>
      <c r="M5" s="8"/>
      <c r="N5" s="8"/>
      <c r="O5" s="8"/>
      <c r="P5" s="8"/>
      <c r="Q5" s="8"/>
      <c r="R5" s="8"/>
    </row>
    <row r="6" spans="2:19" s="4" customFormat="1" ht="15.75" x14ac:dyDescent="0.25">
      <c r="B6" s="355" t="s">
        <v>249</v>
      </c>
      <c r="C6" s="355"/>
      <c r="D6" s="355"/>
      <c r="E6" s="356"/>
      <c r="F6" s="356"/>
      <c r="G6" s="356"/>
      <c r="H6" s="356"/>
      <c r="I6" s="2"/>
      <c r="J6" s="8"/>
      <c r="K6" s="8"/>
      <c r="L6" s="8"/>
      <c r="M6" s="8"/>
      <c r="N6" s="8"/>
      <c r="O6" s="8"/>
      <c r="P6" s="8"/>
      <c r="Q6" s="8"/>
      <c r="R6" s="8"/>
    </row>
    <row r="7" spans="2:19" s="4" customFormat="1" ht="9" customHeight="1" x14ac:dyDescent="0.25">
      <c r="B7" s="5"/>
      <c r="C7" s="6"/>
      <c r="D7" s="6"/>
      <c r="E7" s="357"/>
      <c r="F7" s="357"/>
      <c r="G7" s="357"/>
      <c r="H7" s="357"/>
      <c r="J7" s="8"/>
      <c r="K7" s="8"/>
      <c r="L7" s="8"/>
      <c r="M7" s="8"/>
      <c r="N7" s="8"/>
      <c r="O7" s="8"/>
      <c r="P7" s="8"/>
      <c r="Q7" s="8"/>
      <c r="R7" s="8"/>
    </row>
    <row r="8" spans="2:19" s="4" customFormat="1" ht="15" customHeight="1" x14ac:dyDescent="0.25">
      <c r="B8" s="358" t="s">
        <v>248</v>
      </c>
      <c r="C8" s="359"/>
      <c r="D8" s="359"/>
      <c r="E8" s="359"/>
      <c r="F8" s="359"/>
      <c r="G8" s="359"/>
      <c r="H8" s="359"/>
      <c r="J8" s="8"/>
      <c r="K8" s="8"/>
      <c r="L8" s="8"/>
      <c r="M8" s="8"/>
      <c r="N8" s="8"/>
      <c r="O8" s="8"/>
      <c r="P8" s="8"/>
      <c r="Q8" s="8"/>
      <c r="R8" s="8"/>
    </row>
    <row r="9" spans="2:19" s="4" customFormat="1" ht="15.75" customHeight="1" x14ac:dyDescent="0.25">
      <c r="B9" s="358"/>
      <c r="C9" s="358"/>
      <c r="D9" s="358"/>
      <c r="E9" s="358"/>
      <c r="F9" s="358"/>
      <c r="G9" s="358"/>
      <c r="H9" s="358"/>
      <c r="J9" s="8"/>
      <c r="K9" s="8"/>
      <c r="L9" s="8"/>
      <c r="M9" s="8"/>
      <c r="N9" s="8"/>
      <c r="O9" s="8"/>
      <c r="P9" s="8"/>
      <c r="Q9" s="8"/>
      <c r="R9" s="8"/>
    </row>
    <row r="10" spans="2:19" s="4" customFormat="1" x14ac:dyDescent="0.25">
      <c r="B10" s="1"/>
      <c r="C10" s="9"/>
      <c r="D10" s="10"/>
      <c r="E10" s="10"/>
      <c r="F10" s="10"/>
      <c r="G10" s="10"/>
      <c r="H10" s="10"/>
      <c r="I10" s="10"/>
      <c r="J10" s="10"/>
      <c r="K10" s="8"/>
      <c r="L10" s="8"/>
      <c r="M10" s="8"/>
      <c r="N10" s="8"/>
      <c r="O10" s="8"/>
      <c r="P10" s="8"/>
      <c r="Q10" s="8"/>
      <c r="R10" s="8"/>
    </row>
    <row r="11" spans="2:19" s="4" customFormat="1" ht="21" customHeight="1" x14ac:dyDescent="0.25">
      <c r="B11" s="348" t="s">
        <v>150</v>
      </c>
      <c r="C11" s="350" t="s">
        <v>151</v>
      </c>
      <c r="D11" s="351"/>
      <c r="E11" s="351"/>
      <c r="F11" s="350" t="s">
        <v>152</v>
      </c>
      <c r="G11" s="351"/>
      <c r="H11" s="352"/>
      <c r="I11" s="10"/>
      <c r="J11" s="10"/>
      <c r="K11" s="8"/>
      <c r="L11" s="8"/>
      <c r="M11" s="8"/>
      <c r="N11" s="8"/>
      <c r="O11" s="8"/>
      <c r="P11" s="8"/>
      <c r="Q11" s="8"/>
      <c r="R11" s="8"/>
    </row>
    <row r="12" spans="2:19" s="12" customFormat="1" ht="69" customHeight="1" x14ac:dyDescent="0.25">
      <c r="B12" s="349"/>
      <c r="C12" s="11" t="s">
        <v>153</v>
      </c>
      <c r="D12" s="11" t="s">
        <v>154</v>
      </c>
      <c r="E12" s="11" t="s">
        <v>155</v>
      </c>
      <c r="F12" s="11" t="s">
        <v>153</v>
      </c>
      <c r="G12" s="11" t="s">
        <v>154</v>
      </c>
      <c r="H12" s="11" t="s">
        <v>156</v>
      </c>
      <c r="K12" s="76" t="s">
        <v>190</v>
      </c>
      <c r="L12" s="76" t="s">
        <v>191</v>
      </c>
      <c r="M12" s="76" t="s">
        <v>167</v>
      </c>
    </row>
    <row r="13" spans="2:19" s="15" customFormat="1" ht="10.5" customHeight="1" x14ac:dyDescent="0.2">
      <c r="B13" s="13">
        <v>1</v>
      </c>
      <c r="C13" s="14">
        <v>2</v>
      </c>
      <c r="D13" s="14">
        <v>3</v>
      </c>
      <c r="E13" s="14">
        <v>4</v>
      </c>
      <c r="F13" s="14">
        <v>5</v>
      </c>
      <c r="G13" s="14">
        <v>6</v>
      </c>
      <c r="H13" s="14">
        <v>7</v>
      </c>
      <c r="J13" s="16"/>
      <c r="K13" s="77"/>
      <c r="L13" s="77"/>
      <c r="M13" s="77"/>
    </row>
    <row r="14" spans="2:19" s="4" customFormat="1" ht="15.95" customHeight="1" x14ac:dyDescent="0.2">
      <c r="B14" s="17">
        <v>1</v>
      </c>
      <c r="C14" s="18"/>
      <c r="D14" s="17"/>
      <c r="E14" s="41">
        <f>M14</f>
        <v>24704.250673097948</v>
      </c>
      <c r="F14" s="18"/>
      <c r="G14" s="17"/>
      <c r="H14" s="18"/>
      <c r="J14" s="19"/>
      <c r="K14" s="280">
        <v>24782.250673097948</v>
      </c>
      <c r="L14" s="78">
        <f>'Таблица №2 (отдача)'!L18</f>
        <v>78</v>
      </c>
      <c r="M14" s="78">
        <f>K14-L14</f>
        <v>24704.250673097948</v>
      </c>
      <c r="N14" s="19"/>
      <c r="O14" s="19"/>
      <c r="P14" s="19"/>
      <c r="Q14" s="19"/>
      <c r="R14" s="19"/>
      <c r="S14" s="19"/>
    </row>
    <row r="15" spans="2:19" s="4" customFormat="1" ht="15.95" customHeight="1" x14ac:dyDescent="0.2">
      <c r="B15" s="17">
        <v>2</v>
      </c>
      <c r="C15" s="18"/>
      <c r="D15" s="17"/>
      <c r="E15" s="41">
        <f t="shared" ref="E15:E36" si="0">M15</f>
        <v>23603.936195982809</v>
      </c>
      <c r="F15" s="18"/>
      <c r="G15" s="17"/>
      <c r="H15" s="18"/>
      <c r="J15" s="19"/>
      <c r="K15" s="280">
        <v>23680.936195982809</v>
      </c>
      <c r="L15" s="78">
        <f>'Таблица №2 (отдача)'!L19</f>
        <v>77</v>
      </c>
      <c r="M15" s="78">
        <f t="shared" ref="M15:M37" si="1">K15-L15</f>
        <v>23603.936195982809</v>
      </c>
      <c r="N15" s="19"/>
      <c r="O15" s="19"/>
      <c r="P15" s="19"/>
      <c r="Q15" s="19"/>
      <c r="R15" s="19"/>
      <c r="S15" s="19"/>
    </row>
    <row r="16" spans="2:19" s="4" customFormat="1" ht="15.95" customHeight="1" x14ac:dyDescent="0.2">
      <c r="B16" s="17">
        <v>3</v>
      </c>
      <c r="C16" s="18"/>
      <c r="D16" s="17"/>
      <c r="E16" s="41">
        <f t="shared" si="0"/>
        <v>24055.441245881062</v>
      </c>
      <c r="F16" s="18"/>
      <c r="G16" s="17"/>
      <c r="H16" s="18"/>
      <c r="J16" s="19"/>
      <c r="K16" s="280">
        <v>24129.441245881062</v>
      </c>
      <c r="L16" s="78">
        <f>'Таблица №2 (отдача)'!L20</f>
        <v>74</v>
      </c>
      <c r="M16" s="78">
        <f t="shared" si="1"/>
        <v>24055.441245881062</v>
      </c>
      <c r="N16" s="19"/>
      <c r="O16" s="19"/>
      <c r="P16" s="19"/>
      <c r="Q16" s="19"/>
      <c r="R16" s="19"/>
      <c r="S16" s="19"/>
    </row>
    <row r="17" spans="2:19" s="4" customFormat="1" ht="15.95" customHeight="1" x14ac:dyDescent="0.2">
      <c r="B17" s="17">
        <v>4</v>
      </c>
      <c r="C17" s="18"/>
      <c r="D17" s="17"/>
      <c r="E17" s="41">
        <f t="shared" si="0"/>
        <v>23959.747749084341</v>
      </c>
      <c r="F17" s="18"/>
      <c r="G17" s="17"/>
      <c r="H17" s="18"/>
      <c r="J17" s="19"/>
      <c r="K17" s="280">
        <v>24029.747749084341</v>
      </c>
      <c r="L17" s="78">
        <f>'Таблица №2 (отдача)'!L21</f>
        <v>70</v>
      </c>
      <c r="M17" s="78">
        <f t="shared" si="1"/>
        <v>23959.747749084341</v>
      </c>
      <c r="N17" s="19"/>
      <c r="O17" s="19"/>
      <c r="P17" s="19"/>
      <c r="Q17" s="19"/>
      <c r="R17" s="19"/>
      <c r="S17" s="19"/>
    </row>
    <row r="18" spans="2:19" s="4" customFormat="1" ht="15.95" customHeight="1" x14ac:dyDescent="0.2">
      <c r="B18" s="17">
        <v>5</v>
      </c>
      <c r="C18" s="18"/>
      <c r="D18" s="17"/>
      <c r="E18" s="41">
        <f t="shared" si="0"/>
        <v>24238.985020266071</v>
      </c>
      <c r="F18" s="18"/>
      <c r="G18" s="17"/>
      <c r="H18" s="18"/>
      <c r="J18" s="19"/>
      <c r="K18" s="280">
        <v>24309.985020266071</v>
      </c>
      <c r="L18" s="78">
        <f>'Таблица №2 (отдача)'!L22</f>
        <v>71</v>
      </c>
      <c r="M18" s="78">
        <f t="shared" si="1"/>
        <v>24238.985020266071</v>
      </c>
      <c r="N18" s="19"/>
      <c r="O18" s="19"/>
      <c r="P18" s="19"/>
      <c r="Q18" s="19"/>
      <c r="R18" s="19"/>
      <c r="S18" s="19"/>
    </row>
    <row r="19" spans="2:19" s="4" customFormat="1" ht="15.95" customHeight="1" x14ac:dyDescent="0.2">
      <c r="B19" s="17">
        <v>6</v>
      </c>
      <c r="C19" s="18"/>
      <c r="D19" s="17"/>
      <c r="E19" s="41">
        <f>M19</f>
        <v>25854.570571899996</v>
      </c>
      <c r="F19" s="18"/>
      <c r="G19" s="17"/>
      <c r="H19" s="18"/>
      <c r="J19" s="19"/>
      <c r="K19" s="280">
        <v>25933.570571899996</v>
      </c>
      <c r="L19" s="78">
        <f>'Таблица №2 (отдача)'!L23</f>
        <v>79</v>
      </c>
      <c r="M19" s="78">
        <f t="shared" si="1"/>
        <v>25854.570571899996</v>
      </c>
      <c r="N19" s="19"/>
      <c r="O19" s="19"/>
      <c r="P19" s="19"/>
      <c r="Q19" s="19"/>
      <c r="R19" s="19"/>
      <c r="S19" s="19"/>
    </row>
    <row r="20" spans="2:19" s="4" customFormat="1" ht="15.95" customHeight="1" x14ac:dyDescent="0.2">
      <c r="B20" s="17">
        <v>7</v>
      </c>
      <c r="C20" s="18"/>
      <c r="D20" s="17"/>
      <c r="E20" s="41">
        <f t="shared" si="0"/>
        <v>28753.057701645288</v>
      </c>
      <c r="F20" s="18"/>
      <c r="G20" s="17"/>
      <c r="H20" s="18"/>
      <c r="J20" s="19"/>
      <c r="K20" s="280">
        <v>28860.057701645288</v>
      </c>
      <c r="L20" s="78">
        <f>'Таблица №2 (отдача)'!L24</f>
        <v>107</v>
      </c>
      <c r="M20" s="78">
        <f t="shared" si="1"/>
        <v>28753.057701645288</v>
      </c>
      <c r="N20" s="19"/>
      <c r="O20" s="19"/>
      <c r="P20" s="19"/>
      <c r="Q20" s="19"/>
      <c r="R20" s="19"/>
      <c r="S20" s="19"/>
    </row>
    <row r="21" spans="2:19" s="4" customFormat="1" ht="15.95" customHeight="1" x14ac:dyDescent="0.2">
      <c r="B21" s="17">
        <v>8</v>
      </c>
      <c r="C21" s="18"/>
      <c r="D21" s="17"/>
      <c r="E21" s="41">
        <f t="shared" si="0"/>
        <v>31415.510807324794</v>
      </c>
      <c r="F21" s="18"/>
      <c r="G21" s="17"/>
      <c r="H21" s="18"/>
      <c r="J21" s="19"/>
      <c r="K21" s="280">
        <v>31502.510807324794</v>
      </c>
      <c r="L21" s="78">
        <f>'Таблица №2 (отдача)'!L25</f>
        <v>87</v>
      </c>
      <c r="M21" s="78">
        <f t="shared" si="1"/>
        <v>31415.510807324794</v>
      </c>
      <c r="N21" s="19"/>
      <c r="O21" s="19"/>
      <c r="P21" s="19"/>
      <c r="Q21" s="19"/>
      <c r="R21" s="19"/>
      <c r="S21" s="19"/>
    </row>
    <row r="22" spans="2:19" s="4" customFormat="1" ht="15.95" customHeight="1" x14ac:dyDescent="0.2">
      <c r="B22" s="17">
        <v>9</v>
      </c>
      <c r="C22" s="18"/>
      <c r="D22" s="17"/>
      <c r="E22" s="41">
        <f t="shared" si="0"/>
        <v>34630.18153828178</v>
      </c>
      <c r="F22" s="18"/>
      <c r="G22" s="17"/>
      <c r="H22" s="18"/>
      <c r="J22" s="19"/>
      <c r="K22" s="280">
        <v>34723.18153828178</v>
      </c>
      <c r="L22" s="78">
        <f>'Таблица №2 (отдача)'!L26</f>
        <v>93</v>
      </c>
      <c r="M22" s="78">
        <f t="shared" si="1"/>
        <v>34630.18153828178</v>
      </c>
      <c r="N22" s="19"/>
      <c r="O22" s="19"/>
      <c r="P22" s="19"/>
      <c r="Q22" s="19"/>
      <c r="R22" s="19"/>
      <c r="S22" s="19"/>
    </row>
    <row r="23" spans="2:19" s="4" customFormat="1" ht="15.95" customHeight="1" x14ac:dyDescent="0.2">
      <c r="B23" s="17">
        <v>10</v>
      </c>
      <c r="C23" s="18"/>
      <c r="D23" s="17"/>
      <c r="E23" s="41">
        <f t="shared" si="0"/>
        <v>35150.546848235543</v>
      </c>
      <c r="F23" s="18"/>
      <c r="G23" s="17"/>
      <c r="H23" s="18"/>
      <c r="J23" s="19"/>
      <c r="K23" s="280">
        <v>35253.546848235543</v>
      </c>
      <c r="L23" s="78">
        <f>'Таблица №2 (отдача)'!L27</f>
        <v>103</v>
      </c>
      <c r="M23" s="78">
        <f t="shared" si="1"/>
        <v>35150.546848235543</v>
      </c>
      <c r="N23" s="19"/>
      <c r="O23" s="19"/>
      <c r="P23" s="19"/>
      <c r="Q23" s="19"/>
      <c r="R23" s="19"/>
      <c r="S23" s="19"/>
    </row>
    <row r="24" spans="2:19" s="4" customFormat="1" ht="15.95" customHeight="1" x14ac:dyDescent="0.2">
      <c r="B24" s="17">
        <v>11</v>
      </c>
      <c r="C24" s="18"/>
      <c r="D24" s="17"/>
      <c r="E24" s="41">
        <f t="shared" si="0"/>
        <v>34316.111295422605</v>
      </c>
      <c r="F24" s="18"/>
      <c r="G24" s="17"/>
      <c r="H24" s="18"/>
      <c r="J24" s="19"/>
      <c r="K24" s="280">
        <v>34422.111295422605</v>
      </c>
      <c r="L24" s="78">
        <f>'Таблица №2 (отдача)'!L28</f>
        <v>106</v>
      </c>
      <c r="M24" s="78">
        <f t="shared" si="1"/>
        <v>34316.111295422605</v>
      </c>
      <c r="N24" s="19"/>
      <c r="O24" s="19"/>
      <c r="P24" s="19"/>
      <c r="Q24" s="19"/>
      <c r="R24" s="19"/>
      <c r="S24" s="19"/>
    </row>
    <row r="25" spans="2:19" s="4" customFormat="1" ht="14.25" customHeight="1" x14ac:dyDescent="0.2">
      <c r="B25" s="17">
        <v>12</v>
      </c>
      <c r="C25" s="18"/>
      <c r="D25" s="17"/>
      <c r="E25" s="41">
        <f t="shared" si="0"/>
        <v>33195.169700358783</v>
      </c>
      <c r="F25" s="18"/>
      <c r="G25" s="17"/>
      <c r="H25" s="18"/>
      <c r="J25" s="19"/>
      <c r="K25" s="280">
        <v>33294.169700358783</v>
      </c>
      <c r="L25" s="78">
        <f>'Таблица №2 (отдача)'!L29</f>
        <v>99</v>
      </c>
      <c r="M25" s="78">
        <f t="shared" si="1"/>
        <v>33195.169700358783</v>
      </c>
      <c r="N25" s="19"/>
      <c r="O25" s="19"/>
      <c r="P25" s="19"/>
      <c r="Q25" s="19"/>
      <c r="R25" s="19"/>
      <c r="S25" s="19"/>
    </row>
    <row r="26" spans="2:19" s="4" customFormat="1" ht="14.25" customHeight="1" x14ac:dyDescent="0.2">
      <c r="B26" s="17">
        <v>13</v>
      </c>
      <c r="C26" s="18"/>
      <c r="D26" s="17"/>
      <c r="E26" s="41">
        <f t="shared" si="0"/>
        <v>32767.550094920647</v>
      </c>
      <c r="F26" s="18"/>
      <c r="G26" s="17"/>
      <c r="H26" s="18"/>
      <c r="J26" s="19"/>
      <c r="K26" s="280">
        <v>32869.550094920647</v>
      </c>
      <c r="L26" s="78">
        <f>'Таблица №2 (отдача)'!L30</f>
        <v>102</v>
      </c>
      <c r="M26" s="78">
        <f t="shared" si="1"/>
        <v>32767.550094920647</v>
      </c>
      <c r="N26" s="19"/>
      <c r="O26" s="19"/>
      <c r="P26" s="19"/>
      <c r="Q26" s="19"/>
      <c r="R26" s="19"/>
      <c r="S26" s="19"/>
    </row>
    <row r="27" spans="2:19" s="4" customFormat="1" ht="15.95" customHeight="1" x14ac:dyDescent="0.2">
      <c r="B27" s="17">
        <v>14</v>
      </c>
      <c r="C27" s="18"/>
      <c r="D27" s="17"/>
      <c r="E27" s="41">
        <f t="shared" si="0"/>
        <v>33756.890348905326</v>
      </c>
      <c r="F27" s="18"/>
      <c r="G27" s="17"/>
      <c r="H27" s="18"/>
      <c r="J27" s="19"/>
      <c r="K27" s="280">
        <v>33858.890348905326</v>
      </c>
      <c r="L27" s="78">
        <f>'Таблица №2 (отдача)'!L31</f>
        <v>102</v>
      </c>
      <c r="M27" s="78">
        <f t="shared" si="1"/>
        <v>33756.890348905326</v>
      </c>
      <c r="N27" s="19"/>
      <c r="O27" s="19"/>
      <c r="P27" s="19"/>
      <c r="Q27" s="19"/>
      <c r="R27" s="19"/>
      <c r="S27" s="19"/>
    </row>
    <row r="28" spans="2:19" s="4" customFormat="1" ht="15.95" customHeight="1" x14ac:dyDescent="0.2">
      <c r="B28" s="17">
        <v>15</v>
      </c>
      <c r="C28" s="18"/>
      <c r="D28" s="17"/>
      <c r="E28" s="41">
        <f t="shared" si="0"/>
        <v>33401.498104157952</v>
      </c>
      <c r="F28" s="18"/>
      <c r="G28" s="17"/>
      <c r="H28" s="18"/>
      <c r="J28" s="19"/>
      <c r="K28" s="280">
        <v>33507.498104157952</v>
      </c>
      <c r="L28" s="78">
        <f>'Таблица №2 (отдача)'!L32</f>
        <v>106</v>
      </c>
      <c r="M28" s="78">
        <f t="shared" si="1"/>
        <v>33401.498104157952</v>
      </c>
      <c r="N28" s="19"/>
      <c r="O28" s="19"/>
      <c r="P28" s="19"/>
      <c r="Q28" s="19"/>
      <c r="R28" s="19"/>
      <c r="S28" s="19"/>
    </row>
    <row r="29" spans="2:19" s="4" customFormat="1" ht="15.95" customHeight="1" x14ac:dyDescent="0.2">
      <c r="B29" s="17">
        <v>16</v>
      </c>
      <c r="C29" s="18"/>
      <c r="D29" s="17"/>
      <c r="E29" s="41">
        <f t="shared" si="0"/>
        <v>33793.522046997859</v>
      </c>
      <c r="F29" s="18"/>
      <c r="G29" s="17"/>
      <c r="H29" s="18"/>
      <c r="J29" s="19"/>
      <c r="K29" s="280">
        <v>33901.522046997859</v>
      </c>
      <c r="L29" s="78">
        <f>'Таблица №2 (отдача)'!L33</f>
        <v>108</v>
      </c>
      <c r="M29" s="78">
        <f t="shared" si="1"/>
        <v>33793.522046997859</v>
      </c>
      <c r="N29" s="19"/>
      <c r="O29" s="19"/>
      <c r="P29" s="19"/>
      <c r="Q29" s="19"/>
      <c r="R29" s="19"/>
      <c r="S29" s="19"/>
    </row>
    <row r="30" spans="2:19" s="4" customFormat="1" ht="15.95" customHeight="1" x14ac:dyDescent="0.2">
      <c r="B30" s="17">
        <v>17</v>
      </c>
      <c r="C30" s="18"/>
      <c r="D30" s="17"/>
      <c r="E30" s="41">
        <f t="shared" si="0"/>
        <v>34612.832744529565</v>
      </c>
      <c r="F30" s="18"/>
      <c r="G30" s="17"/>
      <c r="H30" s="18"/>
      <c r="J30" s="19"/>
      <c r="K30" s="280">
        <v>34726.832744529565</v>
      </c>
      <c r="L30" s="78">
        <f>'Таблица №2 (отдача)'!L34</f>
        <v>114</v>
      </c>
      <c r="M30" s="78">
        <f t="shared" si="1"/>
        <v>34612.832744529565</v>
      </c>
      <c r="N30" s="19"/>
      <c r="O30" s="19"/>
      <c r="P30" s="19"/>
      <c r="Q30" s="19"/>
      <c r="R30" s="19"/>
      <c r="S30" s="19"/>
    </row>
    <row r="31" spans="2:19" s="4" customFormat="1" ht="15.95" customHeight="1" x14ac:dyDescent="0.2">
      <c r="B31" s="17">
        <v>18</v>
      </c>
      <c r="C31" s="18"/>
      <c r="D31" s="17"/>
      <c r="E31" s="41">
        <f t="shared" si="0"/>
        <v>34622.980189457507</v>
      </c>
      <c r="F31" s="18"/>
      <c r="G31" s="17"/>
      <c r="H31" s="18"/>
      <c r="J31" s="19"/>
      <c r="K31" s="280">
        <v>34731.980189457507</v>
      </c>
      <c r="L31" s="78">
        <f>'Таблица №2 (отдача)'!L35</f>
        <v>109</v>
      </c>
      <c r="M31" s="78">
        <f t="shared" si="1"/>
        <v>34622.980189457507</v>
      </c>
      <c r="N31" s="19"/>
      <c r="O31" s="19"/>
      <c r="P31" s="19"/>
      <c r="Q31" s="19"/>
      <c r="R31" s="19"/>
      <c r="S31" s="19"/>
    </row>
    <row r="32" spans="2:19" s="4" customFormat="1" ht="15.95" customHeight="1" x14ac:dyDescent="0.2">
      <c r="B32" s="20">
        <v>19</v>
      </c>
      <c r="C32" s="18"/>
      <c r="D32" s="21"/>
      <c r="E32" s="41">
        <f t="shared" si="0"/>
        <v>34188.295478323671</v>
      </c>
      <c r="F32" s="18"/>
      <c r="G32" s="21"/>
      <c r="H32" s="22"/>
      <c r="J32" s="19"/>
      <c r="K32" s="280">
        <v>34297.295478323671</v>
      </c>
      <c r="L32" s="78">
        <f>'Таблица №2 (отдача)'!L36</f>
        <v>109</v>
      </c>
      <c r="M32" s="78">
        <f t="shared" si="1"/>
        <v>34188.295478323671</v>
      </c>
      <c r="N32" s="19"/>
      <c r="O32" s="19"/>
      <c r="P32" s="19"/>
      <c r="Q32" s="19"/>
      <c r="R32" s="19"/>
      <c r="S32" s="19"/>
    </row>
    <row r="33" spans="2:19" s="4" customFormat="1" ht="15.95" customHeight="1" x14ac:dyDescent="0.2">
      <c r="B33" s="20">
        <v>20</v>
      </c>
      <c r="C33" s="18"/>
      <c r="D33" s="20"/>
      <c r="E33" s="41">
        <f t="shared" si="0"/>
        <v>33582.51473655946</v>
      </c>
      <c r="F33" s="18"/>
      <c r="G33" s="20"/>
      <c r="H33" s="22"/>
      <c r="J33" s="19"/>
      <c r="K33" s="280">
        <v>33699.51473655946</v>
      </c>
      <c r="L33" s="78">
        <f>'Таблица №2 (отдача)'!L37</f>
        <v>117</v>
      </c>
      <c r="M33" s="78">
        <f t="shared" si="1"/>
        <v>33582.51473655946</v>
      </c>
      <c r="N33" s="19"/>
      <c r="O33" s="19"/>
      <c r="P33" s="19"/>
      <c r="Q33" s="19"/>
      <c r="R33" s="19"/>
      <c r="S33" s="19"/>
    </row>
    <row r="34" spans="2:19" s="4" customFormat="1" ht="15.95" customHeight="1" x14ac:dyDescent="0.2">
      <c r="B34" s="17">
        <v>21</v>
      </c>
      <c r="C34" s="18"/>
      <c r="D34" s="17"/>
      <c r="E34" s="41">
        <f t="shared" si="0"/>
        <v>33104.580180003795</v>
      </c>
      <c r="F34" s="18"/>
      <c r="G34" s="17"/>
      <c r="H34" s="18"/>
      <c r="J34" s="19"/>
      <c r="K34" s="280">
        <v>33240.580180003795</v>
      </c>
      <c r="L34" s="78">
        <f>'Таблица №2 (отдача)'!L38</f>
        <v>136</v>
      </c>
      <c r="M34" s="78">
        <f t="shared" si="1"/>
        <v>33104.580180003795</v>
      </c>
      <c r="N34" s="19"/>
      <c r="O34" s="19"/>
      <c r="P34" s="19"/>
      <c r="Q34" s="19"/>
      <c r="R34" s="19"/>
      <c r="S34" s="19"/>
    </row>
    <row r="35" spans="2:19" s="4" customFormat="1" ht="15.95" customHeight="1" x14ac:dyDescent="0.2">
      <c r="B35" s="17">
        <v>22</v>
      </c>
      <c r="C35" s="18"/>
      <c r="D35" s="17"/>
      <c r="E35" s="41">
        <f t="shared" si="0"/>
        <v>31760.277433061827</v>
      </c>
      <c r="F35" s="18"/>
      <c r="G35" s="17"/>
      <c r="H35" s="18"/>
      <c r="J35" s="19"/>
      <c r="K35" s="280">
        <v>31890.277433061827</v>
      </c>
      <c r="L35" s="78">
        <f>'Таблица №2 (отдача)'!L39</f>
        <v>130</v>
      </c>
      <c r="M35" s="78">
        <f t="shared" si="1"/>
        <v>31760.277433061827</v>
      </c>
      <c r="N35" s="19"/>
      <c r="O35" s="19"/>
      <c r="P35" s="19"/>
      <c r="Q35" s="19"/>
      <c r="R35" s="19"/>
      <c r="S35" s="19"/>
    </row>
    <row r="36" spans="2:19" s="4" customFormat="1" ht="15.95" customHeight="1" x14ac:dyDescent="0.2">
      <c r="B36" s="17">
        <v>23</v>
      </c>
      <c r="C36" s="18"/>
      <c r="D36" s="17"/>
      <c r="E36" s="41">
        <f t="shared" si="0"/>
        <v>29623.04182976282</v>
      </c>
      <c r="F36" s="18"/>
      <c r="G36" s="17"/>
      <c r="H36" s="18"/>
      <c r="J36" s="19"/>
      <c r="K36" s="280">
        <v>29740.04182976282</v>
      </c>
      <c r="L36" s="78">
        <f>'Таблица №2 (отдача)'!L40</f>
        <v>117</v>
      </c>
      <c r="M36" s="78">
        <f t="shared" si="1"/>
        <v>29623.04182976282</v>
      </c>
      <c r="N36" s="19"/>
      <c r="O36" s="19"/>
      <c r="P36" s="19"/>
      <c r="Q36" s="19"/>
      <c r="R36" s="19"/>
      <c r="S36" s="19"/>
    </row>
    <row r="37" spans="2:19" s="4" customFormat="1" ht="15.95" customHeight="1" x14ac:dyDescent="0.2">
      <c r="B37" s="17">
        <v>24</v>
      </c>
      <c r="C37" s="18"/>
      <c r="D37" s="17"/>
      <c r="E37" s="41">
        <f>M37</f>
        <v>27391.379844197552</v>
      </c>
      <c r="F37" s="18"/>
      <c r="G37" s="17"/>
      <c r="H37" s="18"/>
      <c r="J37" s="19"/>
      <c r="K37" s="280">
        <v>27475.379844197552</v>
      </c>
      <c r="L37" s="78">
        <f>'Таблица №2 (отдача)'!L41</f>
        <v>84</v>
      </c>
      <c r="M37" s="78">
        <f t="shared" si="1"/>
        <v>27391.379844197552</v>
      </c>
      <c r="N37" s="19"/>
      <c r="O37" s="19"/>
      <c r="P37" s="19"/>
      <c r="Q37" s="19"/>
      <c r="R37" s="19"/>
      <c r="S37" s="19"/>
    </row>
    <row r="38" spans="2:19" s="4" customFormat="1" ht="15.95" customHeight="1" x14ac:dyDescent="0.2">
      <c r="B38" s="23" t="s">
        <v>157</v>
      </c>
      <c r="C38" s="24"/>
      <c r="D38" s="25"/>
      <c r="E38" s="42">
        <f>SUM(E14:E37)</f>
        <v>736482.87237835908</v>
      </c>
      <c r="F38" s="24"/>
      <c r="G38" s="25"/>
      <c r="H38" s="24"/>
      <c r="J38" s="19"/>
      <c r="K38" s="19"/>
      <c r="L38" s="19"/>
      <c r="M38" s="19"/>
      <c r="N38" s="19"/>
      <c r="O38" s="19"/>
      <c r="P38" s="19"/>
      <c r="Q38" s="19"/>
      <c r="R38" s="19"/>
      <c r="S38" s="19"/>
    </row>
    <row r="39" spans="2:19" s="4" customFormat="1" ht="12.75" x14ac:dyDescent="0.2">
      <c r="B39" s="1"/>
      <c r="C39" s="2"/>
      <c r="D39" s="2"/>
      <c r="E39" s="2"/>
      <c r="F39" s="2"/>
      <c r="G39" s="2"/>
      <c r="H39" s="2"/>
      <c r="J39" s="26"/>
    </row>
    <row r="40" spans="2:19" s="4" customFormat="1" ht="15.75" customHeight="1" x14ac:dyDescent="0.3">
      <c r="B40" s="1"/>
      <c r="C40" s="2"/>
      <c r="D40" s="7"/>
      <c r="E40" s="7"/>
      <c r="F40" s="2"/>
      <c r="G40" s="27"/>
      <c r="H40" s="2"/>
    </row>
    <row r="41" spans="2:19" s="4" customFormat="1" ht="15.75" x14ac:dyDescent="0.2">
      <c r="B41" s="347" t="s">
        <v>734</v>
      </c>
      <c r="C41" s="347"/>
      <c r="D41" s="347"/>
      <c r="E41" s="347"/>
      <c r="F41" s="347"/>
      <c r="G41" s="347"/>
      <c r="H41" s="347"/>
    </row>
    <row r="42" spans="2:19" s="4" customFormat="1" ht="12.75" x14ac:dyDescent="0.2">
      <c r="B42" s="1"/>
      <c r="C42" s="2"/>
      <c r="D42" s="2"/>
      <c r="E42" s="2"/>
      <c r="F42" s="2"/>
      <c r="G42" s="2"/>
      <c r="H42" s="2"/>
    </row>
  </sheetData>
  <mergeCells count="9">
    <mergeCell ref="B41:H41"/>
    <mergeCell ref="B11:B12"/>
    <mergeCell ref="C11:E11"/>
    <mergeCell ref="F11:H11"/>
    <mergeCell ref="B4:H4"/>
    <mergeCell ref="B6:H6"/>
    <mergeCell ref="E7:H7"/>
    <mergeCell ref="B8:H8"/>
    <mergeCell ref="B9:H9"/>
  </mergeCells>
  <conditionalFormatting sqref="E14:E37">
    <cfRule type="cellIs" dxfId="0" priority="1" stopIfTrue="1" operator="equal">
      <formula>MAX($E$11:$E$34)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C54"/>
  <sheetViews>
    <sheetView topLeftCell="A4" zoomScaleNormal="100" workbookViewId="0">
      <selection activeCell="BF32" sqref="BF32"/>
    </sheetView>
  </sheetViews>
  <sheetFormatPr defaultColWidth="8.7109375" defaultRowHeight="11.25" x14ac:dyDescent="0.2"/>
  <cols>
    <col min="1" max="6" width="8.7109375" style="47"/>
    <col min="7" max="7" width="8.7109375" style="102"/>
    <col min="8" max="11" width="8.7109375" style="47"/>
    <col min="12" max="12" width="8.7109375" style="47" customWidth="1"/>
    <col min="13" max="13" width="8.7109375" style="47"/>
    <col min="14" max="14" width="8.7109375" style="53"/>
    <col min="15" max="15" width="9.42578125" style="53" customWidth="1"/>
    <col min="16" max="16" width="8.7109375" style="47"/>
    <col min="17" max="17" width="8.7109375" style="53"/>
    <col min="18" max="23" width="8.7109375" style="47"/>
    <col min="24" max="24" width="8.7109375" style="47" customWidth="1"/>
    <col min="25" max="25" width="8.7109375" style="47"/>
    <col min="26" max="26" width="9.7109375" style="47" customWidth="1"/>
    <col min="27" max="74" width="8.7109375" style="47"/>
    <col min="75" max="16384" width="8.7109375" style="53"/>
  </cols>
  <sheetData>
    <row r="5" spans="1:81" ht="12" thickBot="1" x14ac:dyDescent="0.25"/>
    <row r="6" spans="1:81" s="83" customFormat="1" ht="90.75" thickBot="1" x14ac:dyDescent="0.3">
      <c r="A6" s="81" t="s">
        <v>64</v>
      </c>
      <c r="B6" s="80" t="s">
        <v>91</v>
      </c>
      <c r="C6" s="68" t="s">
        <v>92</v>
      </c>
      <c r="D6" s="75" t="s">
        <v>93</v>
      </c>
      <c r="E6" s="79" t="s">
        <v>238</v>
      </c>
      <c r="F6" s="75" t="s">
        <v>239</v>
      </c>
      <c r="G6" s="103" t="s">
        <v>94</v>
      </c>
      <c r="H6" s="70" t="s">
        <v>95</v>
      </c>
      <c r="I6" s="82" t="s">
        <v>96</v>
      </c>
      <c r="J6" s="73" t="s">
        <v>255</v>
      </c>
      <c r="K6" s="73" t="s">
        <v>97</v>
      </c>
      <c r="L6" s="68" t="s">
        <v>98</v>
      </c>
      <c r="M6" s="69" t="s">
        <v>198</v>
      </c>
      <c r="N6" s="71" t="s">
        <v>231</v>
      </c>
      <c r="O6" s="72" t="s">
        <v>232</v>
      </c>
      <c r="P6" s="80" t="s">
        <v>99</v>
      </c>
      <c r="Q6" s="75" t="s">
        <v>100</v>
      </c>
      <c r="R6" s="80" t="s">
        <v>101</v>
      </c>
      <c r="S6" s="68" t="s">
        <v>102</v>
      </c>
      <c r="T6" s="68" t="s">
        <v>103</v>
      </c>
      <c r="U6" s="68" t="s">
        <v>104</v>
      </c>
      <c r="V6" s="68" t="s">
        <v>105</v>
      </c>
      <c r="W6" s="75" t="s">
        <v>106</v>
      </c>
      <c r="X6" s="80" t="s">
        <v>107</v>
      </c>
      <c r="Y6" s="75" t="s">
        <v>108</v>
      </c>
      <c r="Z6" s="73" t="s">
        <v>109</v>
      </c>
      <c r="AA6" s="69" t="s">
        <v>110</v>
      </c>
      <c r="AB6" s="80" t="s">
        <v>111</v>
      </c>
      <c r="AC6" s="68" t="s">
        <v>196</v>
      </c>
      <c r="AD6" s="75" t="s">
        <v>197</v>
      </c>
      <c r="AE6" s="80" t="s">
        <v>112</v>
      </c>
      <c r="AF6" s="75" t="s">
        <v>113</v>
      </c>
      <c r="AG6" s="84" t="s">
        <v>114</v>
      </c>
      <c r="AH6" s="74" t="s">
        <v>115</v>
      </c>
      <c r="AI6" s="74" t="s">
        <v>116</v>
      </c>
      <c r="AJ6" s="74" t="s">
        <v>117</v>
      </c>
      <c r="AK6" s="85" t="s">
        <v>118</v>
      </c>
      <c r="AL6" s="80" t="s">
        <v>119</v>
      </c>
      <c r="AM6" s="68" t="s">
        <v>120</v>
      </c>
      <c r="AN6" s="68" t="s">
        <v>121</v>
      </c>
      <c r="AO6" s="69" t="s">
        <v>247</v>
      </c>
      <c r="AP6" s="68" t="s">
        <v>244</v>
      </c>
      <c r="AQ6" s="68" t="s">
        <v>245</v>
      </c>
      <c r="AR6" s="68" t="s">
        <v>246</v>
      </c>
      <c r="AS6" s="68" t="s">
        <v>122</v>
      </c>
      <c r="AT6" s="68" t="s">
        <v>123</v>
      </c>
      <c r="AU6" s="68" t="s">
        <v>124</v>
      </c>
      <c r="AV6" s="68" t="s">
        <v>125</v>
      </c>
      <c r="AW6" s="68" t="s">
        <v>126</v>
      </c>
      <c r="AX6" s="68" t="s">
        <v>127</v>
      </c>
      <c r="AY6" s="68" t="s">
        <v>128</v>
      </c>
      <c r="AZ6" s="68" t="s">
        <v>129</v>
      </c>
      <c r="BA6" s="68" t="s">
        <v>130</v>
      </c>
      <c r="BB6" s="68" t="s">
        <v>131</v>
      </c>
      <c r="BC6" s="68" t="s">
        <v>132</v>
      </c>
      <c r="BD6" s="75" t="s">
        <v>133</v>
      </c>
      <c r="BE6" s="68" t="s">
        <v>134</v>
      </c>
      <c r="BF6" s="69" t="s">
        <v>135</v>
      </c>
      <c r="BG6" s="68" t="s">
        <v>136</v>
      </c>
      <c r="BH6" s="75" t="s">
        <v>137</v>
      </c>
      <c r="BI6" s="69" t="s">
        <v>257</v>
      </c>
      <c r="BJ6" s="69" t="s">
        <v>256</v>
      </c>
      <c r="BK6" s="68" t="s">
        <v>138</v>
      </c>
      <c r="BL6" s="68" t="s">
        <v>139</v>
      </c>
      <c r="BM6" s="69" t="s">
        <v>140</v>
      </c>
      <c r="BN6" s="68" t="s">
        <v>141</v>
      </c>
      <c r="BO6" s="68" t="s">
        <v>142</v>
      </c>
      <c r="BP6" s="68" t="s">
        <v>143</v>
      </c>
      <c r="BQ6" s="68" t="s">
        <v>144</v>
      </c>
      <c r="BR6" s="69" t="s">
        <v>145</v>
      </c>
      <c r="BS6" s="106" t="s">
        <v>229</v>
      </c>
      <c r="BT6" s="106" t="s">
        <v>199</v>
      </c>
      <c r="BU6" s="106" t="s">
        <v>146</v>
      </c>
      <c r="BV6" s="106" t="s">
        <v>242</v>
      </c>
      <c r="BZ6" s="107"/>
      <c r="CA6" s="107"/>
      <c r="CB6" s="107"/>
    </row>
    <row r="7" spans="1:81" ht="12.75" x14ac:dyDescent="0.2">
      <c r="A7" s="45" t="s">
        <v>65</v>
      </c>
      <c r="B7" s="182">
        <v>50.25</v>
      </c>
      <c r="C7" s="185">
        <v>256.95</v>
      </c>
      <c r="D7" s="188">
        <v>399.45</v>
      </c>
      <c r="E7" s="122">
        <v>141.80000000000001</v>
      </c>
      <c r="F7" s="119">
        <v>20.8</v>
      </c>
      <c r="G7" s="125">
        <v>1318.4</v>
      </c>
      <c r="H7" s="128">
        <v>996</v>
      </c>
      <c r="I7" s="131">
        <v>828.80000000000007</v>
      </c>
      <c r="J7" s="134">
        <v>25.2</v>
      </c>
      <c r="K7" s="109">
        <v>0</v>
      </c>
      <c r="L7" s="137">
        <v>148.80000000000001</v>
      </c>
      <c r="M7" s="140">
        <v>254.4</v>
      </c>
      <c r="N7" s="143">
        <v>50.800000000000004</v>
      </c>
      <c r="O7" s="146">
        <v>37.800000000000004</v>
      </c>
      <c r="P7" s="149">
        <v>480.526123046875</v>
      </c>
      <c r="Q7" s="152">
        <v>615.61218261718807</v>
      </c>
      <c r="R7" s="155">
        <v>27</v>
      </c>
      <c r="S7" s="158">
        <v>180.3</v>
      </c>
      <c r="T7" s="161">
        <v>179.6</v>
      </c>
      <c r="U7" s="164">
        <v>14.4</v>
      </c>
      <c r="V7" s="167">
        <v>219.20000000000002</v>
      </c>
      <c r="W7" s="170">
        <v>39</v>
      </c>
      <c r="X7" s="173">
        <v>273.2</v>
      </c>
      <c r="Y7" s="176">
        <v>258.8</v>
      </c>
      <c r="Z7" s="179">
        <v>161.20000000000002</v>
      </c>
      <c r="AA7" s="109">
        <v>0</v>
      </c>
      <c r="AB7" s="191">
        <v>116.4</v>
      </c>
      <c r="AC7" s="197">
        <v>507.6</v>
      </c>
      <c r="AD7" s="194">
        <v>327.60000000000002</v>
      </c>
      <c r="AE7" s="200">
        <v>59.4</v>
      </c>
      <c r="AF7" s="203">
        <v>7.2</v>
      </c>
      <c r="AG7" s="206">
        <v>682.56000000000006</v>
      </c>
      <c r="AH7" s="209">
        <v>519.84</v>
      </c>
      <c r="AI7" s="212">
        <v>825.12</v>
      </c>
      <c r="AJ7" s="215">
        <v>934.56000000000006</v>
      </c>
      <c r="AK7" s="218">
        <v>0</v>
      </c>
      <c r="AL7" s="224">
        <v>789.6</v>
      </c>
      <c r="AM7" s="227">
        <v>324</v>
      </c>
      <c r="AN7" s="230">
        <v>305</v>
      </c>
      <c r="AO7" s="221">
        <v>30.8</v>
      </c>
      <c r="AP7" s="233">
        <v>74</v>
      </c>
      <c r="AQ7" s="245">
        <v>147.20000000000002</v>
      </c>
      <c r="AR7" s="242">
        <v>194.4</v>
      </c>
      <c r="AS7" s="248">
        <v>62.7</v>
      </c>
      <c r="AT7" s="109">
        <v>0</v>
      </c>
      <c r="AU7" s="251">
        <v>65.599999999999994</v>
      </c>
      <c r="AV7" s="236">
        <v>92.4</v>
      </c>
      <c r="AW7" s="239">
        <v>106.4</v>
      </c>
      <c r="AX7" s="254">
        <v>11.200000000000001</v>
      </c>
      <c r="AY7" s="257">
        <v>0.4</v>
      </c>
      <c r="AZ7" s="260">
        <v>67.599999999999994</v>
      </c>
      <c r="BA7" s="263">
        <v>76.8</v>
      </c>
      <c r="BB7" s="266">
        <v>225.20000000000002</v>
      </c>
      <c r="BC7" s="269">
        <v>61.2</v>
      </c>
      <c r="BD7" s="272">
        <v>134.4</v>
      </c>
      <c r="BE7" s="275">
        <v>124.8</v>
      </c>
      <c r="BF7" s="109">
        <v>98.2</v>
      </c>
      <c r="BG7" s="109">
        <v>160</v>
      </c>
      <c r="BH7" s="109">
        <v>47.4</v>
      </c>
      <c r="BI7" s="109">
        <v>704.4</v>
      </c>
      <c r="BJ7" s="109">
        <v>129</v>
      </c>
      <c r="BK7" s="109">
        <v>172.20000000000002</v>
      </c>
      <c r="BL7" s="109">
        <v>14.4</v>
      </c>
      <c r="BM7" s="109">
        <v>172.8</v>
      </c>
      <c r="BN7" s="109">
        <v>178.20000000000002</v>
      </c>
      <c r="BO7" s="109">
        <v>395.40000000000003</v>
      </c>
      <c r="BP7" s="109">
        <v>132.6</v>
      </c>
      <c r="BQ7" s="109">
        <v>0</v>
      </c>
      <c r="BR7" s="109">
        <v>252.8</v>
      </c>
      <c r="BS7" s="109">
        <v>84.103999999999999</v>
      </c>
      <c r="BT7" s="113">
        <v>147.4</v>
      </c>
      <c r="BU7" s="116">
        <v>136</v>
      </c>
      <c r="BV7" s="109">
        <v>0</v>
      </c>
      <c r="BW7" s="54">
        <f>SUM(B7:BV7)</f>
        <v>16677.172305664066</v>
      </c>
      <c r="BX7" s="55"/>
      <c r="BZ7" s="56"/>
    </row>
    <row r="8" spans="1:81" ht="12.75" x14ac:dyDescent="0.2">
      <c r="A8" s="49" t="s">
        <v>66</v>
      </c>
      <c r="B8" s="183">
        <v>54</v>
      </c>
      <c r="C8" s="186">
        <v>266.7</v>
      </c>
      <c r="D8" s="189">
        <v>365.85</v>
      </c>
      <c r="E8" s="123">
        <v>146.1</v>
      </c>
      <c r="F8" s="120">
        <v>19.2</v>
      </c>
      <c r="G8" s="126">
        <v>1277.6000000000001</v>
      </c>
      <c r="H8" s="129">
        <v>935.2</v>
      </c>
      <c r="I8" s="132">
        <v>792</v>
      </c>
      <c r="J8" s="135">
        <v>24</v>
      </c>
      <c r="K8" s="110">
        <v>0</v>
      </c>
      <c r="L8" s="138">
        <v>151.80000000000001</v>
      </c>
      <c r="M8" s="141">
        <v>245.4</v>
      </c>
      <c r="N8" s="144">
        <v>50.800000000000004</v>
      </c>
      <c r="O8" s="147">
        <v>38</v>
      </c>
      <c r="P8" s="150">
        <v>450.60322570800804</v>
      </c>
      <c r="Q8" s="153">
        <v>558.24664306640602</v>
      </c>
      <c r="R8" s="156">
        <v>25.2</v>
      </c>
      <c r="S8" s="159">
        <v>181.5</v>
      </c>
      <c r="T8" s="162">
        <v>171.6</v>
      </c>
      <c r="U8" s="165">
        <v>14.8</v>
      </c>
      <c r="V8" s="168">
        <v>205.6</v>
      </c>
      <c r="W8" s="171">
        <v>39</v>
      </c>
      <c r="X8" s="174">
        <v>268.39999999999998</v>
      </c>
      <c r="Y8" s="177">
        <v>246.4</v>
      </c>
      <c r="Z8" s="180">
        <v>140.20000000000002</v>
      </c>
      <c r="AA8" s="110">
        <v>0</v>
      </c>
      <c r="AB8" s="192">
        <v>116.4</v>
      </c>
      <c r="AC8" s="198">
        <v>492</v>
      </c>
      <c r="AD8" s="195">
        <v>323.2</v>
      </c>
      <c r="AE8" s="201">
        <v>56.4</v>
      </c>
      <c r="AF8" s="204">
        <v>7.2</v>
      </c>
      <c r="AG8" s="207">
        <v>673.92</v>
      </c>
      <c r="AH8" s="210">
        <v>485.28000000000003</v>
      </c>
      <c r="AI8" s="213">
        <v>790.56000000000006</v>
      </c>
      <c r="AJ8" s="216">
        <v>902.88</v>
      </c>
      <c r="AK8" s="219">
        <v>0</v>
      </c>
      <c r="AL8" s="225">
        <v>798</v>
      </c>
      <c r="AM8" s="228">
        <v>352</v>
      </c>
      <c r="AN8" s="231">
        <v>292.2</v>
      </c>
      <c r="AO8" s="222">
        <v>30</v>
      </c>
      <c r="AP8" s="234">
        <v>70.8</v>
      </c>
      <c r="AQ8" s="246">
        <v>133.19999999999999</v>
      </c>
      <c r="AR8" s="243">
        <v>182.4</v>
      </c>
      <c r="AS8" s="249">
        <v>60.45</v>
      </c>
      <c r="AT8" s="110">
        <v>0</v>
      </c>
      <c r="AU8" s="252">
        <v>62.2</v>
      </c>
      <c r="AV8" s="237">
        <v>85.2</v>
      </c>
      <c r="AW8" s="240">
        <v>102.4</v>
      </c>
      <c r="AX8" s="255">
        <v>11.200000000000001</v>
      </c>
      <c r="AY8" s="258">
        <v>0.4</v>
      </c>
      <c r="AZ8" s="261">
        <v>62.800000000000004</v>
      </c>
      <c r="BA8" s="264">
        <v>75.2</v>
      </c>
      <c r="BB8" s="267">
        <v>212</v>
      </c>
      <c r="BC8" s="270">
        <v>60</v>
      </c>
      <c r="BD8" s="273">
        <v>135.6</v>
      </c>
      <c r="BE8" s="276">
        <v>124.8</v>
      </c>
      <c r="BF8" s="110">
        <v>92.600000000000009</v>
      </c>
      <c r="BG8" s="110">
        <v>165</v>
      </c>
      <c r="BH8" s="110">
        <v>44.4</v>
      </c>
      <c r="BI8" s="111">
        <v>662.4</v>
      </c>
      <c r="BJ8" s="111">
        <v>121.5</v>
      </c>
      <c r="BK8" s="110">
        <v>155.4</v>
      </c>
      <c r="BL8" s="110">
        <v>14.4</v>
      </c>
      <c r="BM8" s="110">
        <v>161.4</v>
      </c>
      <c r="BN8" s="110">
        <v>174</v>
      </c>
      <c r="BO8" s="110">
        <v>373.8</v>
      </c>
      <c r="BP8" s="110">
        <v>134.4</v>
      </c>
      <c r="BQ8" s="110">
        <v>0</v>
      </c>
      <c r="BR8" s="110">
        <v>221.6</v>
      </c>
      <c r="BS8" s="110">
        <v>79.256</v>
      </c>
      <c r="BT8" s="114">
        <v>125.6</v>
      </c>
      <c r="BU8" s="117">
        <v>115.6</v>
      </c>
      <c r="BV8" s="110">
        <v>0</v>
      </c>
      <c r="BW8" s="54">
        <f t="shared" ref="BW8:BW30" si="0">SUM(B8:BV8)</f>
        <v>16008.245868774413</v>
      </c>
      <c r="BX8" s="55"/>
      <c r="CC8" s="108"/>
    </row>
    <row r="9" spans="1:81" ht="12.75" x14ac:dyDescent="0.2">
      <c r="A9" s="49" t="s">
        <v>67</v>
      </c>
      <c r="B9" s="183">
        <v>54</v>
      </c>
      <c r="C9" s="186">
        <v>265.8</v>
      </c>
      <c r="D9" s="189">
        <v>364.05</v>
      </c>
      <c r="E9" s="123">
        <v>139.70000000000002</v>
      </c>
      <c r="F9" s="120">
        <v>19.3</v>
      </c>
      <c r="G9" s="126">
        <v>1273.6000000000001</v>
      </c>
      <c r="H9" s="129">
        <v>927.2</v>
      </c>
      <c r="I9" s="132">
        <v>777.6</v>
      </c>
      <c r="J9" s="135">
        <v>24</v>
      </c>
      <c r="K9" s="110">
        <v>0</v>
      </c>
      <c r="L9" s="138">
        <v>153</v>
      </c>
      <c r="M9" s="141">
        <v>242.20000000000002</v>
      </c>
      <c r="N9" s="144">
        <v>50.6</v>
      </c>
      <c r="O9" s="147">
        <v>38.4</v>
      </c>
      <c r="P9" s="150">
        <v>444.96365356445301</v>
      </c>
      <c r="Q9" s="153">
        <v>488.71525573730401</v>
      </c>
      <c r="R9" s="156">
        <v>24.6</v>
      </c>
      <c r="S9" s="159">
        <v>179.70000000000002</v>
      </c>
      <c r="T9" s="162">
        <v>171.20000000000002</v>
      </c>
      <c r="U9" s="165">
        <v>14.8</v>
      </c>
      <c r="V9" s="168">
        <v>211.20000000000002</v>
      </c>
      <c r="W9" s="171">
        <v>42.6</v>
      </c>
      <c r="X9" s="174">
        <v>270.8</v>
      </c>
      <c r="Y9" s="177">
        <v>248</v>
      </c>
      <c r="Z9" s="180">
        <v>153.20000000000002</v>
      </c>
      <c r="AA9" s="110">
        <v>0</v>
      </c>
      <c r="AB9" s="192">
        <v>116.4</v>
      </c>
      <c r="AC9" s="198">
        <v>492</v>
      </c>
      <c r="AD9" s="195">
        <v>324.40000000000003</v>
      </c>
      <c r="AE9" s="201">
        <v>57</v>
      </c>
      <c r="AF9" s="204">
        <v>7.2</v>
      </c>
      <c r="AG9" s="207">
        <v>656.64</v>
      </c>
      <c r="AH9" s="210">
        <v>473.76</v>
      </c>
      <c r="AI9" s="213">
        <v>740.16</v>
      </c>
      <c r="AJ9" s="216">
        <v>885.6</v>
      </c>
      <c r="AK9" s="219">
        <v>0</v>
      </c>
      <c r="AL9" s="225">
        <v>1489.2</v>
      </c>
      <c r="AM9" s="228">
        <v>490.40000000000003</v>
      </c>
      <c r="AN9" s="231">
        <v>288.60000000000002</v>
      </c>
      <c r="AO9" s="222">
        <v>30</v>
      </c>
      <c r="AP9" s="234">
        <v>65.599999999999994</v>
      </c>
      <c r="AQ9" s="246">
        <v>128.4</v>
      </c>
      <c r="AR9" s="243">
        <v>175.20000000000002</v>
      </c>
      <c r="AS9" s="249">
        <v>61.800000000000004</v>
      </c>
      <c r="AT9" s="110">
        <v>0</v>
      </c>
      <c r="AU9" s="252">
        <v>61.800000000000004</v>
      </c>
      <c r="AV9" s="237">
        <v>80.400000000000006</v>
      </c>
      <c r="AW9" s="240">
        <v>94.4</v>
      </c>
      <c r="AX9" s="255">
        <v>11.200000000000001</v>
      </c>
      <c r="AY9" s="258">
        <v>0.4</v>
      </c>
      <c r="AZ9" s="261">
        <v>61.2</v>
      </c>
      <c r="BA9" s="264">
        <v>76</v>
      </c>
      <c r="BB9" s="267">
        <v>209.6</v>
      </c>
      <c r="BC9" s="270">
        <v>64.2</v>
      </c>
      <c r="BD9" s="273">
        <v>133.19999999999999</v>
      </c>
      <c r="BE9" s="276">
        <v>124.8</v>
      </c>
      <c r="BF9" s="110">
        <v>89.2</v>
      </c>
      <c r="BG9" s="110">
        <v>166.70000000000002</v>
      </c>
      <c r="BH9" s="110">
        <v>46.2</v>
      </c>
      <c r="BI9" s="111">
        <v>643.20000000000005</v>
      </c>
      <c r="BJ9" s="111">
        <v>123</v>
      </c>
      <c r="BK9" s="110">
        <v>157.20000000000002</v>
      </c>
      <c r="BL9" s="110">
        <v>14.4</v>
      </c>
      <c r="BM9" s="110">
        <v>156</v>
      </c>
      <c r="BN9" s="110">
        <v>171</v>
      </c>
      <c r="BO9" s="110">
        <v>350.40000000000003</v>
      </c>
      <c r="BP9" s="110">
        <v>126.60000000000001</v>
      </c>
      <c r="BQ9" s="110">
        <v>0</v>
      </c>
      <c r="BR9" s="110">
        <v>212</v>
      </c>
      <c r="BS9" s="110">
        <v>78.64</v>
      </c>
      <c r="BT9" s="114">
        <v>114.4</v>
      </c>
      <c r="BU9" s="117">
        <v>106.8</v>
      </c>
      <c r="BV9" s="110">
        <v>0</v>
      </c>
      <c r="BW9" s="54">
        <f t="shared" si="0"/>
        <v>16534.52890930176</v>
      </c>
      <c r="BX9" s="55"/>
    </row>
    <row r="10" spans="1:81" ht="12.75" x14ac:dyDescent="0.2">
      <c r="A10" s="49" t="s">
        <v>68</v>
      </c>
      <c r="B10" s="183">
        <v>51.9</v>
      </c>
      <c r="C10" s="186">
        <v>261</v>
      </c>
      <c r="D10" s="189">
        <v>357.15000000000003</v>
      </c>
      <c r="E10" s="123">
        <v>142.9</v>
      </c>
      <c r="F10" s="120">
        <v>19.600000000000001</v>
      </c>
      <c r="G10" s="126">
        <v>1257.6000000000001</v>
      </c>
      <c r="H10" s="129">
        <v>903.2</v>
      </c>
      <c r="I10" s="132">
        <v>780.80000000000007</v>
      </c>
      <c r="J10" s="135">
        <v>23.400000000000002</v>
      </c>
      <c r="K10" s="110">
        <v>0</v>
      </c>
      <c r="L10" s="138">
        <v>150.6</v>
      </c>
      <c r="M10" s="141">
        <v>248.8</v>
      </c>
      <c r="N10" s="144">
        <v>50.2</v>
      </c>
      <c r="O10" s="147">
        <v>38.4</v>
      </c>
      <c r="P10" s="150">
        <v>454.91947937011702</v>
      </c>
      <c r="Q10" s="153">
        <v>442.06074523925804</v>
      </c>
      <c r="R10" s="156">
        <v>24.3</v>
      </c>
      <c r="S10" s="159">
        <v>175.5</v>
      </c>
      <c r="T10" s="162">
        <v>171.20000000000002</v>
      </c>
      <c r="U10" s="165">
        <v>14.8</v>
      </c>
      <c r="V10" s="168">
        <v>210.4</v>
      </c>
      <c r="W10" s="171">
        <v>38.4</v>
      </c>
      <c r="X10" s="174">
        <v>276</v>
      </c>
      <c r="Y10" s="177">
        <v>242.8</v>
      </c>
      <c r="Z10" s="180">
        <v>159.4</v>
      </c>
      <c r="AA10" s="110">
        <v>0</v>
      </c>
      <c r="AB10" s="192">
        <v>116.8</v>
      </c>
      <c r="AC10" s="198">
        <v>490.8</v>
      </c>
      <c r="AD10" s="195">
        <v>326</v>
      </c>
      <c r="AE10" s="201">
        <v>53.4</v>
      </c>
      <c r="AF10" s="204">
        <v>7.2</v>
      </c>
      <c r="AG10" s="207">
        <v>662.4</v>
      </c>
      <c r="AH10" s="210">
        <v>475.2</v>
      </c>
      <c r="AI10" s="213">
        <v>725.76</v>
      </c>
      <c r="AJ10" s="216">
        <v>861.12</v>
      </c>
      <c r="AK10" s="219">
        <v>0</v>
      </c>
      <c r="AL10" s="225">
        <v>1546.8</v>
      </c>
      <c r="AM10" s="228">
        <v>512.79999999999995</v>
      </c>
      <c r="AN10" s="231">
        <v>285</v>
      </c>
      <c r="AO10" s="222">
        <v>31.2</v>
      </c>
      <c r="AP10" s="234">
        <v>61.6</v>
      </c>
      <c r="AQ10" s="246">
        <v>124.4</v>
      </c>
      <c r="AR10" s="243">
        <v>172</v>
      </c>
      <c r="AS10" s="249">
        <v>62.550000000000004</v>
      </c>
      <c r="AT10" s="110">
        <v>0</v>
      </c>
      <c r="AU10" s="252">
        <v>60</v>
      </c>
      <c r="AV10" s="237">
        <v>81.600000000000009</v>
      </c>
      <c r="AW10" s="240">
        <v>94.4</v>
      </c>
      <c r="AX10" s="255">
        <v>11.200000000000001</v>
      </c>
      <c r="AY10" s="258">
        <v>0.4</v>
      </c>
      <c r="AZ10" s="261">
        <v>60.800000000000004</v>
      </c>
      <c r="BA10" s="264">
        <v>76.400000000000006</v>
      </c>
      <c r="BB10" s="267">
        <v>210</v>
      </c>
      <c r="BC10" s="270">
        <v>64.2</v>
      </c>
      <c r="BD10" s="273">
        <v>132</v>
      </c>
      <c r="BE10" s="276">
        <v>123.60000000000001</v>
      </c>
      <c r="BF10" s="110">
        <v>86</v>
      </c>
      <c r="BG10" s="110">
        <v>150.5</v>
      </c>
      <c r="BH10" s="110">
        <v>42.300000000000004</v>
      </c>
      <c r="BI10" s="111">
        <v>644.4</v>
      </c>
      <c r="BJ10" s="111">
        <v>121.2</v>
      </c>
      <c r="BK10" s="110">
        <v>151.20000000000002</v>
      </c>
      <c r="BL10" s="110">
        <v>13.8</v>
      </c>
      <c r="BM10" s="110">
        <v>158.4</v>
      </c>
      <c r="BN10" s="110">
        <v>167.4</v>
      </c>
      <c r="BO10" s="110">
        <v>342</v>
      </c>
      <c r="BP10" s="110">
        <v>126.60000000000001</v>
      </c>
      <c r="BQ10" s="110">
        <v>0</v>
      </c>
      <c r="BR10" s="110">
        <v>216</v>
      </c>
      <c r="BS10" s="110">
        <v>77.56</v>
      </c>
      <c r="BT10" s="114">
        <v>111.2</v>
      </c>
      <c r="BU10" s="117">
        <v>102.8</v>
      </c>
      <c r="BV10" s="110">
        <v>0</v>
      </c>
      <c r="BW10" s="54">
        <f t="shared" si="0"/>
        <v>16436.320224609375</v>
      </c>
      <c r="BX10" s="55"/>
      <c r="CC10" s="108"/>
    </row>
    <row r="11" spans="1:81" ht="12.75" x14ac:dyDescent="0.2">
      <c r="A11" s="49" t="s">
        <v>69</v>
      </c>
      <c r="B11" s="183">
        <v>54.45</v>
      </c>
      <c r="C11" s="186">
        <v>265.05</v>
      </c>
      <c r="D11" s="189">
        <v>388.2</v>
      </c>
      <c r="E11" s="123">
        <v>144.9</v>
      </c>
      <c r="F11" s="120">
        <v>19.2</v>
      </c>
      <c r="G11" s="126">
        <v>1296.8</v>
      </c>
      <c r="H11" s="129">
        <v>918.4</v>
      </c>
      <c r="I11" s="132">
        <v>819.2</v>
      </c>
      <c r="J11" s="135">
        <v>23.400000000000002</v>
      </c>
      <c r="K11" s="110">
        <v>0</v>
      </c>
      <c r="L11" s="138">
        <v>160</v>
      </c>
      <c r="M11" s="141">
        <v>256.2</v>
      </c>
      <c r="N11" s="144">
        <v>50.2</v>
      </c>
      <c r="O11" s="147">
        <v>37.800000000000004</v>
      </c>
      <c r="P11" s="150">
        <v>464.43191528320301</v>
      </c>
      <c r="Q11" s="153">
        <v>401.34371948242205</v>
      </c>
      <c r="R11" s="156">
        <v>24.900000000000002</v>
      </c>
      <c r="S11" s="159">
        <v>180</v>
      </c>
      <c r="T11" s="162">
        <v>176.6</v>
      </c>
      <c r="U11" s="165">
        <v>14.8</v>
      </c>
      <c r="V11" s="168">
        <v>211.20000000000002</v>
      </c>
      <c r="W11" s="171">
        <v>39</v>
      </c>
      <c r="X11" s="174">
        <v>276.40000000000003</v>
      </c>
      <c r="Y11" s="177">
        <v>251.6</v>
      </c>
      <c r="Z11" s="180">
        <v>141.80000000000001</v>
      </c>
      <c r="AA11" s="110">
        <v>0</v>
      </c>
      <c r="AB11" s="192">
        <v>116.4</v>
      </c>
      <c r="AC11" s="198">
        <v>488.40000000000003</v>
      </c>
      <c r="AD11" s="195">
        <v>327.60000000000002</v>
      </c>
      <c r="AE11" s="201">
        <v>54.6</v>
      </c>
      <c r="AF11" s="204">
        <v>7.6000000000000005</v>
      </c>
      <c r="AG11" s="207">
        <v>649.44000000000005</v>
      </c>
      <c r="AH11" s="210">
        <v>479.52</v>
      </c>
      <c r="AI11" s="213">
        <v>763.2</v>
      </c>
      <c r="AJ11" s="216">
        <v>885.6</v>
      </c>
      <c r="AK11" s="219">
        <v>0</v>
      </c>
      <c r="AL11" s="225">
        <v>1340.4</v>
      </c>
      <c r="AM11" s="228">
        <v>457.6</v>
      </c>
      <c r="AN11" s="231">
        <v>294.2</v>
      </c>
      <c r="AO11" s="222">
        <v>30.400000000000002</v>
      </c>
      <c r="AP11" s="234">
        <v>61.6</v>
      </c>
      <c r="AQ11" s="246">
        <v>140</v>
      </c>
      <c r="AR11" s="243">
        <v>176</v>
      </c>
      <c r="AS11" s="249">
        <v>64.2</v>
      </c>
      <c r="AT11" s="110">
        <v>0</v>
      </c>
      <c r="AU11" s="252">
        <v>63.2</v>
      </c>
      <c r="AV11" s="237">
        <v>80.400000000000006</v>
      </c>
      <c r="AW11" s="240">
        <v>93.2</v>
      </c>
      <c r="AX11" s="255">
        <v>10.8</v>
      </c>
      <c r="AY11" s="258">
        <v>0.4</v>
      </c>
      <c r="AZ11" s="261">
        <v>64.400000000000006</v>
      </c>
      <c r="BA11" s="264">
        <v>74.8</v>
      </c>
      <c r="BB11" s="267">
        <v>228.4</v>
      </c>
      <c r="BC11" s="270">
        <v>58.800000000000004</v>
      </c>
      <c r="BD11" s="273">
        <v>133.19999999999999</v>
      </c>
      <c r="BE11" s="276">
        <v>123.60000000000001</v>
      </c>
      <c r="BF11" s="110">
        <v>91.2</v>
      </c>
      <c r="BG11" s="110">
        <v>162.1</v>
      </c>
      <c r="BH11" s="110">
        <v>45.9</v>
      </c>
      <c r="BI11" s="111">
        <v>646.20000000000005</v>
      </c>
      <c r="BJ11" s="111">
        <v>120.9</v>
      </c>
      <c r="BK11" s="110">
        <v>150</v>
      </c>
      <c r="BL11" s="110">
        <v>14.4</v>
      </c>
      <c r="BM11" s="110">
        <v>157.80000000000001</v>
      </c>
      <c r="BN11" s="110">
        <v>164.4</v>
      </c>
      <c r="BO11" s="110">
        <v>350.40000000000003</v>
      </c>
      <c r="BP11" s="110">
        <v>126.60000000000001</v>
      </c>
      <c r="BQ11" s="110">
        <v>0</v>
      </c>
      <c r="BR11" s="110">
        <v>216.8</v>
      </c>
      <c r="BS11" s="110">
        <v>77.231999999999999</v>
      </c>
      <c r="BT11" s="114">
        <v>121.6</v>
      </c>
      <c r="BU11" s="117">
        <v>101.6</v>
      </c>
      <c r="BV11" s="110">
        <v>0</v>
      </c>
      <c r="BW11" s="54">
        <f t="shared" si="0"/>
        <v>16430.967634765628</v>
      </c>
      <c r="BX11" s="55"/>
    </row>
    <row r="12" spans="1:81" ht="12.75" x14ac:dyDescent="0.2">
      <c r="A12" s="49" t="s">
        <v>70</v>
      </c>
      <c r="B12" s="183">
        <v>55.050000000000004</v>
      </c>
      <c r="C12" s="186">
        <v>263.10000000000002</v>
      </c>
      <c r="D12" s="189">
        <v>405</v>
      </c>
      <c r="E12" s="123">
        <v>146.9</v>
      </c>
      <c r="F12" s="120">
        <v>20.5</v>
      </c>
      <c r="G12" s="126">
        <v>1380.8</v>
      </c>
      <c r="H12" s="129">
        <v>946.4</v>
      </c>
      <c r="I12" s="132">
        <v>872.80000000000007</v>
      </c>
      <c r="J12" s="135">
        <v>23.400000000000002</v>
      </c>
      <c r="K12" s="110">
        <v>0</v>
      </c>
      <c r="L12" s="138">
        <v>153.20000000000002</v>
      </c>
      <c r="M12" s="141">
        <v>242.20000000000002</v>
      </c>
      <c r="N12" s="144">
        <v>49.6</v>
      </c>
      <c r="O12" s="147">
        <v>37.800000000000004</v>
      </c>
      <c r="P12" s="150">
        <v>475.55857849121105</v>
      </c>
      <c r="Q12" s="153">
        <v>459.270416259765</v>
      </c>
      <c r="R12" s="156">
        <v>29.400000000000002</v>
      </c>
      <c r="S12" s="159">
        <v>177</v>
      </c>
      <c r="T12" s="162">
        <v>182.6</v>
      </c>
      <c r="U12" s="165">
        <v>13.6</v>
      </c>
      <c r="V12" s="168">
        <v>226.4</v>
      </c>
      <c r="W12" s="171">
        <v>37.800000000000004</v>
      </c>
      <c r="X12" s="174">
        <v>272</v>
      </c>
      <c r="Y12" s="177">
        <v>274.8</v>
      </c>
      <c r="Z12" s="180">
        <v>136.6</v>
      </c>
      <c r="AA12" s="110">
        <v>0</v>
      </c>
      <c r="AB12" s="192">
        <v>116.4</v>
      </c>
      <c r="AC12" s="198">
        <v>516</v>
      </c>
      <c r="AD12" s="195">
        <v>338.40000000000003</v>
      </c>
      <c r="AE12" s="201">
        <v>55.2</v>
      </c>
      <c r="AF12" s="204">
        <v>8</v>
      </c>
      <c r="AG12" s="207">
        <v>669.6</v>
      </c>
      <c r="AH12" s="210">
        <v>577.44000000000005</v>
      </c>
      <c r="AI12" s="213">
        <v>794.88</v>
      </c>
      <c r="AJ12" s="216">
        <v>964.80000000000007</v>
      </c>
      <c r="AK12" s="219">
        <v>0</v>
      </c>
      <c r="AL12" s="225">
        <v>1576.8</v>
      </c>
      <c r="AM12" s="228">
        <v>499.2</v>
      </c>
      <c r="AN12" s="231">
        <v>326.2</v>
      </c>
      <c r="AO12" s="222">
        <v>29.6</v>
      </c>
      <c r="AP12" s="234">
        <v>59.2</v>
      </c>
      <c r="AQ12" s="246">
        <v>143.6</v>
      </c>
      <c r="AR12" s="243">
        <v>208</v>
      </c>
      <c r="AS12" s="249">
        <v>68.400000000000006</v>
      </c>
      <c r="AT12" s="110">
        <v>0</v>
      </c>
      <c r="AU12" s="252">
        <v>62.4</v>
      </c>
      <c r="AV12" s="237">
        <v>85.2</v>
      </c>
      <c r="AW12" s="240">
        <v>96.8</v>
      </c>
      <c r="AX12" s="255">
        <v>10.8</v>
      </c>
      <c r="AY12" s="258">
        <v>0.4</v>
      </c>
      <c r="AZ12" s="261">
        <v>70</v>
      </c>
      <c r="BA12" s="264">
        <v>74.400000000000006</v>
      </c>
      <c r="BB12" s="267">
        <v>240.4</v>
      </c>
      <c r="BC12" s="270">
        <v>62.4</v>
      </c>
      <c r="BD12" s="273">
        <v>134.4</v>
      </c>
      <c r="BE12" s="276">
        <v>122.4</v>
      </c>
      <c r="BF12" s="110">
        <v>103.60000000000001</v>
      </c>
      <c r="BG12" s="110">
        <v>153.9</v>
      </c>
      <c r="BH12" s="110">
        <v>52.5</v>
      </c>
      <c r="BI12" s="111">
        <v>681</v>
      </c>
      <c r="BJ12" s="111">
        <v>123.3</v>
      </c>
      <c r="BK12" s="110">
        <v>156.6</v>
      </c>
      <c r="BL12" s="110">
        <v>13.8</v>
      </c>
      <c r="BM12" s="110">
        <v>160.80000000000001</v>
      </c>
      <c r="BN12" s="110">
        <v>173.4</v>
      </c>
      <c r="BO12" s="110">
        <v>355.2</v>
      </c>
      <c r="BP12" s="110">
        <v>126</v>
      </c>
      <c r="BQ12" s="110">
        <v>0</v>
      </c>
      <c r="BR12" s="110">
        <v>212.8</v>
      </c>
      <c r="BS12" s="110">
        <v>85.216000000000008</v>
      </c>
      <c r="BT12" s="114">
        <v>133.80000000000001</v>
      </c>
      <c r="BU12" s="117">
        <v>125.6</v>
      </c>
      <c r="BV12" s="110">
        <v>0</v>
      </c>
      <c r="BW12" s="54">
        <f t="shared" si="0"/>
        <v>17450.614994750969</v>
      </c>
      <c r="BX12" s="55"/>
      <c r="CC12" s="108"/>
    </row>
    <row r="13" spans="1:81" ht="12.75" x14ac:dyDescent="0.2">
      <c r="A13" s="49" t="s">
        <v>71</v>
      </c>
      <c r="B13" s="183">
        <v>58.65</v>
      </c>
      <c r="C13" s="186">
        <v>286.65000000000003</v>
      </c>
      <c r="D13" s="189">
        <v>438.15000000000003</v>
      </c>
      <c r="E13" s="123">
        <v>172.1</v>
      </c>
      <c r="F13" s="120">
        <v>21.5</v>
      </c>
      <c r="G13" s="126">
        <v>1547.2</v>
      </c>
      <c r="H13" s="129">
        <v>1072.8</v>
      </c>
      <c r="I13" s="132">
        <v>940</v>
      </c>
      <c r="J13" s="135">
        <v>27.6</v>
      </c>
      <c r="K13" s="110">
        <v>0</v>
      </c>
      <c r="L13" s="138">
        <v>157.4</v>
      </c>
      <c r="M13" s="141">
        <v>229.4</v>
      </c>
      <c r="N13" s="144">
        <v>50.800000000000004</v>
      </c>
      <c r="O13" s="147">
        <v>37.6</v>
      </c>
      <c r="P13" s="150">
        <v>493.95989990234301</v>
      </c>
      <c r="Q13" s="153">
        <v>518.24322509765602</v>
      </c>
      <c r="R13" s="156">
        <v>30.6</v>
      </c>
      <c r="S13" s="159">
        <v>177</v>
      </c>
      <c r="T13" s="162">
        <v>183.8</v>
      </c>
      <c r="U13" s="165">
        <v>15.200000000000001</v>
      </c>
      <c r="V13" s="168">
        <v>277.60000000000002</v>
      </c>
      <c r="W13" s="171">
        <v>39.6</v>
      </c>
      <c r="X13" s="174">
        <v>336.40000000000003</v>
      </c>
      <c r="Y13" s="177">
        <v>312.8</v>
      </c>
      <c r="Z13" s="180">
        <v>131.6</v>
      </c>
      <c r="AA13" s="110">
        <v>0</v>
      </c>
      <c r="AB13" s="192">
        <v>116</v>
      </c>
      <c r="AC13" s="198">
        <v>634.80000000000007</v>
      </c>
      <c r="AD13" s="195">
        <v>370</v>
      </c>
      <c r="AE13" s="201">
        <v>68.400000000000006</v>
      </c>
      <c r="AF13" s="204">
        <v>7.6000000000000005</v>
      </c>
      <c r="AG13" s="207">
        <v>740.16</v>
      </c>
      <c r="AH13" s="210">
        <v>732.96</v>
      </c>
      <c r="AI13" s="213">
        <v>868.32</v>
      </c>
      <c r="AJ13" s="216">
        <v>1186.56</v>
      </c>
      <c r="AK13" s="219">
        <v>0</v>
      </c>
      <c r="AL13" s="225">
        <v>1591.2</v>
      </c>
      <c r="AM13" s="228">
        <v>494.40000000000003</v>
      </c>
      <c r="AN13" s="231">
        <v>383.2</v>
      </c>
      <c r="AO13" s="222">
        <v>32.4</v>
      </c>
      <c r="AP13" s="234">
        <v>78.8</v>
      </c>
      <c r="AQ13" s="246">
        <v>167.20000000000002</v>
      </c>
      <c r="AR13" s="243">
        <v>270.39999999999998</v>
      </c>
      <c r="AS13" s="249">
        <v>69.600000000000009</v>
      </c>
      <c r="AT13" s="110">
        <v>0</v>
      </c>
      <c r="AU13" s="252">
        <v>70.2</v>
      </c>
      <c r="AV13" s="237">
        <v>99.600000000000009</v>
      </c>
      <c r="AW13" s="240">
        <v>108</v>
      </c>
      <c r="AX13" s="255">
        <v>10.8</v>
      </c>
      <c r="AY13" s="258">
        <v>0.4</v>
      </c>
      <c r="AZ13" s="261">
        <v>75.2</v>
      </c>
      <c r="BA13" s="264">
        <v>76.8</v>
      </c>
      <c r="BB13" s="267">
        <v>282</v>
      </c>
      <c r="BC13" s="270">
        <v>77.400000000000006</v>
      </c>
      <c r="BD13" s="273">
        <v>176.4</v>
      </c>
      <c r="BE13" s="276">
        <v>123.60000000000001</v>
      </c>
      <c r="BF13" s="110">
        <v>113.2</v>
      </c>
      <c r="BG13" s="110">
        <v>128.30000000000001</v>
      </c>
      <c r="BH13" s="110">
        <v>48.9</v>
      </c>
      <c r="BI13" s="111">
        <v>797.4</v>
      </c>
      <c r="BJ13" s="111">
        <v>139.80000000000001</v>
      </c>
      <c r="BK13" s="110">
        <v>191.4</v>
      </c>
      <c r="BL13" s="110">
        <v>14.4</v>
      </c>
      <c r="BM13" s="110">
        <v>187.20000000000002</v>
      </c>
      <c r="BN13" s="110">
        <v>211.20000000000002</v>
      </c>
      <c r="BO13" s="110">
        <v>493.2</v>
      </c>
      <c r="BP13" s="110">
        <v>123.60000000000001</v>
      </c>
      <c r="BQ13" s="110">
        <v>0</v>
      </c>
      <c r="BR13" s="110">
        <v>276.8</v>
      </c>
      <c r="BS13" s="110">
        <v>106.816</v>
      </c>
      <c r="BT13" s="114">
        <v>136.4</v>
      </c>
      <c r="BU13" s="117">
        <v>132</v>
      </c>
      <c r="BV13" s="110">
        <v>0</v>
      </c>
      <c r="BW13" s="54">
        <f>SUM(B13:BV13)</f>
        <v>19569.669125000004</v>
      </c>
      <c r="BX13" s="55"/>
    </row>
    <row r="14" spans="1:81" ht="12.75" x14ac:dyDescent="0.2">
      <c r="A14" s="49" t="s">
        <v>72</v>
      </c>
      <c r="B14" s="183">
        <v>58.2</v>
      </c>
      <c r="C14" s="186">
        <v>296.10000000000002</v>
      </c>
      <c r="D14" s="189">
        <v>487.35</v>
      </c>
      <c r="E14" s="123">
        <v>182.6</v>
      </c>
      <c r="F14" s="120">
        <v>22.3</v>
      </c>
      <c r="G14" s="126">
        <v>1658.4</v>
      </c>
      <c r="H14" s="129">
        <v>1192.8</v>
      </c>
      <c r="I14" s="132">
        <v>1016</v>
      </c>
      <c r="J14" s="135">
        <v>28.2</v>
      </c>
      <c r="K14" s="110">
        <v>0</v>
      </c>
      <c r="L14" s="138">
        <v>155</v>
      </c>
      <c r="M14" s="141">
        <v>238.20000000000002</v>
      </c>
      <c r="N14" s="144">
        <v>51.800000000000004</v>
      </c>
      <c r="O14" s="147">
        <v>37.6</v>
      </c>
      <c r="P14" s="150">
        <v>501.40077209472605</v>
      </c>
      <c r="Q14" s="153">
        <v>614.33737182617199</v>
      </c>
      <c r="R14" s="156">
        <v>31.8</v>
      </c>
      <c r="S14" s="159">
        <v>179.70000000000002</v>
      </c>
      <c r="T14" s="162">
        <v>203</v>
      </c>
      <c r="U14" s="165">
        <v>17.2</v>
      </c>
      <c r="V14" s="168">
        <v>289.60000000000002</v>
      </c>
      <c r="W14" s="171">
        <v>40.800000000000004</v>
      </c>
      <c r="X14" s="174">
        <v>358.40000000000003</v>
      </c>
      <c r="Y14" s="177">
        <v>371.2</v>
      </c>
      <c r="Z14" s="180">
        <v>166.20000000000002</v>
      </c>
      <c r="AA14" s="110">
        <v>0</v>
      </c>
      <c r="AB14" s="192">
        <v>116.4</v>
      </c>
      <c r="AC14" s="198">
        <v>693.6</v>
      </c>
      <c r="AD14" s="195">
        <v>376</v>
      </c>
      <c r="AE14" s="201">
        <v>77.400000000000006</v>
      </c>
      <c r="AF14" s="204">
        <v>26.8</v>
      </c>
      <c r="AG14" s="207">
        <v>781.92000000000007</v>
      </c>
      <c r="AH14" s="210">
        <v>830.88</v>
      </c>
      <c r="AI14" s="213">
        <v>1051.2</v>
      </c>
      <c r="AJ14" s="216">
        <v>1344.96</v>
      </c>
      <c r="AK14" s="219">
        <v>0</v>
      </c>
      <c r="AL14" s="225">
        <v>1682.4</v>
      </c>
      <c r="AM14" s="228">
        <v>480.8</v>
      </c>
      <c r="AN14" s="231">
        <v>417.40000000000003</v>
      </c>
      <c r="AO14" s="222">
        <v>36.800000000000004</v>
      </c>
      <c r="AP14" s="234">
        <v>84.8</v>
      </c>
      <c r="AQ14" s="246">
        <v>208</v>
      </c>
      <c r="AR14" s="243">
        <v>310.40000000000003</v>
      </c>
      <c r="AS14" s="249">
        <v>73.8</v>
      </c>
      <c r="AT14" s="110">
        <v>0</v>
      </c>
      <c r="AU14" s="252">
        <v>77</v>
      </c>
      <c r="AV14" s="237">
        <v>117.60000000000001</v>
      </c>
      <c r="AW14" s="240">
        <v>121.2</v>
      </c>
      <c r="AX14" s="255">
        <v>14.8</v>
      </c>
      <c r="AY14" s="258">
        <v>0.4</v>
      </c>
      <c r="AZ14" s="261">
        <v>81.2</v>
      </c>
      <c r="BA14" s="264">
        <v>76.8</v>
      </c>
      <c r="BB14" s="267">
        <v>313.2</v>
      </c>
      <c r="BC14" s="270">
        <v>81</v>
      </c>
      <c r="BD14" s="273">
        <v>202.8</v>
      </c>
      <c r="BE14" s="276">
        <v>134.4</v>
      </c>
      <c r="BF14" s="110">
        <v>139</v>
      </c>
      <c r="BG14" s="110">
        <v>122.3</v>
      </c>
      <c r="BH14" s="110">
        <v>58.800000000000004</v>
      </c>
      <c r="BI14" s="111">
        <v>922.80000000000007</v>
      </c>
      <c r="BJ14" s="111">
        <v>147.9</v>
      </c>
      <c r="BK14" s="110">
        <v>237.6</v>
      </c>
      <c r="BL14" s="110">
        <v>14.4</v>
      </c>
      <c r="BM14" s="110">
        <v>217.8</v>
      </c>
      <c r="BN14" s="110">
        <v>237.6</v>
      </c>
      <c r="BO14" s="110">
        <v>582</v>
      </c>
      <c r="BP14" s="110">
        <v>126</v>
      </c>
      <c r="BQ14" s="110">
        <v>0</v>
      </c>
      <c r="BR14" s="110">
        <v>340</v>
      </c>
      <c r="BS14" s="110">
        <v>112.744</v>
      </c>
      <c r="BT14" s="114">
        <v>157</v>
      </c>
      <c r="BU14" s="117">
        <v>150</v>
      </c>
      <c r="BV14" s="110">
        <v>0</v>
      </c>
      <c r="BW14" s="54">
        <f t="shared" si="0"/>
        <v>21578.092143920891</v>
      </c>
      <c r="BX14" s="55"/>
      <c r="CC14" s="108"/>
    </row>
    <row r="15" spans="1:81" ht="12.75" x14ac:dyDescent="0.2">
      <c r="A15" s="49" t="s">
        <v>73</v>
      </c>
      <c r="B15" s="183">
        <v>58.95</v>
      </c>
      <c r="C15" s="186">
        <v>328.5</v>
      </c>
      <c r="D15" s="189">
        <v>507.75</v>
      </c>
      <c r="E15" s="123">
        <v>193.1</v>
      </c>
      <c r="F15" s="120">
        <v>22.3</v>
      </c>
      <c r="G15" s="126">
        <v>1676</v>
      </c>
      <c r="H15" s="129">
        <v>1279.2</v>
      </c>
      <c r="I15" s="132">
        <v>1048.8</v>
      </c>
      <c r="J15" s="135">
        <v>25.8</v>
      </c>
      <c r="K15" s="110">
        <v>0</v>
      </c>
      <c r="L15" s="138">
        <v>164.4</v>
      </c>
      <c r="M15" s="141">
        <v>229</v>
      </c>
      <c r="N15" s="144">
        <v>52.2</v>
      </c>
      <c r="O15" s="147">
        <v>35.800000000000004</v>
      </c>
      <c r="P15" s="150">
        <v>506.87406921386702</v>
      </c>
      <c r="Q15" s="153">
        <v>1001.79699707031</v>
      </c>
      <c r="R15" s="156">
        <v>35.700000000000003</v>
      </c>
      <c r="S15" s="159">
        <v>179.70000000000002</v>
      </c>
      <c r="T15" s="162">
        <v>234.6</v>
      </c>
      <c r="U15" s="165">
        <v>24.400000000000002</v>
      </c>
      <c r="V15" s="168">
        <v>331.2</v>
      </c>
      <c r="W15" s="171">
        <v>42</v>
      </c>
      <c r="X15" s="174">
        <v>360.40000000000003</v>
      </c>
      <c r="Y15" s="177">
        <v>417.6</v>
      </c>
      <c r="Z15" s="180">
        <v>182</v>
      </c>
      <c r="AA15" s="110">
        <v>0</v>
      </c>
      <c r="AB15" s="192">
        <v>116.4</v>
      </c>
      <c r="AC15" s="198">
        <v>700.80000000000007</v>
      </c>
      <c r="AD15" s="195">
        <v>456.40000000000003</v>
      </c>
      <c r="AE15" s="201">
        <v>82.2</v>
      </c>
      <c r="AF15" s="204">
        <v>66.8</v>
      </c>
      <c r="AG15" s="207">
        <v>954.72</v>
      </c>
      <c r="AH15" s="210">
        <v>931.68000000000006</v>
      </c>
      <c r="AI15" s="213">
        <v>1327.68</v>
      </c>
      <c r="AJ15" s="216">
        <v>1419.84</v>
      </c>
      <c r="AK15" s="219">
        <v>0</v>
      </c>
      <c r="AL15" s="225">
        <v>1556.4</v>
      </c>
      <c r="AM15" s="228">
        <v>484</v>
      </c>
      <c r="AN15" s="231">
        <v>442.8</v>
      </c>
      <c r="AO15" s="222">
        <v>101.2</v>
      </c>
      <c r="AP15" s="234">
        <v>86.8</v>
      </c>
      <c r="AQ15" s="246">
        <v>223.6</v>
      </c>
      <c r="AR15" s="243">
        <v>336.8</v>
      </c>
      <c r="AS15" s="249">
        <v>78.3</v>
      </c>
      <c r="AT15" s="110">
        <v>0</v>
      </c>
      <c r="AU15" s="252">
        <v>73</v>
      </c>
      <c r="AV15" s="237">
        <v>152.4</v>
      </c>
      <c r="AW15" s="240">
        <v>138</v>
      </c>
      <c r="AX15" s="255">
        <v>118.4</v>
      </c>
      <c r="AY15" s="258">
        <v>0.4</v>
      </c>
      <c r="AZ15" s="261">
        <v>118.8</v>
      </c>
      <c r="BA15" s="264">
        <v>88.4</v>
      </c>
      <c r="BB15" s="267">
        <v>332.8</v>
      </c>
      <c r="BC15" s="270">
        <v>84.600000000000009</v>
      </c>
      <c r="BD15" s="273">
        <v>388.8</v>
      </c>
      <c r="BE15" s="276">
        <v>301.2</v>
      </c>
      <c r="BF15" s="110">
        <v>162.6</v>
      </c>
      <c r="BG15" s="110">
        <v>123.3</v>
      </c>
      <c r="BH15" s="110">
        <v>90.9</v>
      </c>
      <c r="BI15" s="111">
        <v>1001.4</v>
      </c>
      <c r="BJ15" s="111">
        <v>147.30000000000001</v>
      </c>
      <c r="BK15" s="110">
        <v>241.8</v>
      </c>
      <c r="BL15" s="110">
        <v>15</v>
      </c>
      <c r="BM15" s="110">
        <v>213</v>
      </c>
      <c r="BN15" s="110">
        <v>228</v>
      </c>
      <c r="BO15" s="110">
        <v>618.6</v>
      </c>
      <c r="BP15" s="110">
        <v>126.60000000000001</v>
      </c>
      <c r="BQ15" s="110">
        <v>0</v>
      </c>
      <c r="BR15" s="110">
        <v>395.2</v>
      </c>
      <c r="BS15" s="110">
        <v>123.096</v>
      </c>
      <c r="BT15" s="114">
        <v>161.19999999999999</v>
      </c>
      <c r="BU15" s="117">
        <v>178.4</v>
      </c>
      <c r="BV15" s="110">
        <v>0</v>
      </c>
      <c r="BW15" s="54">
        <f t="shared" si="0"/>
        <v>23927.687066284176</v>
      </c>
      <c r="BX15" s="55"/>
    </row>
    <row r="16" spans="1:81" ht="12.75" x14ac:dyDescent="0.2">
      <c r="A16" s="49" t="s">
        <v>74</v>
      </c>
      <c r="B16" s="183">
        <v>58.050000000000004</v>
      </c>
      <c r="C16" s="186">
        <v>318.75</v>
      </c>
      <c r="D16" s="189">
        <v>515.4</v>
      </c>
      <c r="E16" s="123">
        <v>230.20000000000002</v>
      </c>
      <c r="F16" s="120">
        <v>23.400000000000002</v>
      </c>
      <c r="G16" s="126">
        <v>1640</v>
      </c>
      <c r="H16" s="129">
        <v>1376</v>
      </c>
      <c r="I16" s="132">
        <v>1056</v>
      </c>
      <c r="J16" s="135">
        <v>25.2</v>
      </c>
      <c r="K16" s="110">
        <v>0</v>
      </c>
      <c r="L16" s="138">
        <v>217.4</v>
      </c>
      <c r="M16" s="141">
        <v>229.8</v>
      </c>
      <c r="N16" s="144">
        <v>51</v>
      </c>
      <c r="O16" s="147">
        <v>0</v>
      </c>
      <c r="P16" s="150">
        <v>514.46041870117199</v>
      </c>
      <c r="Q16" s="153">
        <v>1136.77905273438</v>
      </c>
      <c r="R16" s="156">
        <v>34.800000000000004</v>
      </c>
      <c r="S16" s="159">
        <v>183.9</v>
      </c>
      <c r="T16" s="162">
        <v>244.8</v>
      </c>
      <c r="U16" s="165">
        <v>28.8</v>
      </c>
      <c r="V16" s="168">
        <v>289.60000000000002</v>
      </c>
      <c r="W16" s="171">
        <v>39.6</v>
      </c>
      <c r="X16" s="174">
        <v>348</v>
      </c>
      <c r="Y16" s="177">
        <v>421.2</v>
      </c>
      <c r="Z16" s="180">
        <v>235</v>
      </c>
      <c r="AA16" s="110">
        <v>0</v>
      </c>
      <c r="AB16" s="192">
        <v>115.60000000000001</v>
      </c>
      <c r="AC16" s="198">
        <v>679.2</v>
      </c>
      <c r="AD16" s="195">
        <v>435.6</v>
      </c>
      <c r="AE16" s="201">
        <v>71.400000000000006</v>
      </c>
      <c r="AF16" s="204">
        <v>69.2</v>
      </c>
      <c r="AG16" s="207">
        <v>948.96</v>
      </c>
      <c r="AH16" s="210">
        <v>951.84</v>
      </c>
      <c r="AI16" s="213">
        <v>1260</v>
      </c>
      <c r="AJ16" s="216">
        <v>1373.76</v>
      </c>
      <c r="AK16" s="219">
        <v>0</v>
      </c>
      <c r="AL16" s="225">
        <v>1634.4</v>
      </c>
      <c r="AM16" s="228">
        <v>480.8</v>
      </c>
      <c r="AN16" s="231">
        <v>419.6</v>
      </c>
      <c r="AO16" s="222">
        <v>122.4</v>
      </c>
      <c r="AP16" s="234">
        <v>86.8</v>
      </c>
      <c r="AQ16" s="246">
        <v>226</v>
      </c>
      <c r="AR16" s="243">
        <v>340.8</v>
      </c>
      <c r="AS16" s="249">
        <v>76.95</v>
      </c>
      <c r="AT16" s="110">
        <v>0</v>
      </c>
      <c r="AU16" s="252">
        <v>75</v>
      </c>
      <c r="AV16" s="237">
        <v>159.6</v>
      </c>
      <c r="AW16" s="240">
        <v>160.4</v>
      </c>
      <c r="AX16" s="255">
        <v>236</v>
      </c>
      <c r="AY16" s="258">
        <v>0.4</v>
      </c>
      <c r="AZ16" s="261">
        <v>128.4</v>
      </c>
      <c r="BA16" s="264">
        <v>90.8</v>
      </c>
      <c r="BB16" s="267">
        <v>330.40000000000003</v>
      </c>
      <c r="BC16" s="270">
        <v>85.2</v>
      </c>
      <c r="BD16" s="273">
        <v>352.8</v>
      </c>
      <c r="BE16" s="276">
        <v>340.8</v>
      </c>
      <c r="BF16" s="110">
        <v>143.4</v>
      </c>
      <c r="BG16" s="110">
        <v>202</v>
      </c>
      <c r="BH16" s="110">
        <v>111.60000000000001</v>
      </c>
      <c r="BI16" s="111">
        <v>1000.8000000000001</v>
      </c>
      <c r="BJ16" s="111">
        <v>132.6</v>
      </c>
      <c r="BK16" s="110">
        <v>222</v>
      </c>
      <c r="BL16" s="110">
        <v>15.6</v>
      </c>
      <c r="BM16" s="110">
        <v>208.20000000000002</v>
      </c>
      <c r="BN16" s="110">
        <v>210</v>
      </c>
      <c r="BO16" s="110">
        <v>669</v>
      </c>
      <c r="BP16" s="110">
        <v>126.60000000000001</v>
      </c>
      <c r="BQ16" s="110">
        <v>0</v>
      </c>
      <c r="BR16" s="110">
        <v>418.40000000000003</v>
      </c>
      <c r="BS16" s="110">
        <v>149.19200000000001</v>
      </c>
      <c r="BT16" s="114">
        <v>169.2</v>
      </c>
      <c r="BU16" s="117">
        <v>171.6</v>
      </c>
      <c r="BV16" s="110">
        <v>0</v>
      </c>
      <c r="BW16" s="62">
        <f t="shared" si="0"/>
        <v>24421.441471435552</v>
      </c>
      <c r="BX16" s="55"/>
      <c r="CC16" s="108"/>
    </row>
    <row r="17" spans="1:81" ht="12.75" x14ac:dyDescent="0.2">
      <c r="A17" s="49" t="s">
        <v>75</v>
      </c>
      <c r="B17" s="183">
        <v>57.45</v>
      </c>
      <c r="C17" s="186">
        <v>359.85</v>
      </c>
      <c r="D17" s="189">
        <v>494.85</v>
      </c>
      <c r="E17" s="123">
        <v>193</v>
      </c>
      <c r="F17" s="120">
        <v>16.8</v>
      </c>
      <c r="G17" s="126">
        <v>1636</v>
      </c>
      <c r="H17" s="129">
        <v>1433.6000000000001</v>
      </c>
      <c r="I17" s="132">
        <v>1055.2</v>
      </c>
      <c r="J17" s="135">
        <v>26.400000000000002</v>
      </c>
      <c r="K17" s="110">
        <v>0</v>
      </c>
      <c r="L17" s="138">
        <v>231</v>
      </c>
      <c r="M17" s="141">
        <v>242.20000000000002</v>
      </c>
      <c r="N17" s="144">
        <v>50.6</v>
      </c>
      <c r="O17" s="147">
        <v>0</v>
      </c>
      <c r="P17" s="150">
        <v>499.76573181152304</v>
      </c>
      <c r="Q17" s="153">
        <v>1123.90649414063</v>
      </c>
      <c r="R17" s="156">
        <v>33.299999999999997</v>
      </c>
      <c r="S17" s="159">
        <v>181.5</v>
      </c>
      <c r="T17" s="162">
        <v>241.20000000000002</v>
      </c>
      <c r="U17" s="165">
        <v>30.400000000000002</v>
      </c>
      <c r="V17" s="168">
        <v>276.8</v>
      </c>
      <c r="W17" s="171">
        <v>40.200000000000003</v>
      </c>
      <c r="X17" s="174">
        <v>328.40000000000003</v>
      </c>
      <c r="Y17" s="177">
        <v>408.40000000000003</v>
      </c>
      <c r="Z17" s="180">
        <v>252</v>
      </c>
      <c r="AA17" s="110">
        <v>0</v>
      </c>
      <c r="AB17" s="192">
        <v>115.60000000000001</v>
      </c>
      <c r="AC17" s="198">
        <v>649.20000000000005</v>
      </c>
      <c r="AD17" s="195">
        <v>415.6</v>
      </c>
      <c r="AE17" s="201">
        <v>66</v>
      </c>
      <c r="AF17" s="204">
        <v>73.600000000000009</v>
      </c>
      <c r="AG17" s="207">
        <v>943.2</v>
      </c>
      <c r="AH17" s="210">
        <v>944.64</v>
      </c>
      <c r="AI17" s="213">
        <v>1332</v>
      </c>
      <c r="AJ17" s="216">
        <v>1291.68</v>
      </c>
      <c r="AK17" s="219">
        <v>0</v>
      </c>
      <c r="AL17" s="225">
        <v>1664.4</v>
      </c>
      <c r="AM17" s="228">
        <v>516.79999999999995</v>
      </c>
      <c r="AN17" s="231">
        <v>393.8</v>
      </c>
      <c r="AO17" s="222">
        <v>115.2</v>
      </c>
      <c r="AP17" s="234">
        <v>103.60000000000001</v>
      </c>
      <c r="AQ17" s="246">
        <v>219.20000000000002</v>
      </c>
      <c r="AR17" s="243">
        <v>337.6</v>
      </c>
      <c r="AS17" s="249">
        <v>80.55</v>
      </c>
      <c r="AT17" s="110">
        <v>0</v>
      </c>
      <c r="AU17" s="252">
        <v>91.4</v>
      </c>
      <c r="AV17" s="237">
        <v>166.8</v>
      </c>
      <c r="AW17" s="240">
        <v>166.4</v>
      </c>
      <c r="AX17" s="255">
        <v>241.6</v>
      </c>
      <c r="AY17" s="258">
        <v>0.4</v>
      </c>
      <c r="AZ17" s="261">
        <v>112.4</v>
      </c>
      <c r="BA17" s="264">
        <v>92</v>
      </c>
      <c r="BB17" s="267">
        <v>316</v>
      </c>
      <c r="BC17" s="270">
        <v>102</v>
      </c>
      <c r="BD17" s="273">
        <v>61.2</v>
      </c>
      <c r="BE17" s="276">
        <v>49.2</v>
      </c>
      <c r="BF17" s="110">
        <v>147.20000000000002</v>
      </c>
      <c r="BG17" s="110">
        <v>213.70000000000002</v>
      </c>
      <c r="BH17" s="110">
        <v>104.4</v>
      </c>
      <c r="BI17" s="111">
        <v>990.6</v>
      </c>
      <c r="BJ17" s="111">
        <v>126.60000000000001</v>
      </c>
      <c r="BK17" s="110">
        <v>235.20000000000002</v>
      </c>
      <c r="BL17" s="110">
        <v>15</v>
      </c>
      <c r="BM17" s="110">
        <v>189.6</v>
      </c>
      <c r="BN17" s="110">
        <v>205.20000000000002</v>
      </c>
      <c r="BO17" s="110">
        <v>646.20000000000005</v>
      </c>
      <c r="BP17" s="110">
        <v>121.8</v>
      </c>
      <c r="BQ17" s="110">
        <v>0</v>
      </c>
      <c r="BR17" s="110">
        <v>416</v>
      </c>
      <c r="BS17" s="110">
        <v>129.048</v>
      </c>
      <c r="BT17" s="114">
        <v>183.8</v>
      </c>
      <c r="BU17" s="117">
        <v>157.6</v>
      </c>
      <c r="BV17" s="110">
        <v>0</v>
      </c>
      <c r="BW17" s="54">
        <f t="shared" si="0"/>
        <v>23756.840225952154</v>
      </c>
      <c r="BX17" s="55"/>
    </row>
    <row r="18" spans="1:81" ht="12.75" x14ac:dyDescent="0.2">
      <c r="A18" s="49" t="s">
        <v>76</v>
      </c>
      <c r="B18" s="183">
        <v>49.65</v>
      </c>
      <c r="C18" s="186">
        <v>316.2</v>
      </c>
      <c r="D18" s="189">
        <v>483.75</v>
      </c>
      <c r="E18" s="123">
        <v>211</v>
      </c>
      <c r="F18" s="120">
        <v>15.5</v>
      </c>
      <c r="G18" s="126">
        <v>1628</v>
      </c>
      <c r="H18" s="129">
        <v>1458.4</v>
      </c>
      <c r="I18" s="132">
        <v>1025.5999999999999</v>
      </c>
      <c r="J18" s="135">
        <v>25.8</v>
      </c>
      <c r="K18" s="110">
        <v>0</v>
      </c>
      <c r="L18" s="138">
        <v>236</v>
      </c>
      <c r="M18" s="141">
        <v>235.4</v>
      </c>
      <c r="N18" s="144">
        <v>50.4</v>
      </c>
      <c r="O18" s="147">
        <v>0</v>
      </c>
      <c r="P18" s="150">
        <v>487.93928527832003</v>
      </c>
      <c r="Q18" s="153">
        <v>905.34259033203102</v>
      </c>
      <c r="R18" s="156">
        <v>31.2</v>
      </c>
      <c r="S18" s="159">
        <v>184.8</v>
      </c>
      <c r="T18" s="162">
        <v>235</v>
      </c>
      <c r="U18" s="165">
        <v>25.2</v>
      </c>
      <c r="V18" s="168">
        <v>277.60000000000002</v>
      </c>
      <c r="W18" s="171">
        <v>38.4</v>
      </c>
      <c r="X18" s="174">
        <v>307.60000000000002</v>
      </c>
      <c r="Y18" s="177">
        <v>366.40000000000003</v>
      </c>
      <c r="Z18" s="180">
        <v>229.20000000000002</v>
      </c>
      <c r="AA18" s="110">
        <v>0</v>
      </c>
      <c r="AB18" s="192">
        <v>115.2</v>
      </c>
      <c r="AC18" s="198">
        <v>621.6</v>
      </c>
      <c r="AD18" s="195">
        <v>414.40000000000003</v>
      </c>
      <c r="AE18" s="201">
        <v>61.2</v>
      </c>
      <c r="AF18" s="204">
        <v>70.400000000000006</v>
      </c>
      <c r="AG18" s="207">
        <v>943.2</v>
      </c>
      <c r="AH18" s="210">
        <v>937.44</v>
      </c>
      <c r="AI18" s="213">
        <v>1303.2</v>
      </c>
      <c r="AJ18" s="216">
        <v>1257.1200000000001</v>
      </c>
      <c r="AK18" s="219">
        <v>0</v>
      </c>
      <c r="AL18" s="225">
        <v>1566</v>
      </c>
      <c r="AM18" s="228">
        <v>508.8</v>
      </c>
      <c r="AN18" s="231">
        <v>381.6</v>
      </c>
      <c r="AO18" s="222">
        <v>114.8</v>
      </c>
      <c r="AP18" s="234">
        <v>91.600000000000009</v>
      </c>
      <c r="AQ18" s="246">
        <v>205.20000000000002</v>
      </c>
      <c r="AR18" s="243">
        <v>332</v>
      </c>
      <c r="AS18" s="249">
        <v>78.900000000000006</v>
      </c>
      <c r="AT18" s="110">
        <v>0</v>
      </c>
      <c r="AU18" s="252">
        <v>90.600000000000009</v>
      </c>
      <c r="AV18" s="237">
        <v>163.20000000000002</v>
      </c>
      <c r="AW18" s="240">
        <v>161.6</v>
      </c>
      <c r="AX18" s="255">
        <v>236.4</v>
      </c>
      <c r="AY18" s="258">
        <v>0.4</v>
      </c>
      <c r="AZ18" s="261">
        <v>99.2</v>
      </c>
      <c r="BA18" s="264">
        <v>98.4</v>
      </c>
      <c r="BB18" s="267">
        <v>300</v>
      </c>
      <c r="BC18" s="270">
        <v>95.4</v>
      </c>
      <c r="BD18" s="273">
        <v>0</v>
      </c>
      <c r="BE18" s="276">
        <v>0</v>
      </c>
      <c r="BF18" s="110">
        <v>154</v>
      </c>
      <c r="BG18" s="110">
        <v>202.20000000000002</v>
      </c>
      <c r="BH18" s="110">
        <v>80.100000000000009</v>
      </c>
      <c r="BI18" s="111">
        <v>987</v>
      </c>
      <c r="BJ18" s="111">
        <v>128.4</v>
      </c>
      <c r="BK18" s="110">
        <v>232.20000000000002</v>
      </c>
      <c r="BL18" s="110">
        <v>15</v>
      </c>
      <c r="BM18" s="110">
        <v>193.8</v>
      </c>
      <c r="BN18" s="110">
        <v>202.8</v>
      </c>
      <c r="BO18" s="110">
        <v>625.20000000000005</v>
      </c>
      <c r="BP18" s="110">
        <v>121.8</v>
      </c>
      <c r="BQ18" s="110">
        <v>0</v>
      </c>
      <c r="BR18" s="110">
        <v>426.40000000000003</v>
      </c>
      <c r="BS18" s="110">
        <v>145.27199999999999</v>
      </c>
      <c r="BT18" s="114">
        <v>199.4</v>
      </c>
      <c r="BU18" s="117">
        <v>150.4</v>
      </c>
      <c r="BV18" s="110">
        <v>0</v>
      </c>
      <c r="BW18" s="54">
        <f t="shared" si="0"/>
        <v>22936.213875610363</v>
      </c>
      <c r="BX18" s="55"/>
      <c r="CC18" s="108"/>
    </row>
    <row r="19" spans="1:81" ht="12.75" x14ac:dyDescent="0.2">
      <c r="A19" s="49" t="s">
        <v>77</v>
      </c>
      <c r="B19" s="183">
        <v>60.15</v>
      </c>
      <c r="C19" s="186">
        <v>302.25</v>
      </c>
      <c r="D19" s="189">
        <v>517.35</v>
      </c>
      <c r="E19" s="123">
        <v>169.1</v>
      </c>
      <c r="F19" s="120">
        <v>16</v>
      </c>
      <c r="G19" s="126">
        <v>1572.8</v>
      </c>
      <c r="H19" s="129">
        <v>1405.6000000000001</v>
      </c>
      <c r="I19" s="132">
        <v>1044.8</v>
      </c>
      <c r="J19" s="135">
        <v>25.8</v>
      </c>
      <c r="K19" s="110">
        <v>0</v>
      </c>
      <c r="L19" s="138">
        <v>237.8</v>
      </c>
      <c r="M19" s="141">
        <v>244.4</v>
      </c>
      <c r="N19" s="144">
        <v>51.6</v>
      </c>
      <c r="O19" s="147">
        <v>0</v>
      </c>
      <c r="P19" s="150">
        <v>515.86688232421807</v>
      </c>
      <c r="Q19" s="153">
        <v>725.11236572265602</v>
      </c>
      <c r="R19" s="156">
        <v>31.8</v>
      </c>
      <c r="S19" s="159">
        <v>182.4</v>
      </c>
      <c r="T19" s="162">
        <v>232</v>
      </c>
      <c r="U19" s="165">
        <v>25.2</v>
      </c>
      <c r="V19" s="168">
        <v>272.8</v>
      </c>
      <c r="W19" s="171">
        <v>40.800000000000004</v>
      </c>
      <c r="X19" s="174">
        <v>313.60000000000002</v>
      </c>
      <c r="Y19" s="177">
        <v>330.8</v>
      </c>
      <c r="Z19" s="180">
        <v>176.6</v>
      </c>
      <c r="AA19" s="110">
        <v>0</v>
      </c>
      <c r="AB19" s="192">
        <v>116</v>
      </c>
      <c r="AC19" s="198">
        <v>631.20000000000005</v>
      </c>
      <c r="AD19" s="195">
        <v>349.6</v>
      </c>
      <c r="AE19" s="201">
        <v>59.4</v>
      </c>
      <c r="AF19" s="204">
        <v>70</v>
      </c>
      <c r="AG19" s="207">
        <v>874.08</v>
      </c>
      <c r="AH19" s="210">
        <v>951.84</v>
      </c>
      <c r="AI19" s="213">
        <v>1340.64</v>
      </c>
      <c r="AJ19" s="216">
        <v>1278.72</v>
      </c>
      <c r="AK19" s="219">
        <v>0</v>
      </c>
      <c r="AL19" s="225">
        <v>1533.6000000000001</v>
      </c>
      <c r="AM19" s="228">
        <v>492</v>
      </c>
      <c r="AN19" s="231">
        <v>384.8</v>
      </c>
      <c r="AO19" s="222">
        <v>126.4</v>
      </c>
      <c r="AP19" s="234">
        <v>101.2</v>
      </c>
      <c r="AQ19" s="246">
        <v>209.20000000000002</v>
      </c>
      <c r="AR19" s="243">
        <v>332</v>
      </c>
      <c r="AS19" s="249">
        <v>73.5</v>
      </c>
      <c r="AT19" s="110">
        <v>0</v>
      </c>
      <c r="AU19" s="252">
        <v>80.2</v>
      </c>
      <c r="AV19" s="237">
        <v>175.20000000000002</v>
      </c>
      <c r="AW19" s="240">
        <v>168.4</v>
      </c>
      <c r="AX19" s="255">
        <v>220</v>
      </c>
      <c r="AY19" s="258">
        <v>0.4</v>
      </c>
      <c r="AZ19" s="261">
        <v>106.8</v>
      </c>
      <c r="BA19" s="264">
        <v>71.2</v>
      </c>
      <c r="BB19" s="267">
        <v>285.60000000000002</v>
      </c>
      <c r="BC19" s="270">
        <v>86.4</v>
      </c>
      <c r="BD19" s="273">
        <v>201.6</v>
      </c>
      <c r="BE19" s="276">
        <v>236.4</v>
      </c>
      <c r="BF19" s="110">
        <v>139.6</v>
      </c>
      <c r="BG19" s="110">
        <v>162.80000000000001</v>
      </c>
      <c r="BH19" s="110">
        <v>56.1</v>
      </c>
      <c r="BI19" s="111">
        <v>963</v>
      </c>
      <c r="BJ19" s="111">
        <v>127.5</v>
      </c>
      <c r="BK19" s="110">
        <v>229.8</v>
      </c>
      <c r="BL19" s="110">
        <v>15</v>
      </c>
      <c r="BM19" s="110">
        <v>181.8</v>
      </c>
      <c r="BN19" s="110">
        <v>220.20000000000002</v>
      </c>
      <c r="BO19" s="110">
        <v>622.20000000000005</v>
      </c>
      <c r="BP19" s="110">
        <v>121.8</v>
      </c>
      <c r="BQ19" s="110">
        <v>0</v>
      </c>
      <c r="BR19" s="110">
        <v>404</v>
      </c>
      <c r="BS19" s="110">
        <v>101.536</v>
      </c>
      <c r="BT19" s="114">
        <v>160.6</v>
      </c>
      <c r="BU19" s="117">
        <v>143.19999999999999</v>
      </c>
      <c r="BV19" s="110">
        <v>0</v>
      </c>
      <c r="BW19" s="54">
        <f t="shared" si="0"/>
        <v>22700.145248046876</v>
      </c>
      <c r="BX19" s="55"/>
    </row>
    <row r="20" spans="1:81" ht="12.75" x14ac:dyDescent="0.2">
      <c r="A20" s="49" t="s">
        <v>78</v>
      </c>
      <c r="B20" s="183">
        <v>59.7</v>
      </c>
      <c r="C20" s="186">
        <v>318.3</v>
      </c>
      <c r="D20" s="189">
        <v>487.95</v>
      </c>
      <c r="E20" s="123">
        <v>208.20000000000002</v>
      </c>
      <c r="F20" s="120">
        <v>16.2</v>
      </c>
      <c r="G20" s="126">
        <v>1627.2</v>
      </c>
      <c r="H20" s="129">
        <v>1401.6000000000001</v>
      </c>
      <c r="I20" s="132">
        <v>1012.8000000000001</v>
      </c>
      <c r="J20" s="135">
        <v>27</v>
      </c>
      <c r="K20" s="110">
        <v>0</v>
      </c>
      <c r="L20" s="138">
        <v>207.8</v>
      </c>
      <c r="M20" s="141">
        <v>247.4</v>
      </c>
      <c r="N20" s="144">
        <v>50.4</v>
      </c>
      <c r="O20" s="147">
        <v>0</v>
      </c>
      <c r="P20" s="150">
        <v>498.29000854492205</v>
      </c>
      <c r="Q20" s="153">
        <v>1049.1373901367201</v>
      </c>
      <c r="R20" s="156">
        <v>30.6</v>
      </c>
      <c r="S20" s="159">
        <v>171.6</v>
      </c>
      <c r="T20" s="162">
        <v>239.4</v>
      </c>
      <c r="U20" s="165">
        <v>27.6</v>
      </c>
      <c r="V20" s="168">
        <v>273.60000000000002</v>
      </c>
      <c r="W20" s="171">
        <v>37.800000000000004</v>
      </c>
      <c r="X20" s="174">
        <v>307.60000000000002</v>
      </c>
      <c r="Y20" s="177">
        <v>332</v>
      </c>
      <c r="Z20" s="180">
        <v>172.4</v>
      </c>
      <c r="AA20" s="110">
        <v>0</v>
      </c>
      <c r="AB20" s="192">
        <v>115.60000000000001</v>
      </c>
      <c r="AC20" s="198">
        <v>621.6</v>
      </c>
      <c r="AD20" s="195">
        <v>409.2</v>
      </c>
      <c r="AE20" s="201">
        <v>64.8</v>
      </c>
      <c r="AF20" s="204">
        <v>34.800000000000004</v>
      </c>
      <c r="AG20" s="207">
        <v>1003.6800000000001</v>
      </c>
      <c r="AH20" s="210">
        <v>930.24</v>
      </c>
      <c r="AI20" s="213">
        <v>1327.68</v>
      </c>
      <c r="AJ20" s="216">
        <v>1249.92</v>
      </c>
      <c r="AK20" s="219">
        <v>0</v>
      </c>
      <c r="AL20" s="225">
        <v>1569.6000000000001</v>
      </c>
      <c r="AM20" s="228">
        <v>477.6</v>
      </c>
      <c r="AN20" s="231">
        <v>371</v>
      </c>
      <c r="AO20" s="222">
        <v>118.4</v>
      </c>
      <c r="AP20" s="234">
        <v>104.8</v>
      </c>
      <c r="AQ20" s="246">
        <v>216.4</v>
      </c>
      <c r="AR20" s="243">
        <v>317.60000000000002</v>
      </c>
      <c r="AS20" s="249">
        <v>75</v>
      </c>
      <c r="AT20" s="110">
        <v>0</v>
      </c>
      <c r="AU20" s="252">
        <v>84</v>
      </c>
      <c r="AV20" s="237">
        <v>177.6</v>
      </c>
      <c r="AW20" s="240">
        <v>164.8</v>
      </c>
      <c r="AX20" s="255">
        <v>237.6</v>
      </c>
      <c r="AY20" s="258">
        <v>0.4</v>
      </c>
      <c r="AZ20" s="261">
        <v>112.8</v>
      </c>
      <c r="BA20" s="264">
        <v>69.600000000000009</v>
      </c>
      <c r="BB20" s="267">
        <v>280.40000000000003</v>
      </c>
      <c r="BC20" s="270">
        <v>87.600000000000009</v>
      </c>
      <c r="BD20" s="273">
        <v>423.6</v>
      </c>
      <c r="BE20" s="276">
        <v>356.40000000000003</v>
      </c>
      <c r="BF20" s="110">
        <v>145.4</v>
      </c>
      <c r="BG20" s="110">
        <v>164.5</v>
      </c>
      <c r="BH20" s="110">
        <v>114.9</v>
      </c>
      <c r="BI20" s="111">
        <v>948.6</v>
      </c>
      <c r="BJ20" s="111">
        <v>142.20000000000002</v>
      </c>
      <c r="BK20" s="110">
        <v>219</v>
      </c>
      <c r="BL20" s="110">
        <v>14.4</v>
      </c>
      <c r="BM20" s="110">
        <v>195</v>
      </c>
      <c r="BN20" s="110">
        <v>211.8</v>
      </c>
      <c r="BO20" s="110">
        <v>618.6</v>
      </c>
      <c r="BP20" s="110">
        <v>121.8</v>
      </c>
      <c r="BQ20" s="110">
        <v>0</v>
      </c>
      <c r="BR20" s="110">
        <v>385.6</v>
      </c>
      <c r="BS20" s="110">
        <v>128.352</v>
      </c>
      <c r="BT20" s="114">
        <v>165.6</v>
      </c>
      <c r="BU20" s="117">
        <v>146.4</v>
      </c>
      <c r="BV20" s="110">
        <v>0</v>
      </c>
      <c r="BW20" s="54">
        <f t="shared" si="0"/>
        <v>23529.449398681638</v>
      </c>
      <c r="BX20" s="55"/>
      <c r="CC20" s="108"/>
    </row>
    <row r="21" spans="1:81" ht="12.75" x14ac:dyDescent="0.2">
      <c r="A21" s="49" t="s">
        <v>79</v>
      </c>
      <c r="B21" s="183">
        <v>59.550000000000004</v>
      </c>
      <c r="C21" s="186">
        <v>333.15000000000003</v>
      </c>
      <c r="D21" s="189">
        <v>470.85</v>
      </c>
      <c r="E21" s="123">
        <v>225.8</v>
      </c>
      <c r="F21" s="120">
        <v>17.3</v>
      </c>
      <c r="G21" s="126">
        <v>1604.8</v>
      </c>
      <c r="H21" s="129">
        <v>1413.6000000000001</v>
      </c>
      <c r="I21" s="132">
        <v>1019.2</v>
      </c>
      <c r="J21" s="135">
        <v>27</v>
      </c>
      <c r="K21" s="110">
        <v>0</v>
      </c>
      <c r="L21" s="138">
        <v>197.20000000000002</v>
      </c>
      <c r="M21" s="141">
        <v>252.4</v>
      </c>
      <c r="N21" s="144">
        <v>77.8</v>
      </c>
      <c r="O21" s="147">
        <v>0</v>
      </c>
      <c r="P21" s="150">
        <v>500.74258422851602</v>
      </c>
      <c r="Q21" s="153">
        <v>921.48529052734409</v>
      </c>
      <c r="R21" s="156">
        <v>28.5</v>
      </c>
      <c r="S21" s="159">
        <v>200.70000000000002</v>
      </c>
      <c r="T21" s="162">
        <v>235.20000000000002</v>
      </c>
      <c r="U21" s="165">
        <v>27.2</v>
      </c>
      <c r="V21" s="168">
        <v>275.2</v>
      </c>
      <c r="W21" s="171">
        <v>43.800000000000004</v>
      </c>
      <c r="X21" s="174">
        <v>303.2</v>
      </c>
      <c r="Y21" s="177">
        <v>349.2</v>
      </c>
      <c r="Z21" s="180">
        <v>198.20000000000002</v>
      </c>
      <c r="AA21" s="110">
        <v>0</v>
      </c>
      <c r="AB21" s="192">
        <v>115.2</v>
      </c>
      <c r="AC21" s="198">
        <v>597.6</v>
      </c>
      <c r="AD21" s="195">
        <v>420.8</v>
      </c>
      <c r="AE21" s="201">
        <v>72.600000000000009</v>
      </c>
      <c r="AF21" s="204">
        <v>26.8</v>
      </c>
      <c r="AG21" s="207">
        <v>920.16</v>
      </c>
      <c r="AH21" s="210">
        <v>885.6</v>
      </c>
      <c r="AI21" s="213">
        <v>1310.4000000000001</v>
      </c>
      <c r="AJ21" s="216">
        <v>1222.56</v>
      </c>
      <c r="AK21" s="219">
        <v>0</v>
      </c>
      <c r="AL21" s="225">
        <v>1500</v>
      </c>
      <c r="AM21" s="228">
        <v>482.40000000000003</v>
      </c>
      <c r="AN21" s="231">
        <v>370.8</v>
      </c>
      <c r="AO21" s="222">
        <v>103.2</v>
      </c>
      <c r="AP21" s="234">
        <v>103.2</v>
      </c>
      <c r="AQ21" s="246">
        <v>212</v>
      </c>
      <c r="AR21" s="243">
        <v>317.60000000000002</v>
      </c>
      <c r="AS21" s="249">
        <v>77.55</v>
      </c>
      <c r="AT21" s="110">
        <v>0</v>
      </c>
      <c r="AU21" s="252">
        <v>88.600000000000009</v>
      </c>
      <c r="AV21" s="237">
        <v>177.6</v>
      </c>
      <c r="AW21" s="240">
        <v>163.20000000000002</v>
      </c>
      <c r="AX21" s="255">
        <v>237.20000000000002</v>
      </c>
      <c r="AY21" s="258">
        <v>0.4</v>
      </c>
      <c r="AZ21" s="261">
        <v>116</v>
      </c>
      <c r="BA21" s="264">
        <v>74</v>
      </c>
      <c r="BB21" s="267">
        <v>292</v>
      </c>
      <c r="BC21" s="270">
        <v>96</v>
      </c>
      <c r="BD21" s="273">
        <v>363.6</v>
      </c>
      <c r="BE21" s="276">
        <v>331.2</v>
      </c>
      <c r="BF21" s="110">
        <v>143.4</v>
      </c>
      <c r="BG21" s="110">
        <v>164.3</v>
      </c>
      <c r="BH21" s="110">
        <v>103.8</v>
      </c>
      <c r="BI21" s="111">
        <v>892.2</v>
      </c>
      <c r="BJ21" s="111">
        <v>142.80000000000001</v>
      </c>
      <c r="BK21" s="110">
        <v>214.20000000000002</v>
      </c>
      <c r="BL21" s="110">
        <v>14.4</v>
      </c>
      <c r="BM21" s="110">
        <v>195</v>
      </c>
      <c r="BN21" s="110">
        <v>205.8</v>
      </c>
      <c r="BO21" s="110">
        <v>603</v>
      </c>
      <c r="BP21" s="110">
        <v>122.4</v>
      </c>
      <c r="BQ21" s="110">
        <v>0</v>
      </c>
      <c r="BR21" s="110">
        <v>380.8</v>
      </c>
      <c r="BS21" s="110">
        <v>132.00799999999998</v>
      </c>
      <c r="BT21" s="114">
        <v>171</v>
      </c>
      <c r="BU21" s="117">
        <v>131.6</v>
      </c>
      <c r="BV21" s="110">
        <v>0</v>
      </c>
      <c r="BW21" s="54">
        <f t="shared" si="0"/>
        <v>23077.055874755861</v>
      </c>
      <c r="BX21" s="55"/>
    </row>
    <row r="22" spans="1:81" ht="12.75" x14ac:dyDescent="0.2">
      <c r="A22" s="49" t="s">
        <v>80</v>
      </c>
      <c r="B22" s="183">
        <v>60.300000000000004</v>
      </c>
      <c r="C22" s="186">
        <v>338.40000000000003</v>
      </c>
      <c r="D22" s="189">
        <v>475.5</v>
      </c>
      <c r="E22" s="123">
        <v>210.3</v>
      </c>
      <c r="F22" s="120">
        <v>17.900000000000002</v>
      </c>
      <c r="G22" s="126">
        <v>1646.4</v>
      </c>
      <c r="H22" s="129">
        <v>1392</v>
      </c>
      <c r="I22" s="132">
        <v>1057.5999999999999</v>
      </c>
      <c r="J22" s="135">
        <v>25.8</v>
      </c>
      <c r="K22" s="110">
        <v>0</v>
      </c>
      <c r="L22" s="138">
        <v>244.6</v>
      </c>
      <c r="M22" s="141">
        <v>234</v>
      </c>
      <c r="N22" s="144">
        <v>101.8</v>
      </c>
      <c r="O22" s="147">
        <v>0</v>
      </c>
      <c r="P22" s="150">
        <v>516.24099731445301</v>
      </c>
      <c r="Q22" s="153">
        <v>850.24954223632801</v>
      </c>
      <c r="R22" s="156">
        <v>26.7</v>
      </c>
      <c r="S22" s="159">
        <v>182.70000000000002</v>
      </c>
      <c r="T22" s="162">
        <v>246</v>
      </c>
      <c r="U22" s="165">
        <v>32</v>
      </c>
      <c r="V22" s="168">
        <v>280</v>
      </c>
      <c r="W22" s="171">
        <v>39.6</v>
      </c>
      <c r="X22" s="174">
        <v>304.40000000000003</v>
      </c>
      <c r="Y22" s="177">
        <v>364.8</v>
      </c>
      <c r="Z22" s="180">
        <v>182.20000000000002</v>
      </c>
      <c r="AA22" s="110">
        <v>0</v>
      </c>
      <c r="AB22" s="192">
        <v>115.2</v>
      </c>
      <c r="AC22" s="198">
        <v>614.4</v>
      </c>
      <c r="AD22" s="195">
        <v>314</v>
      </c>
      <c r="AE22" s="201">
        <v>76.8</v>
      </c>
      <c r="AF22" s="204">
        <v>13.6</v>
      </c>
      <c r="AG22" s="207">
        <v>862.56000000000006</v>
      </c>
      <c r="AH22" s="210">
        <v>920.16</v>
      </c>
      <c r="AI22" s="213">
        <v>1347.84</v>
      </c>
      <c r="AJ22" s="216">
        <v>1249.92</v>
      </c>
      <c r="AK22" s="219">
        <v>0</v>
      </c>
      <c r="AL22" s="225">
        <v>1677.6000000000001</v>
      </c>
      <c r="AM22" s="228">
        <v>505.6</v>
      </c>
      <c r="AN22" s="231">
        <v>388</v>
      </c>
      <c r="AO22" s="222">
        <v>98</v>
      </c>
      <c r="AP22" s="234">
        <v>100</v>
      </c>
      <c r="AQ22" s="246">
        <v>223.6</v>
      </c>
      <c r="AR22" s="243">
        <v>334.40000000000003</v>
      </c>
      <c r="AS22" s="249">
        <v>79.95</v>
      </c>
      <c r="AT22" s="110">
        <v>0</v>
      </c>
      <c r="AU22" s="252">
        <v>75.8</v>
      </c>
      <c r="AV22" s="237">
        <v>182.4</v>
      </c>
      <c r="AW22" s="240">
        <v>169.6</v>
      </c>
      <c r="AX22" s="255">
        <v>232.8</v>
      </c>
      <c r="AY22" s="258">
        <v>0.4</v>
      </c>
      <c r="AZ22" s="261">
        <v>118</v>
      </c>
      <c r="BA22" s="264">
        <v>72.8</v>
      </c>
      <c r="BB22" s="267">
        <v>314</v>
      </c>
      <c r="BC22" s="270">
        <v>97.8</v>
      </c>
      <c r="BD22" s="273">
        <v>343.2</v>
      </c>
      <c r="BE22" s="276">
        <v>294</v>
      </c>
      <c r="BF22" s="110">
        <v>153.80000000000001</v>
      </c>
      <c r="BG22" s="110">
        <v>162.6</v>
      </c>
      <c r="BH22" s="110">
        <v>100.2</v>
      </c>
      <c r="BI22" s="111">
        <v>876.6</v>
      </c>
      <c r="BJ22" s="111">
        <v>137.70000000000002</v>
      </c>
      <c r="BK22" s="110">
        <v>214.8</v>
      </c>
      <c r="BL22" s="110">
        <v>15</v>
      </c>
      <c r="BM22" s="110">
        <v>211.20000000000002</v>
      </c>
      <c r="BN22" s="110">
        <v>208.20000000000002</v>
      </c>
      <c r="BO22" s="110">
        <v>618</v>
      </c>
      <c r="BP22" s="110">
        <v>137.4</v>
      </c>
      <c r="BQ22" s="110">
        <v>0</v>
      </c>
      <c r="BR22" s="110">
        <v>380</v>
      </c>
      <c r="BS22" s="110">
        <v>138.95999999999998</v>
      </c>
      <c r="BT22" s="114">
        <v>186.4</v>
      </c>
      <c r="BU22" s="117">
        <v>155.6</v>
      </c>
      <c r="BV22" s="110">
        <v>0</v>
      </c>
      <c r="BW22" s="54">
        <f t="shared" si="0"/>
        <v>23348.380539550781</v>
      </c>
      <c r="BX22" s="55"/>
      <c r="CC22" s="108"/>
    </row>
    <row r="23" spans="1:81" ht="12.75" x14ac:dyDescent="0.2">
      <c r="A23" s="49" t="s">
        <v>81</v>
      </c>
      <c r="B23" s="183">
        <v>60.6</v>
      </c>
      <c r="C23" s="186">
        <v>321.3</v>
      </c>
      <c r="D23" s="189">
        <v>486.90000000000003</v>
      </c>
      <c r="E23" s="123">
        <v>231.6</v>
      </c>
      <c r="F23" s="120">
        <v>24.6</v>
      </c>
      <c r="G23" s="126">
        <v>1724.8</v>
      </c>
      <c r="H23" s="129">
        <v>1461.6000000000001</v>
      </c>
      <c r="I23" s="132">
        <v>1121.6000000000001</v>
      </c>
      <c r="J23" s="135">
        <v>28.2</v>
      </c>
      <c r="K23" s="110">
        <v>0</v>
      </c>
      <c r="L23" s="138">
        <v>236.20000000000002</v>
      </c>
      <c r="M23" s="141">
        <v>231.4</v>
      </c>
      <c r="N23" s="144">
        <v>105.4</v>
      </c>
      <c r="O23" s="147">
        <v>0</v>
      </c>
      <c r="P23" s="150">
        <v>526.55014038085903</v>
      </c>
      <c r="Q23" s="153">
        <v>811.53469848632801</v>
      </c>
      <c r="R23" s="156">
        <v>27.6</v>
      </c>
      <c r="S23" s="159">
        <v>183</v>
      </c>
      <c r="T23" s="162">
        <v>260.60000000000002</v>
      </c>
      <c r="U23" s="165">
        <v>21.2</v>
      </c>
      <c r="V23" s="168">
        <v>295.2</v>
      </c>
      <c r="W23" s="171">
        <v>43.2</v>
      </c>
      <c r="X23" s="174">
        <v>335.2</v>
      </c>
      <c r="Y23" s="177">
        <v>355.2</v>
      </c>
      <c r="Z23" s="180">
        <v>151.20000000000002</v>
      </c>
      <c r="AA23" s="110">
        <v>0</v>
      </c>
      <c r="AB23" s="192">
        <v>115.60000000000001</v>
      </c>
      <c r="AC23" s="198">
        <v>680.4</v>
      </c>
      <c r="AD23" s="195">
        <v>287.2</v>
      </c>
      <c r="AE23" s="201">
        <v>82.2</v>
      </c>
      <c r="AF23" s="204">
        <v>9.6</v>
      </c>
      <c r="AG23" s="207">
        <v>928.80000000000007</v>
      </c>
      <c r="AH23" s="210">
        <v>967.68000000000006</v>
      </c>
      <c r="AI23" s="213">
        <v>1260</v>
      </c>
      <c r="AJ23" s="216">
        <v>1330.56</v>
      </c>
      <c r="AK23" s="219">
        <v>0</v>
      </c>
      <c r="AL23" s="225">
        <v>1725.6000000000001</v>
      </c>
      <c r="AM23" s="228">
        <v>512</v>
      </c>
      <c r="AN23" s="231">
        <v>428.40000000000003</v>
      </c>
      <c r="AO23" s="222">
        <v>94.8</v>
      </c>
      <c r="AP23" s="234">
        <v>121.60000000000001</v>
      </c>
      <c r="AQ23" s="246">
        <v>248.8</v>
      </c>
      <c r="AR23" s="243">
        <v>357.6</v>
      </c>
      <c r="AS23" s="249">
        <v>81.75</v>
      </c>
      <c r="AT23" s="110">
        <v>0</v>
      </c>
      <c r="AU23" s="252">
        <v>91.4</v>
      </c>
      <c r="AV23" s="237">
        <v>189.6</v>
      </c>
      <c r="AW23" s="240">
        <v>180.8</v>
      </c>
      <c r="AX23" s="255">
        <v>231.20000000000002</v>
      </c>
      <c r="AY23" s="258">
        <v>0.4</v>
      </c>
      <c r="AZ23" s="261">
        <v>116.4</v>
      </c>
      <c r="BA23" s="264">
        <v>74.400000000000006</v>
      </c>
      <c r="BB23" s="267">
        <v>340.8</v>
      </c>
      <c r="BC23" s="270">
        <v>101.4</v>
      </c>
      <c r="BD23" s="273">
        <v>324</v>
      </c>
      <c r="BE23" s="276">
        <v>298.8</v>
      </c>
      <c r="BF23" s="110">
        <v>161.80000000000001</v>
      </c>
      <c r="BG23" s="110">
        <v>166.20000000000002</v>
      </c>
      <c r="BH23" s="110">
        <v>98.4</v>
      </c>
      <c r="BI23" s="111">
        <v>968.4</v>
      </c>
      <c r="BJ23" s="111">
        <v>156.30000000000001</v>
      </c>
      <c r="BK23" s="110">
        <v>229.8</v>
      </c>
      <c r="BL23" s="110">
        <v>15.6</v>
      </c>
      <c r="BM23" s="110">
        <v>235.20000000000002</v>
      </c>
      <c r="BN23" s="110">
        <v>238.8</v>
      </c>
      <c r="BO23" s="110">
        <v>655.20000000000005</v>
      </c>
      <c r="BP23" s="110">
        <v>127.8</v>
      </c>
      <c r="BQ23" s="110">
        <v>0</v>
      </c>
      <c r="BR23" s="110">
        <v>400.8</v>
      </c>
      <c r="BS23" s="110">
        <v>160.00799999999998</v>
      </c>
      <c r="BT23" s="114">
        <v>161.4</v>
      </c>
      <c r="BU23" s="117">
        <v>160.80000000000001</v>
      </c>
      <c r="BV23" s="110">
        <v>0</v>
      </c>
      <c r="BW23" s="54">
        <f t="shared" si="0"/>
        <v>24162.982838867192</v>
      </c>
      <c r="BX23" s="55"/>
    </row>
    <row r="24" spans="1:81" ht="12.75" x14ac:dyDescent="0.2">
      <c r="A24" s="49" t="s">
        <v>82</v>
      </c>
      <c r="B24" s="183">
        <v>64.95</v>
      </c>
      <c r="C24" s="186">
        <v>308.25</v>
      </c>
      <c r="D24" s="189">
        <v>502.5</v>
      </c>
      <c r="E24" s="123">
        <v>196</v>
      </c>
      <c r="F24" s="120">
        <v>29.6</v>
      </c>
      <c r="G24" s="126">
        <v>1748.8</v>
      </c>
      <c r="H24" s="129">
        <v>1516.8</v>
      </c>
      <c r="I24" s="132">
        <v>1183.2</v>
      </c>
      <c r="J24" s="135">
        <v>30.6</v>
      </c>
      <c r="K24" s="110">
        <v>0</v>
      </c>
      <c r="L24" s="138">
        <v>193.8</v>
      </c>
      <c r="M24" s="141">
        <v>244.4</v>
      </c>
      <c r="N24" s="144">
        <v>104.8</v>
      </c>
      <c r="O24" s="147">
        <v>0</v>
      </c>
      <c r="P24" s="150">
        <v>539.05554199218705</v>
      </c>
      <c r="Q24" s="153">
        <v>768.72540283203102</v>
      </c>
      <c r="R24" s="156">
        <v>27.6</v>
      </c>
      <c r="S24" s="159">
        <v>186.9</v>
      </c>
      <c r="T24" s="162">
        <v>264</v>
      </c>
      <c r="U24" s="165">
        <v>19.2</v>
      </c>
      <c r="V24" s="168">
        <v>292.8</v>
      </c>
      <c r="W24" s="171">
        <v>41.4</v>
      </c>
      <c r="X24" s="174">
        <v>357.6</v>
      </c>
      <c r="Y24" s="177">
        <v>306.8</v>
      </c>
      <c r="Z24" s="180">
        <v>142</v>
      </c>
      <c r="AA24" s="110">
        <v>0</v>
      </c>
      <c r="AB24" s="192">
        <v>116</v>
      </c>
      <c r="AC24" s="198">
        <v>667.2</v>
      </c>
      <c r="AD24" s="195">
        <v>384.40000000000003</v>
      </c>
      <c r="AE24" s="201">
        <v>76.8</v>
      </c>
      <c r="AF24" s="204">
        <v>7.2</v>
      </c>
      <c r="AG24" s="207">
        <v>911.52</v>
      </c>
      <c r="AH24" s="210">
        <v>974.88</v>
      </c>
      <c r="AI24" s="213">
        <v>1188</v>
      </c>
      <c r="AJ24" s="216">
        <v>1333.44</v>
      </c>
      <c r="AK24" s="219">
        <v>0</v>
      </c>
      <c r="AL24" s="225">
        <v>1779.6000000000001</v>
      </c>
      <c r="AM24" s="228">
        <v>508.8</v>
      </c>
      <c r="AN24" s="231">
        <v>432.8</v>
      </c>
      <c r="AO24" s="222">
        <v>38</v>
      </c>
      <c r="AP24" s="234">
        <v>118.4</v>
      </c>
      <c r="AQ24" s="246">
        <v>259.2</v>
      </c>
      <c r="AR24" s="243">
        <v>353.6</v>
      </c>
      <c r="AS24" s="249">
        <v>84.15</v>
      </c>
      <c r="AT24" s="110">
        <v>0</v>
      </c>
      <c r="AU24" s="252">
        <v>92.2</v>
      </c>
      <c r="AV24" s="237">
        <v>195.6</v>
      </c>
      <c r="AW24" s="240">
        <v>178</v>
      </c>
      <c r="AX24" s="255">
        <v>211.6</v>
      </c>
      <c r="AY24" s="258">
        <v>0.4</v>
      </c>
      <c r="AZ24" s="261">
        <v>87.2</v>
      </c>
      <c r="BA24" s="264">
        <v>84.4</v>
      </c>
      <c r="BB24" s="267">
        <v>345.2</v>
      </c>
      <c r="BC24" s="270">
        <v>103.2</v>
      </c>
      <c r="BD24" s="273">
        <v>146.4</v>
      </c>
      <c r="BE24" s="276">
        <v>138</v>
      </c>
      <c r="BF24" s="110">
        <v>157</v>
      </c>
      <c r="BG24" s="110">
        <v>188</v>
      </c>
      <c r="BH24" s="110">
        <v>65.400000000000006</v>
      </c>
      <c r="BI24" s="111">
        <v>1021.8000000000001</v>
      </c>
      <c r="BJ24" s="111">
        <v>162</v>
      </c>
      <c r="BK24" s="110">
        <v>241.20000000000002</v>
      </c>
      <c r="BL24" s="110">
        <v>15</v>
      </c>
      <c r="BM24" s="110">
        <v>246</v>
      </c>
      <c r="BN24" s="110">
        <v>240.6</v>
      </c>
      <c r="BO24" s="110">
        <v>648.6</v>
      </c>
      <c r="BP24" s="110">
        <v>129</v>
      </c>
      <c r="BQ24" s="110">
        <v>0</v>
      </c>
      <c r="BR24" s="110">
        <v>392</v>
      </c>
      <c r="BS24" s="110">
        <v>146.71199999999999</v>
      </c>
      <c r="BT24" s="114">
        <v>156.4</v>
      </c>
      <c r="BU24" s="117">
        <v>169.6</v>
      </c>
      <c r="BV24" s="110">
        <v>0</v>
      </c>
      <c r="BW24" s="54">
        <f t="shared" si="0"/>
        <v>23865.282944824219</v>
      </c>
      <c r="BX24" s="55"/>
      <c r="CC24" s="108"/>
    </row>
    <row r="25" spans="1:81" ht="12.75" x14ac:dyDescent="0.2">
      <c r="A25" s="49" t="s">
        <v>83</v>
      </c>
      <c r="B25" s="183">
        <v>65.849999999999994</v>
      </c>
      <c r="C25" s="186">
        <v>318.3</v>
      </c>
      <c r="D25" s="189">
        <v>480.15000000000003</v>
      </c>
      <c r="E25" s="123">
        <v>190.6</v>
      </c>
      <c r="F25" s="120">
        <v>28.7</v>
      </c>
      <c r="G25" s="126">
        <v>1825.6000000000001</v>
      </c>
      <c r="H25" s="129">
        <v>1558.4</v>
      </c>
      <c r="I25" s="132">
        <v>1206.4000000000001</v>
      </c>
      <c r="J25" s="135">
        <v>38.4</v>
      </c>
      <c r="K25" s="110">
        <v>0</v>
      </c>
      <c r="L25" s="138">
        <v>189.8</v>
      </c>
      <c r="M25" s="141">
        <v>244.6</v>
      </c>
      <c r="N25" s="144">
        <v>106.60000000000001</v>
      </c>
      <c r="O25" s="147">
        <v>0</v>
      </c>
      <c r="P25" s="150">
        <v>558.10809326171898</v>
      </c>
      <c r="Q25" s="153">
        <v>645.92303466796807</v>
      </c>
      <c r="R25" s="156">
        <v>26.1</v>
      </c>
      <c r="S25" s="159">
        <v>171.6</v>
      </c>
      <c r="T25" s="162">
        <v>254.20000000000002</v>
      </c>
      <c r="U25" s="165">
        <v>17.2</v>
      </c>
      <c r="V25" s="168">
        <v>303.2</v>
      </c>
      <c r="W25" s="171">
        <v>41.4</v>
      </c>
      <c r="X25" s="174">
        <v>362.8</v>
      </c>
      <c r="Y25" s="177">
        <v>287.60000000000002</v>
      </c>
      <c r="Z25" s="180">
        <v>143.80000000000001</v>
      </c>
      <c r="AA25" s="110">
        <v>0</v>
      </c>
      <c r="AB25" s="192">
        <v>116</v>
      </c>
      <c r="AC25" s="198">
        <v>663.6</v>
      </c>
      <c r="AD25" s="195">
        <v>383.2</v>
      </c>
      <c r="AE25" s="201">
        <v>80.400000000000006</v>
      </c>
      <c r="AF25" s="204">
        <v>6.4</v>
      </c>
      <c r="AG25" s="207">
        <v>957.6</v>
      </c>
      <c r="AH25" s="210">
        <v>995.04000000000008</v>
      </c>
      <c r="AI25" s="213">
        <v>1170.72</v>
      </c>
      <c r="AJ25" s="216">
        <v>1326.24</v>
      </c>
      <c r="AK25" s="219">
        <v>0</v>
      </c>
      <c r="AL25" s="225">
        <v>1594.8</v>
      </c>
      <c r="AM25" s="228">
        <v>477.6</v>
      </c>
      <c r="AN25" s="231">
        <v>439.6</v>
      </c>
      <c r="AO25" s="222">
        <v>35.6</v>
      </c>
      <c r="AP25" s="234">
        <v>118</v>
      </c>
      <c r="AQ25" s="246">
        <v>261.60000000000002</v>
      </c>
      <c r="AR25" s="243">
        <v>356.8</v>
      </c>
      <c r="AS25" s="249">
        <v>83.25</v>
      </c>
      <c r="AT25" s="110">
        <v>0</v>
      </c>
      <c r="AU25" s="252">
        <v>88.600000000000009</v>
      </c>
      <c r="AV25" s="237">
        <v>196.8</v>
      </c>
      <c r="AW25" s="240">
        <v>184</v>
      </c>
      <c r="AX25" s="255">
        <v>116.4</v>
      </c>
      <c r="AY25" s="258">
        <v>0.4</v>
      </c>
      <c r="AZ25" s="261">
        <v>86.8</v>
      </c>
      <c r="BA25" s="264">
        <v>90.8</v>
      </c>
      <c r="BB25" s="267">
        <v>357.6</v>
      </c>
      <c r="BC25" s="270">
        <v>105.60000000000001</v>
      </c>
      <c r="BD25" s="273">
        <v>148.80000000000001</v>
      </c>
      <c r="BE25" s="276">
        <v>126</v>
      </c>
      <c r="BF25" s="110">
        <v>151.4</v>
      </c>
      <c r="BG25" s="110">
        <v>194.1</v>
      </c>
      <c r="BH25" s="110">
        <v>60.6</v>
      </c>
      <c r="BI25" s="111">
        <v>1011.6</v>
      </c>
      <c r="BJ25" s="111">
        <v>167.1</v>
      </c>
      <c r="BK25" s="110">
        <v>250.20000000000002</v>
      </c>
      <c r="BL25" s="110">
        <v>15</v>
      </c>
      <c r="BM25" s="110">
        <v>252.6</v>
      </c>
      <c r="BN25" s="110">
        <v>252.6</v>
      </c>
      <c r="BO25" s="110">
        <v>651</v>
      </c>
      <c r="BP25" s="110">
        <v>127.8</v>
      </c>
      <c r="BQ25" s="110">
        <v>0</v>
      </c>
      <c r="BR25" s="110">
        <v>368.8</v>
      </c>
      <c r="BS25" s="110">
        <v>143.048</v>
      </c>
      <c r="BT25" s="114">
        <v>173</v>
      </c>
      <c r="BU25" s="117">
        <v>159.19999999999999</v>
      </c>
      <c r="BV25" s="110">
        <v>0</v>
      </c>
      <c r="BW25" s="54">
        <f t="shared" si="0"/>
        <v>23611.629127929667</v>
      </c>
      <c r="BX25" s="55"/>
    </row>
    <row r="26" spans="1:81" ht="12.75" x14ac:dyDescent="0.2">
      <c r="A26" s="49" t="s">
        <v>84</v>
      </c>
      <c r="B26" s="183">
        <v>66.45</v>
      </c>
      <c r="C26" s="186">
        <v>306.75</v>
      </c>
      <c r="D26" s="189">
        <v>475.65000000000003</v>
      </c>
      <c r="E26" s="123">
        <v>183.3</v>
      </c>
      <c r="F26" s="120">
        <v>28.3</v>
      </c>
      <c r="G26" s="126">
        <v>1820</v>
      </c>
      <c r="H26" s="129">
        <v>1468.8</v>
      </c>
      <c r="I26" s="132">
        <v>1181.6000000000001</v>
      </c>
      <c r="J26" s="135">
        <v>38.4</v>
      </c>
      <c r="K26" s="110">
        <v>0</v>
      </c>
      <c r="L26" s="138">
        <v>169.8</v>
      </c>
      <c r="M26" s="141">
        <v>243.8</v>
      </c>
      <c r="N26" s="144">
        <v>106</v>
      </c>
      <c r="O26" s="147">
        <v>0</v>
      </c>
      <c r="P26" s="150">
        <v>563.10333251953102</v>
      </c>
      <c r="Q26" s="153">
        <v>596.89215087890602</v>
      </c>
      <c r="R26" s="156">
        <v>25.8</v>
      </c>
      <c r="S26" s="159">
        <v>170.4</v>
      </c>
      <c r="T26" s="162">
        <v>248.6</v>
      </c>
      <c r="U26" s="165">
        <v>17.600000000000001</v>
      </c>
      <c r="V26" s="168">
        <v>301.60000000000002</v>
      </c>
      <c r="W26" s="171">
        <v>39.6</v>
      </c>
      <c r="X26" s="174">
        <v>346.40000000000003</v>
      </c>
      <c r="Y26" s="177">
        <v>309.60000000000002</v>
      </c>
      <c r="Z26" s="180">
        <v>145</v>
      </c>
      <c r="AA26" s="110">
        <v>0</v>
      </c>
      <c r="AB26" s="192">
        <v>116.8</v>
      </c>
      <c r="AC26" s="198">
        <v>678</v>
      </c>
      <c r="AD26" s="195">
        <v>402</v>
      </c>
      <c r="AE26" s="201">
        <v>75.600000000000009</v>
      </c>
      <c r="AF26" s="204">
        <v>6</v>
      </c>
      <c r="AG26" s="207">
        <v>970.56000000000006</v>
      </c>
      <c r="AH26" s="210">
        <v>961.92000000000007</v>
      </c>
      <c r="AI26" s="213">
        <v>1117.44</v>
      </c>
      <c r="AJ26" s="216">
        <v>1303.2</v>
      </c>
      <c r="AK26" s="219">
        <v>0</v>
      </c>
      <c r="AL26" s="225">
        <v>1604.4</v>
      </c>
      <c r="AM26" s="228">
        <v>436.8</v>
      </c>
      <c r="AN26" s="231">
        <v>435</v>
      </c>
      <c r="AO26" s="222">
        <v>31.2</v>
      </c>
      <c r="AP26" s="234">
        <v>118.8</v>
      </c>
      <c r="AQ26" s="246">
        <v>262</v>
      </c>
      <c r="AR26" s="243">
        <v>324</v>
      </c>
      <c r="AS26" s="249">
        <v>78.45</v>
      </c>
      <c r="AT26" s="110">
        <v>0</v>
      </c>
      <c r="AU26" s="252">
        <v>84.8</v>
      </c>
      <c r="AV26" s="237">
        <v>182.4</v>
      </c>
      <c r="AW26" s="240">
        <v>186.8</v>
      </c>
      <c r="AX26" s="255">
        <v>14</v>
      </c>
      <c r="AY26" s="258">
        <v>0.4</v>
      </c>
      <c r="AZ26" s="261">
        <v>88</v>
      </c>
      <c r="BA26" s="264">
        <v>79.2</v>
      </c>
      <c r="BB26" s="267">
        <v>356.8</v>
      </c>
      <c r="BC26" s="270">
        <v>100.8</v>
      </c>
      <c r="BD26" s="273">
        <v>148.80000000000001</v>
      </c>
      <c r="BE26" s="276">
        <v>128.4</v>
      </c>
      <c r="BF26" s="110">
        <v>145.20000000000002</v>
      </c>
      <c r="BG26" s="110">
        <v>162.70000000000002</v>
      </c>
      <c r="BH26" s="110">
        <v>57</v>
      </c>
      <c r="BI26" s="111">
        <v>1019.4</v>
      </c>
      <c r="BJ26" s="111">
        <v>166.5</v>
      </c>
      <c r="BK26" s="110">
        <v>267.60000000000002</v>
      </c>
      <c r="BL26" s="110">
        <v>15.6</v>
      </c>
      <c r="BM26" s="110">
        <v>249</v>
      </c>
      <c r="BN26" s="110">
        <v>243</v>
      </c>
      <c r="BO26" s="110">
        <v>625.80000000000007</v>
      </c>
      <c r="BP26" s="110">
        <v>128.4</v>
      </c>
      <c r="BQ26" s="110">
        <v>0</v>
      </c>
      <c r="BR26" s="110">
        <v>378.40000000000003</v>
      </c>
      <c r="BS26" s="110">
        <v>131.80799999999999</v>
      </c>
      <c r="BT26" s="114">
        <v>180.8</v>
      </c>
      <c r="BU26" s="117">
        <v>177.6</v>
      </c>
      <c r="BV26" s="110">
        <v>0</v>
      </c>
      <c r="BW26" s="54">
        <f t="shared" si="0"/>
        <v>23094.823483398442</v>
      </c>
      <c r="BX26" s="55"/>
      <c r="CC26" s="108"/>
    </row>
    <row r="27" spans="1:81" ht="12.75" x14ac:dyDescent="0.2">
      <c r="A27" s="49" t="s">
        <v>85</v>
      </c>
      <c r="B27" s="183">
        <v>67.349999999999994</v>
      </c>
      <c r="C27" s="186">
        <v>304.95</v>
      </c>
      <c r="D27" s="189">
        <v>444.75</v>
      </c>
      <c r="E27" s="123">
        <v>177.70000000000002</v>
      </c>
      <c r="F27" s="120">
        <v>25.6</v>
      </c>
      <c r="G27" s="126">
        <v>1791.2</v>
      </c>
      <c r="H27" s="129">
        <v>1411.2</v>
      </c>
      <c r="I27" s="132">
        <v>1132</v>
      </c>
      <c r="J27" s="135">
        <v>37.200000000000003</v>
      </c>
      <c r="K27" s="110">
        <v>0</v>
      </c>
      <c r="L27" s="138">
        <v>156.4</v>
      </c>
      <c r="M27" s="141">
        <v>249.4</v>
      </c>
      <c r="N27" s="144">
        <v>106.2</v>
      </c>
      <c r="O27" s="147">
        <v>0.2</v>
      </c>
      <c r="P27" s="150">
        <v>548.72732543945301</v>
      </c>
      <c r="Q27" s="153">
        <v>667.248046875</v>
      </c>
      <c r="R27" s="156">
        <v>26.1</v>
      </c>
      <c r="S27" s="159">
        <v>171.3</v>
      </c>
      <c r="T27" s="162">
        <v>248.8</v>
      </c>
      <c r="U27" s="165">
        <v>16.399999999999999</v>
      </c>
      <c r="V27" s="168">
        <v>298.40000000000003</v>
      </c>
      <c r="W27" s="171">
        <v>41.4</v>
      </c>
      <c r="X27" s="174">
        <v>307.2</v>
      </c>
      <c r="Y27" s="177">
        <v>338.40000000000003</v>
      </c>
      <c r="Z27" s="180">
        <v>149.80000000000001</v>
      </c>
      <c r="AA27" s="110">
        <v>0</v>
      </c>
      <c r="AB27" s="192">
        <v>117.2</v>
      </c>
      <c r="AC27" s="198">
        <v>656.4</v>
      </c>
      <c r="AD27" s="195">
        <v>388</v>
      </c>
      <c r="AE27" s="201">
        <v>82.8</v>
      </c>
      <c r="AF27" s="204">
        <v>6.4</v>
      </c>
      <c r="AG27" s="207">
        <v>938.88</v>
      </c>
      <c r="AH27" s="210">
        <v>918.72</v>
      </c>
      <c r="AI27" s="213">
        <v>1110.24</v>
      </c>
      <c r="AJ27" s="216">
        <v>1284.48</v>
      </c>
      <c r="AK27" s="219">
        <v>0</v>
      </c>
      <c r="AL27" s="225">
        <v>1615.2</v>
      </c>
      <c r="AM27" s="228">
        <v>473.6</v>
      </c>
      <c r="AN27" s="231">
        <v>419</v>
      </c>
      <c r="AO27" s="222">
        <v>28.8</v>
      </c>
      <c r="AP27" s="234">
        <v>105.2</v>
      </c>
      <c r="AQ27" s="246">
        <v>265.2</v>
      </c>
      <c r="AR27" s="243">
        <v>317.60000000000002</v>
      </c>
      <c r="AS27" s="249">
        <v>80.55</v>
      </c>
      <c r="AT27" s="110">
        <v>0</v>
      </c>
      <c r="AU27" s="252">
        <v>86.4</v>
      </c>
      <c r="AV27" s="237">
        <v>176.4</v>
      </c>
      <c r="AW27" s="240">
        <v>188</v>
      </c>
      <c r="AX27" s="255">
        <v>12</v>
      </c>
      <c r="AY27" s="258">
        <v>0.4</v>
      </c>
      <c r="AZ27" s="261">
        <v>90.4</v>
      </c>
      <c r="BA27" s="264">
        <v>83.600000000000009</v>
      </c>
      <c r="BB27" s="267">
        <v>328.8</v>
      </c>
      <c r="BC27" s="270">
        <v>79.2</v>
      </c>
      <c r="BD27" s="273">
        <v>133.19999999999999</v>
      </c>
      <c r="BE27" s="276">
        <v>156</v>
      </c>
      <c r="BF27" s="110">
        <v>144.4</v>
      </c>
      <c r="BG27" s="110">
        <v>162.6</v>
      </c>
      <c r="BH27" s="110">
        <v>51.300000000000004</v>
      </c>
      <c r="BI27" s="111">
        <v>1000.8000000000001</v>
      </c>
      <c r="BJ27" s="111">
        <v>150</v>
      </c>
      <c r="BK27" s="110">
        <v>259.2</v>
      </c>
      <c r="BL27" s="110">
        <v>15</v>
      </c>
      <c r="BM27" s="110">
        <v>243.6</v>
      </c>
      <c r="BN27" s="110">
        <v>241.8</v>
      </c>
      <c r="BO27" s="110">
        <v>623.4</v>
      </c>
      <c r="BP27" s="110">
        <v>127.8</v>
      </c>
      <c r="BQ27" s="110">
        <v>0</v>
      </c>
      <c r="BR27" s="110">
        <v>379.2</v>
      </c>
      <c r="BS27" s="110">
        <v>121.88</v>
      </c>
      <c r="BT27" s="114">
        <v>181.8</v>
      </c>
      <c r="BU27" s="117">
        <v>176.8</v>
      </c>
      <c r="BV27" s="110">
        <v>0</v>
      </c>
      <c r="BW27" s="54">
        <f t="shared" si="0"/>
        <v>22740.17537231445</v>
      </c>
      <c r="BX27" s="55"/>
    </row>
    <row r="28" spans="1:81" ht="12.75" x14ac:dyDescent="0.2">
      <c r="A28" s="49" t="s">
        <v>86</v>
      </c>
      <c r="B28" s="183">
        <v>59.4</v>
      </c>
      <c r="C28" s="186">
        <v>300.75</v>
      </c>
      <c r="D28" s="189">
        <v>451.35</v>
      </c>
      <c r="E28" s="123">
        <v>174.3</v>
      </c>
      <c r="F28" s="120">
        <v>24.7</v>
      </c>
      <c r="G28" s="126">
        <v>1709.6000000000001</v>
      </c>
      <c r="H28" s="129">
        <v>1319.2</v>
      </c>
      <c r="I28" s="132">
        <v>1059.2</v>
      </c>
      <c r="J28" s="135">
        <v>36</v>
      </c>
      <c r="K28" s="110">
        <v>0</v>
      </c>
      <c r="L28" s="138">
        <v>160.6</v>
      </c>
      <c r="M28" s="141">
        <v>285.40000000000003</v>
      </c>
      <c r="N28" s="144">
        <v>106</v>
      </c>
      <c r="O28" s="147">
        <v>0</v>
      </c>
      <c r="P28" s="150">
        <v>547.70889282226608</v>
      </c>
      <c r="Q28" s="153">
        <v>718.56521606445403</v>
      </c>
      <c r="R28" s="156">
        <v>25.5</v>
      </c>
      <c r="S28" s="159">
        <v>169.20000000000002</v>
      </c>
      <c r="T28" s="162">
        <v>235.6</v>
      </c>
      <c r="U28" s="165">
        <v>16.399999999999999</v>
      </c>
      <c r="V28" s="168">
        <v>294.40000000000003</v>
      </c>
      <c r="W28" s="171">
        <v>39</v>
      </c>
      <c r="X28" s="174">
        <v>320.8</v>
      </c>
      <c r="Y28" s="177">
        <v>301.60000000000002</v>
      </c>
      <c r="Z28" s="180">
        <v>146.6</v>
      </c>
      <c r="AA28" s="110">
        <v>0</v>
      </c>
      <c r="AB28" s="192">
        <v>116.8</v>
      </c>
      <c r="AC28" s="198">
        <v>616.80000000000007</v>
      </c>
      <c r="AD28" s="195">
        <v>362</v>
      </c>
      <c r="AE28" s="201">
        <v>87.600000000000009</v>
      </c>
      <c r="AF28" s="204">
        <v>6</v>
      </c>
      <c r="AG28" s="207">
        <v>895.68000000000006</v>
      </c>
      <c r="AH28" s="210">
        <v>835.2</v>
      </c>
      <c r="AI28" s="213">
        <v>1015.2</v>
      </c>
      <c r="AJ28" s="216">
        <v>1222.56</v>
      </c>
      <c r="AK28" s="219">
        <v>0</v>
      </c>
      <c r="AL28" s="225">
        <v>1524</v>
      </c>
      <c r="AM28" s="228">
        <v>508</v>
      </c>
      <c r="AN28" s="231">
        <v>402.6</v>
      </c>
      <c r="AO28" s="222">
        <v>30.400000000000002</v>
      </c>
      <c r="AP28" s="234">
        <v>104.4</v>
      </c>
      <c r="AQ28" s="246">
        <v>252</v>
      </c>
      <c r="AR28" s="243">
        <v>309.60000000000002</v>
      </c>
      <c r="AS28" s="249">
        <v>76.05</v>
      </c>
      <c r="AT28" s="110">
        <v>0</v>
      </c>
      <c r="AU28" s="252">
        <v>84</v>
      </c>
      <c r="AV28" s="237">
        <v>159.6</v>
      </c>
      <c r="AW28" s="240">
        <v>172.4</v>
      </c>
      <c r="AX28" s="255">
        <v>12.4</v>
      </c>
      <c r="AY28" s="258">
        <v>0.4</v>
      </c>
      <c r="AZ28" s="261">
        <v>88.4</v>
      </c>
      <c r="BA28" s="264">
        <v>73.2</v>
      </c>
      <c r="BB28" s="267">
        <v>324</v>
      </c>
      <c r="BC28" s="270">
        <v>72</v>
      </c>
      <c r="BD28" s="273">
        <v>133.19999999999999</v>
      </c>
      <c r="BE28" s="276">
        <v>156</v>
      </c>
      <c r="BF28" s="110">
        <v>148.80000000000001</v>
      </c>
      <c r="BG28" s="110">
        <v>163.5</v>
      </c>
      <c r="BH28" s="110">
        <v>49.800000000000004</v>
      </c>
      <c r="BI28" s="111">
        <v>939</v>
      </c>
      <c r="BJ28" s="111">
        <v>144.6</v>
      </c>
      <c r="BK28" s="110">
        <v>243</v>
      </c>
      <c r="BL28" s="110">
        <v>14.4</v>
      </c>
      <c r="BM28" s="110">
        <v>237.6</v>
      </c>
      <c r="BN28" s="110">
        <v>232.20000000000002</v>
      </c>
      <c r="BO28" s="110">
        <v>603.6</v>
      </c>
      <c r="BP28" s="110">
        <v>127.2</v>
      </c>
      <c r="BQ28" s="110">
        <v>0</v>
      </c>
      <c r="BR28" s="110">
        <v>356</v>
      </c>
      <c r="BS28" s="110">
        <v>114.464</v>
      </c>
      <c r="BT28" s="114">
        <v>205.6</v>
      </c>
      <c r="BU28" s="117">
        <v>183.6</v>
      </c>
      <c r="BV28" s="110">
        <v>0</v>
      </c>
      <c r="BW28" s="54">
        <f t="shared" si="0"/>
        <v>21905.728108886717</v>
      </c>
      <c r="BX28" s="55"/>
      <c r="CC28" s="108"/>
    </row>
    <row r="29" spans="1:81" ht="12.75" x14ac:dyDescent="0.2">
      <c r="A29" s="49" t="s">
        <v>87</v>
      </c>
      <c r="B29" s="183">
        <v>59.85</v>
      </c>
      <c r="C29" s="186">
        <v>296.55</v>
      </c>
      <c r="D29" s="189">
        <v>446.7</v>
      </c>
      <c r="E29" s="123">
        <v>166.20000000000002</v>
      </c>
      <c r="F29" s="120">
        <v>21.2</v>
      </c>
      <c r="G29" s="126">
        <v>1575.2</v>
      </c>
      <c r="H29" s="129">
        <v>1196.8</v>
      </c>
      <c r="I29" s="132">
        <v>982.4</v>
      </c>
      <c r="J29" s="135">
        <v>34.200000000000003</v>
      </c>
      <c r="K29" s="110">
        <v>0</v>
      </c>
      <c r="L29" s="138">
        <v>160.4</v>
      </c>
      <c r="M29" s="141">
        <v>272.8</v>
      </c>
      <c r="N29" s="144">
        <v>105.4</v>
      </c>
      <c r="O29" s="147">
        <v>0</v>
      </c>
      <c r="P29" s="150">
        <v>538.27267456054699</v>
      </c>
      <c r="Q29" s="153">
        <v>436.27568054199304</v>
      </c>
      <c r="R29" s="156">
        <v>25.8</v>
      </c>
      <c r="S29" s="159">
        <v>166.5</v>
      </c>
      <c r="T29" s="162">
        <v>211.8</v>
      </c>
      <c r="U29" s="165">
        <v>15.6</v>
      </c>
      <c r="V29" s="168">
        <v>268</v>
      </c>
      <c r="W29" s="171">
        <v>37.800000000000004</v>
      </c>
      <c r="X29" s="174">
        <v>302.8</v>
      </c>
      <c r="Y29" s="177">
        <v>268.39999999999998</v>
      </c>
      <c r="Z29" s="180">
        <v>161</v>
      </c>
      <c r="AA29" s="110">
        <v>0</v>
      </c>
      <c r="AB29" s="192">
        <v>116.4</v>
      </c>
      <c r="AC29" s="198">
        <v>571.20000000000005</v>
      </c>
      <c r="AD29" s="195">
        <v>347.6</v>
      </c>
      <c r="AE29" s="201">
        <v>70.8</v>
      </c>
      <c r="AF29" s="204">
        <v>6.4</v>
      </c>
      <c r="AG29" s="207">
        <v>845.28</v>
      </c>
      <c r="AH29" s="210">
        <v>707.04</v>
      </c>
      <c r="AI29" s="213">
        <v>937.44</v>
      </c>
      <c r="AJ29" s="216">
        <v>1121.76</v>
      </c>
      <c r="AK29" s="219">
        <v>0</v>
      </c>
      <c r="AL29" s="225">
        <v>1748.4</v>
      </c>
      <c r="AM29" s="228">
        <v>556</v>
      </c>
      <c r="AN29" s="231">
        <v>380</v>
      </c>
      <c r="AO29" s="222">
        <v>28.8</v>
      </c>
      <c r="AP29" s="234">
        <v>93.2</v>
      </c>
      <c r="AQ29" s="246">
        <v>214.8</v>
      </c>
      <c r="AR29" s="243">
        <v>260</v>
      </c>
      <c r="AS29" s="249">
        <v>68.400000000000006</v>
      </c>
      <c r="AT29" s="110">
        <v>0</v>
      </c>
      <c r="AU29" s="252">
        <v>76.600000000000009</v>
      </c>
      <c r="AV29" s="237">
        <v>134.4</v>
      </c>
      <c r="AW29" s="240">
        <v>146.4</v>
      </c>
      <c r="AX29" s="255">
        <v>12.4</v>
      </c>
      <c r="AY29" s="258">
        <v>0.4</v>
      </c>
      <c r="AZ29" s="261">
        <v>80</v>
      </c>
      <c r="BA29" s="264">
        <v>70</v>
      </c>
      <c r="BB29" s="267">
        <v>286.40000000000003</v>
      </c>
      <c r="BC29" s="270">
        <v>77.400000000000006</v>
      </c>
      <c r="BD29" s="273">
        <v>134.4</v>
      </c>
      <c r="BE29" s="276">
        <v>154.80000000000001</v>
      </c>
      <c r="BF29" s="110">
        <v>126.4</v>
      </c>
      <c r="BG29" s="110">
        <v>158</v>
      </c>
      <c r="BH29" s="110">
        <v>48.9</v>
      </c>
      <c r="BI29" s="111">
        <v>839.4</v>
      </c>
      <c r="BJ29" s="111">
        <v>145.20000000000002</v>
      </c>
      <c r="BK29" s="110">
        <v>227.4</v>
      </c>
      <c r="BL29" s="110">
        <v>14.4</v>
      </c>
      <c r="BM29" s="110">
        <v>221.4</v>
      </c>
      <c r="BN29" s="110">
        <v>216.6</v>
      </c>
      <c r="BO29" s="110">
        <v>538.20000000000005</v>
      </c>
      <c r="BP29" s="110">
        <v>131.4</v>
      </c>
      <c r="BQ29" s="110">
        <v>0</v>
      </c>
      <c r="BR29" s="110">
        <v>315.2</v>
      </c>
      <c r="BS29" s="110">
        <v>110.19200000000001</v>
      </c>
      <c r="BT29" s="114">
        <v>187</v>
      </c>
      <c r="BU29" s="117">
        <v>176</v>
      </c>
      <c r="BV29" s="110">
        <v>0</v>
      </c>
      <c r="BW29" s="54">
        <f t="shared" si="0"/>
        <v>20452.360355102548</v>
      </c>
      <c r="BX29" s="55"/>
    </row>
    <row r="30" spans="1:81" ht="13.5" thickBot="1" x14ac:dyDescent="0.25">
      <c r="A30" s="50" t="s">
        <v>88</v>
      </c>
      <c r="B30" s="184">
        <v>58.2</v>
      </c>
      <c r="C30" s="187">
        <v>290.10000000000002</v>
      </c>
      <c r="D30" s="190">
        <v>392.1</v>
      </c>
      <c r="E30" s="124">
        <v>165.6</v>
      </c>
      <c r="F30" s="121">
        <v>19.600000000000001</v>
      </c>
      <c r="G30" s="127">
        <v>1423.2</v>
      </c>
      <c r="H30" s="130">
        <v>1072.8</v>
      </c>
      <c r="I30" s="133">
        <v>873.6</v>
      </c>
      <c r="J30" s="136">
        <v>28.2</v>
      </c>
      <c r="K30" s="112">
        <v>0</v>
      </c>
      <c r="L30" s="139">
        <v>157.80000000000001</v>
      </c>
      <c r="M30" s="142">
        <v>247.6</v>
      </c>
      <c r="N30" s="145">
        <v>104</v>
      </c>
      <c r="O30" s="148">
        <v>0</v>
      </c>
      <c r="P30" s="151">
        <v>504.13742065429705</v>
      </c>
      <c r="Q30" s="154">
        <v>699.31866455078102</v>
      </c>
      <c r="R30" s="157">
        <v>25.8</v>
      </c>
      <c r="S30" s="160">
        <v>171.3</v>
      </c>
      <c r="T30" s="163">
        <v>192.8</v>
      </c>
      <c r="U30" s="166">
        <v>15.200000000000001</v>
      </c>
      <c r="V30" s="169">
        <v>244.8</v>
      </c>
      <c r="W30" s="172">
        <v>36</v>
      </c>
      <c r="X30" s="175">
        <v>286.40000000000003</v>
      </c>
      <c r="Y30" s="178">
        <v>264</v>
      </c>
      <c r="Z30" s="181">
        <v>147.20000000000002</v>
      </c>
      <c r="AA30" s="112">
        <v>0</v>
      </c>
      <c r="AB30" s="193">
        <v>116.4</v>
      </c>
      <c r="AC30" s="199">
        <v>511.2</v>
      </c>
      <c r="AD30" s="196">
        <v>332.40000000000003</v>
      </c>
      <c r="AE30" s="202">
        <v>60</v>
      </c>
      <c r="AF30" s="205">
        <v>6</v>
      </c>
      <c r="AG30" s="208">
        <v>761.76</v>
      </c>
      <c r="AH30" s="211">
        <v>597.6</v>
      </c>
      <c r="AI30" s="214">
        <v>835.2</v>
      </c>
      <c r="AJ30" s="217">
        <v>1013.76</v>
      </c>
      <c r="AK30" s="220">
        <v>0</v>
      </c>
      <c r="AL30" s="226">
        <v>1719.6000000000001</v>
      </c>
      <c r="AM30" s="229">
        <v>535.20000000000005</v>
      </c>
      <c r="AN30" s="232">
        <v>337</v>
      </c>
      <c r="AO30" s="223">
        <v>27.6</v>
      </c>
      <c r="AP30" s="235">
        <v>80.400000000000006</v>
      </c>
      <c r="AQ30" s="247">
        <v>168.8</v>
      </c>
      <c r="AR30" s="244">
        <v>216</v>
      </c>
      <c r="AS30" s="250">
        <v>65.7</v>
      </c>
      <c r="AT30" s="112">
        <v>0</v>
      </c>
      <c r="AU30" s="253">
        <v>68.400000000000006</v>
      </c>
      <c r="AV30" s="238">
        <v>116.4</v>
      </c>
      <c r="AW30" s="241">
        <v>114.8</v>
      </c>
      <c r="AX30" s="256">
        <v>12.4</v>
      </c>
      <c r="AY30" s="259">
        <v>0.4</v>
      </c>
      <c r="AZ30" s="262">
        <v>71.600000000000009</v>
      </c>
      <c r="BA30" s="265">
        <v>72.8</v>
      </c>
      <c r="BB30" s="268">
        <v>240.8</v>
      </c>
      <c r="BC30" s="271">
        <v>64.8</v>
      </c>
      <c r="BD30" s="274">
        <v>128.4</v>
      </c>
      <c r="BE30" s="277">
        <v>156</v>
      </c>
      <c r="BF30" s="112">
        <v>109.60000000000001</v>
      </c>
      <c r="BG30" s="112">
        <v>158</v>
      </c>
      <c r="BH30" s="112">
        <v>43.5</v>
      </c>
      <c r="BI30" s="112">
        <v>748.80000000000007</v>
      </c>
      <c r="BJ30" s="112">
        <v>135.6</v>
      </c>
      <c r="BK30" s="112">
        <v>192</v>
      </c>
      <c r="BL30" s="112">
        <v>14.4</v>
      </c>
      <c r="BM30" s="112">
        <v>179.4</v>
      </c>
      <c r="BN30" s="112">
        <v>195</v>
      </c>
      <c r="BO30" s="112">
        <v>452.40000000000003</v>
      </c>
      <c r="BP30" s="112">
        <v>124.2</v>
      </c>
      <c r="BQ30" s="112">
        <v>0</v>
      </c>
      <c r="BR30" s="112">
        <v>266.39999999999998</v>
      </c>
      <c r="BS30" s="112">
        <v>93.543999999999997</v>
      </c>
      <c r="BT30" s="115">
        <v>155.80000000000001</v>
      </c>
      <c r="BU30" s="118">
        <v>157.6</v>
      </c>
      <c r="BV30" s="112">
        <v>0</v>
      </c>
      <c r="BW30" s="54">
        <f t="shared" si="0"/>
        <v>18877.420085205082</v>
      </c>
      <c r="BX30" s="55"/>
      <c r="CC30" s="108"/>
    </row>
    <row r="31" spans="1:81" s="56" customFormat="1" x14ac:dyDescent="0.2">
      <c r="A31" s="52" t="s">
        <v>63</v>
      </c>
      <c r="B31" s="48">
        <f t="shared" ref="B31:K31" si="1">SUM(B7:B30)</f>
        <v>1402.9499999999998</v>
      </c>
      <c r="C31" s="48">
        <f t="shared" si="1"/>
        <v>7223.7</v>
      </c>
      <c r="D31" s="48">
        <f t="shared" si="1"/>
        <v>10838.7</v>
      </c>
      <c r="E31" s="48">
        <f t="shared" si="1"/>
        <v>4343</v>
      </c>
      <c r="F31" s="48">
        <f t="shared" si="1"/>
        <v>510.10000000000014</v>
      </c>
      <c r="G31" s="104">
        <f t="shared" si="1"/>
        <v>37659.999999999993</v>
      </c>
      <c r="H31" s="48">
        <f t="shared" si="1"/>
        <v>30057.599999999999</v>
      </c>
      <c r="I31" s="48">
        <f t="shared" si="1"/>
        <v>23887.200000000001</v>
      </c>
      <c r="J31" s="48">
        <f t="shared" si="1"/>
        <v>679.20000000000016</v>
      </c>
      <c r="K31" s="48">
        <f t="shared" si="1"/>
        <v>0</v>
      </c>
      <c r="L31" s="48">
        <f t="shared" ref="L31:R31" si="2">SUM(L7:L30)</f>
        <v>4390.8000000000011</v>
      </c>
      <c r="M31" s="48">
        <f t="shared" si="2"/>
        <v>5890.8</v>
      </c>
      <c r="N31" s="48">
        <f t="shared" si="2"/>
        <v>1735</v>
      </c>
      <c r="O31" s="48">
        <f t="shared" si="2"/>
        <v>339.40000000000009</v>
      </c>
      <c r="P31" s="48">
        <f t="shared" si="2"/>
        <v>12132.207046508785</v>
      </c>
      <c r="Q31" s="48">
        <f t="shared" si="2"/>
        <v>17156.122177124034</v>
      </c>
      <c r="R31" s="48">
        <f t="shared" si="2"/>
        <v>680.69999999999993</v>
      </c>
      <c r="S31" s="48">
        <f t="shared" ref="S31" si="3">SUM(S7:S30)</f>
        <v>4288.2</v>
      </c>
      <c r="T31" s="48">
        <f t="shared" ref="T31" si="4">SUM(T7:T30)</f>
        <v>5264.2000000000007</v>
      </c>
      <c r="U31" s="48">
        <f t="shared" ref="U31" si="5">SUM(U7:U30)</f>
        <v>479.19999999999993</v>
      </c>
      <c r="V31" s="48">
        <f t="shared" ref="V31" si="6">SUM(V7:V30)</f>
        <v>6426.4</v>
      </c>
      <c r="W31" s="48">
        <f t="shared" ref="W31" si="7">SUM(W7:W30)</f>
        <v>958.19999999999993</v>
      </c>
      <c r="X31" s="48">
        <f t="shared" ref="X31:AD31" si="8">SUM(X7:X30)</f>
        <v>7523.9999999999991</v>
      </c>
      <c r="Y31" s="48">
        <f t="shared" si="8"/>
        <v>7628.4</v>
      </c>
      <c r="Z31" s="48">
        <f t="shared" si="8"/>
        <v>4004.3999999999996</v>
      </c>
      <c r="AA31" s="48">
        <f t="shared" si="8"/>
        <v>0</v>
      </c>
      <c r="AB31" s="48">
        <f t="shared" si="8"/>
        <v>2787.2000000000003</v>
      </c>
      <c r="AC31" s="48">
        <f t="shared" si="8"/>
        <v>14475.6</v>
      </c>
      <c r="AD31" s="48">
        <f t="shared" si="8"/>
        <v>8815.5999999999985</v>
      </c>
      <c r="AE31" s="48">
        <f t="shared" ref="AE31:AR31" si="9">SUM(AE7:AE30)</f>
        <v>1652.3999999999999</v>
      </c>
      <c r="AF31" s="48">
        <f t="shared" si="9"/>
        <v>558.00000000000011</v>
      </c>
      <c r="AG31" s="48">
        <f t="shared" si="9"/>
        <v>20177.28</v>
      </c>
      <c r="AH31" s="48">
        <f t="shared" si="9"/>
        <v>18986.400000000001</v>
      </c>
      <c r="AI31" s="48">
        <f t="shared" si="9"/>
        <v>25742.880000000001</v>
      </c>
      <c r="AJ31" s="48">
        <f t="shared" si="9"/>
        <v>28245.599999999999</v>
      </c>
      <c r="AK31" s="48">
        <f t="shared" si="9"/>
        <v>0</v>
      </c>
      <c r="AL31" s="48">
        <f t="shared" si="9"/>
        <v>36827.999999999993</v>
      </c>
      <c r="AM31" s="48">
        <f t="shared" si="9"/>
        <v>11567.2</v>
      </c>
      <c r="AN31" s="48">
        <f t="shared" si="9"/>
        <v>9018.6</v>
      </c>
      <c r="AO31" s="48">
        <f t="shared" si="9"/>
        <v>1465.9999999999998</v>
      </c>
      <c r="AP31" s="48">
        <f t="shared" si="9"/>
        <v>2194.4</v>
      </c>
      <c r="AQ31" s="48">
        <f t="shared" si="9"/>
        <v>4859.6000000000004</v>
      </c>
      <c r="AR31" s="48">
        <f t="shared" si="9"/>
        <v>6832.8000000000011</v>
      </c>
      <c r="AS31" s="48">
        <f>SUM(AS7:AS30)</f>
        <v>1762.5000000000002</v>
      </c>
      <c r="AT31" s="48">
        <f>SUM(AT7:AT30)</f>
        <v>0</v>
      </c>
      <c r="AU31" s="48">
        <f>SUM(AU7:AU30)</f>
        <v>1853.4</v>
      </c>
      <c r="AV31" s="48">
        <f t="shared" ref="AV31:BR31" si="10">SUM(AV7:AV30)</f>
        <v>3428.4</v>
      </c>
      <c r="AW31" s="48">
        <f t="shared" si="10"/>
        <v>3460.400000000001</v>
      </c>
      <c r="AX31" s="48">
        <f t="shared" si="10"/>
        <v>2474.4</v>
      </c>
      <c r="AY31" s="48">
        <f t="shared" si="10"/>
        <v>9.6000000000000032</v>
      </c>
      <c r="AZ31" s="48">
        <f t="shared" si="10"/>
        <v>2164.4</v>
      </c>
      <c r="BA31" s="48">
        <f t="shared" si="10"/>
        <v>1892.7999999999997</v>
      </c>
      <c r="BB31" s="48">
        <f t="shared" si="10"/>
        <v>6952.4000000000005</v>
      </c>
      <c r="BC31" s="48">
        <f t="shared" si="10"/>
        <v>1968.6000000000001</v>
      </c>
      <c r="BD31" s="48">
        <f t="shared" si="10"/>
        <v>4613.9999999999991</v>
      </c>
      <c r="BE31" s="48">
        <f t="shared" si="10"/>
        <v>4225.2000000000007</v>
      </c>
      <c r="BF31" s="48">
        <f t="shared" si="10"/>
        <v>3147.0000000000005</v>
      </c>
      <c r="BG31" s="48">
        <f t="shared" si="10"/>
        <v>3957.2999999999997</v>
      </c>
      <c r="BH31" s="48">
        <f t="shared" si="10"/>
        <v>1623.3000000000002</v>
      </c>
      <c r="BI31" s="48">
        <f t="shared" si="10"/>
        <v>20911.2</v>
      </c>
      <c r="BJ31" s="48">
        <f t="shared" si="10"/>
        <v>3338.9999999999995</v>
      </c>
      <c r="BK31" s="48">
        <f t="shared" si="10"/>
        <v>5090.9999999999991</v>
      </c>
      <c r="BL31" s="48">
        <f t="shared" si="10"/>
        <v>352.79999999999995</v>
      </c>
      <c r="BM31" s="48">
        <f t="shared" si="10"/>
        <v>4824.5999999999995</v>
      </c>
      <c r="BN31" s="48">
        <f t="shared" si="10"/>
        <v>5029.8000000000011</v>
      </c>
      <c r="BO31" s="48">
        <f t="shared" si="10"/>
        <v>13061.400000000001</v>
      </c>
      <c r="BP31" s="48">
        <f t="shared" si="10"/>
        <v>3046.2000000000003</v>
      </c>
      <c r="BQ31" s="48">
        <f t="shared" si="10"/>
        <v>0</v>
      </c>
      <c r="BR31" s="48">
        <f t="shared" si="10"/>
        <v>8012</v>
      </c>
      <c r="BS31" s="48">
        <f>SUM(BS7:BS30)</f>
        <v>2770.6880000000001</v>
      </c>
      <c r="BT31" s="48">
        <f>SUM(BT7:BT30)</f>
        <v>3846.400000000001</v>
      </c>
      <c r="BU31" s="48">
        <f>SUM(BU7:BU30)</f>
        <v>3566.3999999999996</v>
      </c>
      <c r="BV31" s="48">
        <f>SUM(BV7:BV30)</f>
        <v>0</v>
      </c>
      <c r="BZ31" s="53"/>
    </row>
    <row r="32" spans="1:81" ht="20.25" customHeight="1" x14ac:dyDescent="0.2">
      <c r="A32" s="51" t="s">
        <v>147</v>
      </c>
      <c r="B32" s="46"/>
      <c r="C32" s="46">
        <f>SUM(B31:BV31)</f>
        <v>507093.22722363297</v>
      </c>
      <c r="D32" s="46"/>
      <c r="E32" s="46"/>
      <c r="F32" s="46"/>
      <c r="G32" s="105"/>
      <c r="H32" s="46"/>
      <c r="I32" s="46"/>
      <c r="J32" s="46"/>
      <c r="K32" s="46"/>
      <c r="L32" s="46"/>
      <c r="M32" s="46"/>
      <c r="N32" s="54"/>
      <c r="O32" s="54"/>
      <c r="P32" s="46"/>
      <c r="Q32" s="54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8">
        <v>1574032.9</v>
      </c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CC32" s="108"/>
    </row>
    <row r="34" spans="81:81" x14ac:dyDescent="0.2">
      <c r="CC34" s="108"/>
    </row>
    <row r="36" spans="81:81" x14ac:dyDescent="0.2">
      <c r="CC36" s="108"/>
    </row>
    <row r="38" spans="81:81" x14ac:dyDescent="0.2">
      <c r="CC38" s="108"/>
    </row>
    <row r="40" spans="81:81" x14ac:dyDescent="0.2">
      <c r="CC40" s="108"/>
    </row>
    <row r="42" spans="81:81" x14ac:dyDescent="0.2">
      <c r="CC42" s="108"/>
    </row>
    <row r="44" spans="81:81" x14ac:dyDescent="0.2">
      <c r="CC44" s="108"/>
    </row>
    <row r="46" spans="81:81" x14ac:dyDescent="0.2">
      <c r="CC46" s="108"/>
    </row>
    <row r="48" spans="81:81" x14ac:dyDescent="0.2">
      <c r="CC48" s="108"/>
    </row>
    <row r="50" spans="81:81" x14ac:dyDescent="0.2">
      <c r="CC50" s="108"/>
    </row>
    <row r="52" spans="81:81" x14ac:dyDescent="0.2">
      <c r="CC52" s="108"/>
    </row>
    <row r="54" spans="81:81" x14ac:dyDescent="0.2">
      <c r="CC54" s="1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Таблица №1 (прием)</vt:lpstr>
      <vt:lpstr>Таблица №2 (отдача)</vt:lpstr>
      <vt:lpstr>Таблица №3 (Свод)</vt:lpstr>
      <vt:lpstr>Прием от ВЭ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Морева Татьяна Александровна</dc:creator>
  <cp:lastModifiedBy>Яковишин</cp:lastModifiedBy>
  <cp:lastPrinted>2019-12-24T12:52:29Z</cp:lastPrinted>
  <dcterms:created xsi:type="dcterms:W3CDTF">2016-12-23T05:36:31Z</dcterms:created>
  <dcterms:modified xsi:type="dcterms:W3CDTF">2022-01-19T09:14:44Z</dcterms:modified>
</cp:coreProperties>
</file>