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yakovishin\Desktop\ОДУ\РЕЖИМНЫЕ ДНИ\Режимный день 15.12.2021 г\"/>
    </mc:Choice>
  </mc:AlternateContent>
  <bookViews>
    <workbookView xWindow="435" yWindow="45" windowWidth="14805" windowHeight="11565" tabRatio="761" activeTab="39"/>
  </bookViews>
  <sheets>
    <sheet name="Содержание книги" sheetId="68" r:id="rId1"/>
    <sheet name="1а" sheetId="90" r:id="rId2"/>
    <sheet name="1" sheetId="61" r:id="rId3"/>
    <sheet name="2" sheetId="6" r:id="rId4"/>
    <sheet name="3" sheetId="63" r:id="rId5"/>
    <sheet name="4" sheetId="7" r:id="rId6"/>
    <sheet name="5" sheetId="8" r:id="rId7"/>
    <sheet name="6" sheetId="9" r:id="rId8"/>
    <sheet name="7" sheetId="10" r:id="rId9"/>
    <sheet name="8" sheetId="11" r:id="rId10"/>
    <sheet name="9" sheetId="12" r:id="rId11"/>
    <sheet name="10" sheetId="13" r:id="rId12"/>
    <sheet name="11" sheetId="86" r:id="rId13"/>
    <sheet name="12" sheetId="15" r:id="rId14"/>
    <sheet name="13" sheetId="16" r:id="rId15"/>
    <sheet name="14" sheetId="70" r:id="rId16"/>
    <sheet name="15" sheetId="17" r:id="rId17"/>
    <sheet name="16" sheetId="18" r:id="rId18"/>
    <sheet name="17" sheetId="19" r:id="rId19"/>
    <sheet name="18" sheetId="20" r:id="rId20"/>
    <sheet name="19" sheetId="21" r:id="rId21"/>
    <sheet name="20" sheetId="22" r:id="rId22"/>
    <sheet name="21" sheetId="69" r:id="rId23"/>
    <sheet name="21_1" sheetId="119" r:id="rId24"/>
    <sheet name="21_2" sheetId="145" r:id="rId25"/>
    <sheet name="21_3" sheetId="147" r:id="rId26"/>
    <sheet name="21_4" sheetId="146" r:id="rId27"/>
    <sheet name="22" sheetId="87" r:id="rId28"/>
    <sheet name="23" sheetId="88" r:id="rId29"/>
    <sheet name="24" sheetId="89" r:id="rId30"/>
    <sheet name="25" sheetId="26" r:id="rId31"/>
    <sheet name="26" sheetId="27" r:id="rId32"/>
    <sheet name="27" sheetId="28" r:id="rId33"/>
    <sheet name="28" sheetId="29" r:id="rId34"/>
    <sheet name="29" sheetId="30" r:id="rId35"/>
    <sheet name="30" sheetId="31" r:id="rId36"/>
    <sheet name="31" sheetId="32" r:id="rId37"/>
    <sheet name="32" sheetId="33" r:id="rId38"/>
    <sheet name="33" sheetId="34" r:id="rId39"/>
    <sheet name="34" sheetId="35" r:id="rId40"/>
    <sheet name="34_1" sheetId="99" r:id="rId41"/>
    <sheet name="35" sheetId="36" r:id="rId42"/>
    <sheet name="36" sheetId="37" r:id="rId43"/>
    <sheet name="37" sheetId="66" r:id="rId44"/>
    <sheet name="38" sheetId="65" r:id="rId45"/>
    <sheet name="39" sheetId="64" r:id="rId46"/>
    <sheet name="39_1" sheetId="116" r:id="rId47"/>
    <sheet name="40" sheetId="38" r:id="rId48"/>
    <sheet name="41" sheetId="39" r:id="rId49"/>
    <sheet name="41_1" sheetId="111" r:id="rId50"/>
    <sheet name="42" sheetId="40" r:id="rId51"/>
    <sheet name="43" sheetId="5" r:id="rId52"/>
    <sheet name="44" sheetId="4" r:id="rId53"/>
    <sheet name="45" sheetId="71" r:id="rId54"/>
    <sheet name="45_1" sheetId="117" r:id="rId55"/>
    <sheet name="свод.табл.г.Вологда" sheetId="41" r:id="rId56"/>
    <sheet name="46" sheetId="42" r:id="rId57"/>
    <sheet name="47" sheetId="43" r:id="rId58"/>
    <sheet name="48" sheetId="44" r:id="rId59"/>
    <sheet name="48_1" sheetId="112" r:id="rId60"/>
    <sheet name="48_2" sheetId="113" r:id="rId61"/>
    <sheet name="49" sheetId="45" r:id="rId62"/>
    <sheet name="50" sheetId="46" r:id="rId63"/>
    <sheet name="50-1" sheetId="92" r:id="rId64"/>
    <sheet name="50-2" sheetId="93" r:id="rId65"/>
    <sheet name="50-3" sheetId="100" r:id="rId66"/>
    <sheet name="51" sheetId="47" r:id="rId67"/>
    <sheet name="52" sheetId="48" r:id="rId68"/>
    <sheet name="54" sheetId="50" r:id="rId69"/>
    <sheet name="55" sheetId="94" r:id="rId70"/>
    <sheet name="56" sheetId="52" r:id="rId71"/>
    <sheet name="57" sheetId="53" r:id="rId72"/>
    <sheet name="58" sheetId="54" r:id="rId73"/>
    <sheet name="59" sheetId="55" r:id="rId74"/>
    <sheet name="60" sheetId="56" r:id="rId75"/>
    <sheet name="61" sheetId="57" r:id="rId76"/>
    <sheet name="62" sheetId="58" r:id="rId77"/>
    <sheet name="63" sheetId="59" r:id="rId78"/>
    <sheet name="64" sheetId="72" r:id="rId79"/>
    <sheet name="65" sheetId="74" r:id="rId80"/>
    <sheet name="66" sheetId="95" r:id="rId81"/>
    <sheet name="66_1" sheetId="118" r:id="rId82"/>
    <sheet name="67" sheetId="76" r:id="rId83"/>
    <sheet name="68" sheetId="77" r:id="rId84"/>
    <sheet name="69" sheetId="78" r:id="rId85"/>
    <sheet name="70" sheetId="79" r:id="rId86"/>
    <sheet name="70_1" sheetId="143" r:id="rId87"/>
    <sheet name="71" sheetId="80" r:id="rId88"/>
    <sheet name="72" sheetId="81" r:id="rId89"/>
    <sheet name="73" sheetId="82" r:id="rId90"/>
    <sheet name="74" sheetId="91" r:id="rId91"/>
    <sheet name="75" sheetId="83" r:id="rId92"/>
    <sheet name="76" sheetId="102" r:id="rId93"/>
    <sheet name="77" sheetId="103" r:id="rId94"/>
    <sheet name="78" sheetId="104" r:id="rId95"/>
    <sheet name="79" sheetId="105" r:id="rId96"/>
    <sheet name="80" sheetId="106" r:id="rId97"/>
    <sheet name="81" sheetId="107" r:id="rId98"/>
    <sheet name="81-1" sheetId="130" r:id="rId99"/>
    <sheet name="82" sheetId="114" r:id="rId100"/>
    <sheet name="83" sheetId="115" r:id="rId101"/>
    <sheet name="84" sheetId="128" r:id="rId102"/>
    <sheet name="85" sheetId="126" r:id="rId103"/>
    <sheet name="86" sheetId="127" r:id="rId104"/>
    <sheet name="87" sheetId="120" r:id="rId105"/>
    <sheet name="88" sheetId="121" r:id="rId106"/>
    <sheet name="89" sheetId="122" state="hidden" r:id="rId107"/>
    <sheet name="90" sheetId="123" r:id="rId108"/>
    <sheet name="90_1" sheetId="148" r:id="rId109"/>
    <sheet name="91" sheetId="124" r:id="rId110"/>
    <sheet name="92" sheetId="132" r:id="rId111"/>
    <sheet name="93" sheetId="133" r:id="rId112"/>
    <sheet name="94" sheetId="134" r:id="rId113"/>
    <sheet name="95" sheetId="135" r:id="rId114"/>
    <sheet name="96" sheetId="136" r:id="rId115"/>
    <sheet name="97" sheetId="137" r:id="rId116"/>
    <sheet name="свод. ПО Вологодское" sheetId="60" r:id="rId117"/>
    <sheet name="г. Вожега" sheetId="129" r:id="rId118"/>
    <sheet name="г. Тотьма" sheetId="125" r:id="rId119"/>
    <sheet name="г. Вытегра" sheetId="97" r:id="rId120"/>
    <sheet name="г. Белозерск" sheetId="98" r:id="rId121"/>
    <sheet name="г. Харовск" sheetId="110" r:id="rId122"/>
    <sheet name="г. Сямжа" sheetId="139" r:id="rId123"/>
    <sheet name="г. Грязовец" sheetId="140" r:id="rId124"/>
    <sheet name="Лист1" sheetId="131" state="hidden" r:id="rId125"/>
  </sheets>
  <definedNames>
    <definedName name="_xlnm.Print_Area" localSheetId="12">'11'!$A$1:$Q$43</definedName>
    <definedName name="_xlnm.Print_Area" localSheetId="1">'1а'!$A$1:$Q$43</definedName>
    <definedName name="_xlnm.Print_Area" localSheetId="27">'22'!$A$1:$Q$43</definedName>
    <definedName name="_xlnm.Print_Area" localSheetId="28">'23'!$A$1:$Q$43</definedName>
    <definedName name="_xlnm.Print_Area" localSheetId="29">'24'!$A$1:$Q$43</definedName>
    <definedName name="_xlnm.Print_Area" localSheetId="68">'54'!$A$1:$Q$43</definedName>
    <definedName name="_xlnm.Print_Area" localSheetId="69">'55'!$A$1:$Q$43</definedName>
    <definedName name="_xlnm.Print_Area" localSheetId="70">'56'!$A$1:$Q$43</definedName>
    <definedName name="_xlnm.Print_Area" localSheetId="71">'57'!$A$1:$Q$43</definedName>
    <definedName name="_xlnm.Print_Area" localSheetId="72">'58'!$A$1:$Q$43</definedName>
    <definedName name="_xlnm.Print_Area" localSheetId="73">'59'!$A$1:$Q$43</definedName>
    <definedName name="_xlnm.Print_Area" localSheetId="75">'61'!$A$1:$Q$43</definedName>
    <definedName name="_xlnm.Print_Area" localSheetId="76">'62'!$A$1:$Q$43</definedName>
    <definedName name="_xlnm.Print_Area" localSheetId="77">'63'!$A$1:$Q$43</definedName>
    <definedName name="_xlnm.Print_Area" localSheetId="78">'64'!$A$1:$Q$43</definedName>
    <definedName name="_xlnm.Print_Area" localSheetId="79">'65'!$A$1:$Q$43</definedName>
    <definedName name="_xlnm.Print_Area" localSheetId="80">'66'!$A$1:$Q$43</definedName>
    <definedName name="_xlnm.Print_Area" localSheetId="81">'66_1'!$A$1:$Q$43</definedName>
    <definedName name="_xlnm.Print_Area" localSheetId="82">'67'!$A$1:$Q$43</definedName>
    <definedName name="_xlnm.Print_Area" localSheetId="83">'68'!$A$1:$Q$43</definedName>
    <definedName name="_xlnm.Print_Area" localSheetId="84">'69'!$A$1:$Q$43</definedName>
    <definedName name="_xlnm.Print_Area" localSheetId="85">'70'!$A$1:$Q$43</definedName>
    <definedName name="_xlnm.Print_Area" localSheetId="86">'70_1'!$A$1:$Q$43</definedName>
    <definedName name="_xlnm.Print_Area" localSheetId="87">'71'!$A$1:$Q$43</definedName>
    <definedName name="_xlnm.Print_Area" localSheetId="88">'72'!$A$1:$Q$43</definedName>
    <definedName name="_xlnm.Print_Area" localSheetId="89">'73'!$A$1:$Q$43</definedName>
    <definedName name="_xlnm.Print_Area" localSheetId="90">'74'!$A$1:$Q$43</definedName>
    <definedName name="_xlnm.Print_Area" localSheetId="91">'75'!$A$1:$Q$43</definedName>
    <definedName name="_xlnm.Print_Area" localSheetId="92">'76'!$A$1:$Q$43</definedName>
    <definedName name="_xlnm.Print_Area" localSheetId="93">'77'!$A$1:$Q$43</definedName>
    <definedName name="_xlnm.Print_Area" localSheetId="94">'78'!$A$1:$Q$43</definedName>
    <definedName name="_xlnm.Print_Area" localSheetId="95">'79'!$A$1:$Q$43</definedName>
    <definedName name="_xlnm.Print_Area" localSheetId="96">'80'!$A$1:$Q$43</definedName>
    <definedName name="_xlnm.Print_Area" localSheetId="97">'81'!$A$1:$Q$43</definedName>
    <definedName name="_xlnm.Print_Area" localSheetId="98">'81-1'!$A$1:$Q$43</definedName>
    <definedName name="_xlnm.Print_Area" localSheetId="99">'82'!$A$1:$Q$43</definedName>
    <definedName name="_xlnm.Print_Area" localSheetId="100">'83'!$A$1:$Q$43</definedName>
    <definedName name="_xlnm.Print_Area" localSheetId="101">'84'!$A$1:$Q$43</definedName>
    <definedName name="_xlnm.Print_Area" localSheetId="102">'85'!$A$1:$Q$43</definedName>
    <definedName name="_xlnm.Print_Area" localSheetId="103">'86'!$A$1:$Q$43</definedName>
    <definedName name="_xlnm.Print_Area" localSheetId="55">свод.табл.г.Вологда!$A$1:$G$47</definedName>
    <definedName name="_xlnm.Print_Area" localSheetId="0">'Содержание книги'!$A$1:$D$40</definedName>
  </definedNames>
  <calcPr calcId="162913" refMode="R1C1"/>
  <fileRecoveryPr repairLoad="1"/>
</workbook>
</file>

<file path=xl/calcChain.xml><?xml version="1.0" encoding="utf-8"?>
<calcChain xmlns="http://schemas.openxmlformats.org/spreadsheetml/2006/main">
  <c r="B14" i="125" l="1"/>
  <c r="M39" i="148"/>
  <c r="E39" i="148"/>
  <c r="M39" i="128" l="1"/>
  <c r="E39" i="128"/>
  <c r="Q39" i="100" l="1"/>
  <c r="I39" i="58" l="1"/>
  <c r="Q39" i="58"/>
  <c r="I39" i="70" l="1"/>
  <c r="E15" i="41" l="1"/>
  <c r="E16" i="60" s="1"/>
  <c r="G16" i="60" s="1"/>
  <c r="E16" i="41"/>
  <c r="G16" i="41" s="1"/>
  <c r="E17" i="41"/>
  <c r="E18" i="60" s="1"/>
  <c r="G18" i="60" s="1"/>
  <c r="E18" i="41"/>
  <c r="G18" i="41" s="1"/>
  <c r="E19" i="41"/>
  <c r="E20" i="60" s="1"/>
  <c r="G20" i="60" s="1"/>
  <c r="E20" i="41"/>
  <c r="G20" i="41" s="1"/>
  <c r="E21" i="41"/>
  <c r="E22" i="60" s="1"/>
  <c r="G22" i="60" s="1"/>
  <c r="E22" i="41"/>
  <c r="G22" i="41" s="1"/>
  <c r="E23" i="41"/>
  <c r="E24" i="60" s="1"/>
  <c r="G24" i="60" s="1"/>
  <c r="E24" i="41"/>
  <c r="G24" i="41" s="1"/>
  <c r="E25" i="41"/>
  <c r="E26" i="60" s="1"/>
  <c r="G26" i="60" s="1"/>
  <c r="E26" i="41"/>
  <c r="G26" i="41" s="1"/>
  <c r="E27" i="41"/>
  <c r="E28" i="60" s="1"/>
  <c r="G28" i="60" s="1"/>
  <c r="E28" i="41"/>
  <c r="G28" i="41" s="1"/>
  <c r="E29" i="41"/>
  <c r="E30" i="60" s="1"/>
  <c r="G30" i="60" s="1"/>
  <c r="E30" i="41"/>
  <c r="G30" i="41" s="1"/>
  <c r="E31" i="41"/>
  <c r="E32" i="60" s="1"/>
  <c r="G32" i="60" s="1"/>
  <c r="E32" i="41"/>
  <c r="G32" i="41" s="1"/>
  <c r="E33" i="41"/>
  <c r="E34" i="60" s="1"/>
  <c r="G34" i="60" s="1"/>
  <c r="E34" i="41"/>
  <c r="G34" i="41" s="1"/>
  <c r="E35" i="41"/>
  <c r="E36" i="60" s="1"/>
  <c r="G36" i="60" s="1"/>
  <c r="E36" i="41"/>
  <c r="G36" i="41" s="1"/>
  <c r="E15" i="129"/>
  <c r="G15" i="129" s="1"/>
  <c r="E16" i="129"/>
  <c r="G16" i="129" s="1"/>
  <c r="E17" i="129"/>
  <c r="G17" i="129" s="1"/>
  <c r="E18" i="129"/>
  <c r="G18" i="129" s="1"/>
  <c r="E19" i="129"/>
  <c r="G19" i="129" s="1"/>
  <c r="E20" i="129"/>
  <c r="G20" i="129" s="1"/>
  <c r="E21" i="129"/>
  <c r="G21" i="129" s="1"/>
  <c r="E22" i="129"/>
  <c r="G22" i="129" s="1"/>
  <c r="E23" i="129"/>
  <c r="G23" i="129" s="1"/>
  <c r="E24" i="129"/>
  <c r="G24" i="129" s="1"/>
  <c r="E25" i="129"/>
  <c r="G25" i="129" s="1"/>
  <c r="E26" i="129"/>
  <c r="G26" i="129" s="1"/>
  <c r="E27" i="129"/>
  <c r="G27" i="129" s="1"/>
  <c r="E28" i="129"/>
  <c r="G28" i="129" s="1"/>
  <c r="E29" i="129"/>
  <c r="G29" i="129" s="1"/>
  <c r="E30" i="129"/>
  <c r="G30" i="129" s="1"/>
  <c r="E31" i="129"/>
  <c r="G31" i="129" s="1"/>
  <c r="E32" i="129"/>
  <c r="G32" i="129" s="1"/>
  <c r="E33" i="129"/>
  <c r="G33" i="129" s="1"/>
  <c r="E34" i="129"/>
  <c r="G34" i="129" s="1"/>
  <c r="E35" i="129"/>
  <c r="G35" i="129" s="1"/>
  <c r="E36" i="129"/>
  <c r="G36" i="129" s="1"/>
  <c r="E15" i="125"/>
  <c r="G15" i="125" s="1"/>
  <c r="E16" i="125"/>
  <c r="G16" i="125" s="1"/>
  <c r="E17" i="125"/>
  <c r="G17" i="125" s="1"/>
  <c r="E18" i="125"/>
  <c r="G18" i="125" s="1"/>
  <c r="E19" i="125"/>
  <c r="G19" i="125" s="1"/>
  <c r="E20" i="125"/>
  <c r="G20" i="125" s="1"/>
  <c r="E21" i="125"/>
  <c r="G21" i="125" s="1"/>
  <c r="E22" i="125"/>
  <c r="G22" i="125" s="1"/>
  <c r="E23" i="125"/>
  <c r="G23" i="125" s="1"/>
  <c r="E24" i="125"/>
  <c r="G24" i="125" s="1"/>
  <c r="E25" i="125"/>
  <c r="G25" i="125" s="1"/>
  <c r="E26" i="125"/>
  <c r="G26" i="125" s="1"/>
  <c r="E27" i="125"/>
  <c r="G27" i="125" s="1"/>
  <c r="E28" i="125"/>
  <c r="G28" i="125" s="1"/>
  <c r="E29" i="125"/>
  <c r="G29" i="125" s="1"/>
  <c r="E30" i="125"/>
  <c r="G30" i="125" s="1"/>
  <c r="E31" i="125"/>
  <c r="G31" i="125" s="1"/>
  <c r="E32" i="125"/>
  <c r="G32" i="125" s="1"/>
  <c r="E33" i="125"/>
  <c r="G33" i="125" s="1"/>
  <c r="E34" i="125"/>
  <c r="G34" i="125" s="1"/>
  <c r="E35" i="125"/>
  <c r="G35" i="125" s="1"/>
  <c r="E36" i="125"/>
  <c r="G36" i="125" s="1"/>
  <c r="E15" i="97"/>
  <c r="G15" i="97" s="1"/>
  <c r="E16" i="97"/>
  <c r="G16" i="97" s="1"/>
  <c r="E17" i="97"/>
  <c r="G17" i="97" s="1"/>
  <c r="E18" i="97"/>
  <c r="G18" i="97" s="1"/>
  <c r="E19" i="97"/>
  <c r="G19" i="97" s="1"/>
  <c r="E20" i="97"/>
  <c r="G20" i="97" s="1"/>
  <c r="E21" i="97"/>
  <c r="G21" i="97" s="1"/>
  <c r="E22" i="97"/>
  <c r="G22" i="97" s="1"/>
  <c r="E23" i="97"/>
  <c r="G23" i="97" s="1"/>
  <c r="E24" i="97"/>
  <c r="G24" i="97" s="1"/>
  <c r="E25" i="97"/>
  <c r="G25" i="97" s="1"/>
  <c r="E26" i="97"/>
  <c r="G26" i="97" s="1"/>
  <c r="E27" i="97"/>
  <c r="G27" i="97" s="1"/>
  <c r="E28" i="97"/>
  <c r="G28" i="97" s="1"/>
  <c r="E29" i="97"/>
  <c r="G29" i="97" s="1"/>
  <c r="E30" i="97"/>
  <c r="G30" i="97" s="1"/>
  <c r="E31" i="97"/>
  <c r="G31" i="97" s="1"/>
  <c r="E32" i="97"/>
  <c r="G32" i="97" s="1"/>
  <c r="E33" i="97"/>
  <c r="G33" i="97" s="1"/>
  <c r="E34" i="97"/>
  <c r="G34" i="97" s="1"/>
  <c r="E35" i="97"/>
  <c r="G35" i="97" s="1"/>
  <c r="E36" i="97"/>
  <c r="G36" i="97" s="1"/>
  <c r="E15" i="98"/>
  <c r="G15" i="98" s="1"/>
  <c r="E16" i="98"/>
  <c r="G16" i="98" s="1"/>
  <c r="E17" i="98"/>
  <c r="G17" i="98" s="1"/>
  <c r="E18" i="98"/>
  <c r="G18" i="98" s="1"/>
  <c r="E19" i="98"/>
  <c r="G19" i="98" s="1"/>
  <c r="E20" i="98"/>
  <c r="G20" i="98" s="1"/>
  <c r="E21" i="98"/>
  <c r="G21" i="98" s="1"/>
  <c r="E22" i="98"/>
  <c r="G22" i="98" s="1"/>
  <c r="E23" i="98"/>
  <c r="G23" i="98" s="1"/>
  <c r="E24" i="98"/>
  <c r="G24" i="98" s="1"/>
  <c r="E25" i="98"/>
  <c r="G25" i="98" s="1"/>
  <c r="E26" i="98"/>
  <c r="G26" i="98" s="1"/>
  <c r="E27" i="98"/>
  <c r="G27" i="98" s="1"/>
  <c r="E28" i="98"/>
  <c r="G28" i="98" s="1"/>
  <c r="E29" i="98"/>
  <c r="G29" i="98" s="1"/>
  <c r="E30" i="98"/>
  <c r="G30" i="98" s="1"/>
  <c r="E31" i="98"/>
  <c r="G31" i="98" s="1"/>
  <c r="E32" i="98"/>
  <c r="G32" i="98" s="1"/>
  <c r="E33" i="98"/>
  <c r="G33" i="98" s="1"/>
  <c r="E34" i="98"/>
  <c r="G34" i="98" s="1"/>
  <c r="E35" i="98"/>
  <c r="G35" i="98" s="1"/>
  <c r="E36" i="98"/>
  <c r="G36" i="98" s="1"/>
  <c r="E15" i="110"/>
  <c r="G15" i="110" s="1"/>
  <c r="E16" i="110"/>
  <c r="G16" i="110" s="1"/>
  <c r="E17" i="110"/>
  <c r="G17" i="110" s="1"/>
  <c r="E18" i="110"/>
  <c r="G18" i="110" s="1"/>
  <c r="E19" i="110"/>
  <c r="G19" i="110" s="1"/>
  <c r="E20" i="110"/>
  <c r="G20" i="110" s="1"/>
  <c r="E21" i="110"/>
  <c r="G21" i="110" s="1"/>
  <c r="E22" i="110"/>
  <c r="G22" i="110" s="1"/>
  <c r="E23" i="110"/>
  <c r="G23" i="110" s="1"/>
  <c r="E24" i="110"/>
  <c r="G24" i="110" s="1"/>
  <c r="E25" i="110"/>
  <c r="G25" i="110" s="1"/>
  <c r="E26" i="110"/>
  <c r="G26" i="110" s="1"/>
  <c r="E27" i="110"/>
  <c r="G27" i="110" s="1"/>
  <c r="E28" i="110"/>
  <c r="G28" i="110" s="1"/>
  <c r="E29" i="110"/>
  <c r="G29" i="110" s="1"/>
  <c r="E30" i="110"/>
  <c r="G30" i="110" s="1"/>
  <c r="E31" i="110"/>
  <c r="G31" i="110" s="1"/>
  <c r="E32" i="110"/>
  <c r="G32" i="110" s="1"/>
  <c r="E33" i="110"/>
  <c r="G33" i="110" s="1"/>
  <c r="E34" i="110"/>
  <c r="G34" i="110" s="1"/>
  <c r="E35" i="110"/>
  <c r="G35" i="110" s="1"/>
  <c r="E36" i="110"/>
  <c r="G36" i="110" s="1"/>
  <c r="E15" i="139"/>
  <c r="G15" i="139" s="1"/>
  <c r="E16" i="139"/>
  <c r="G16" i="139" s="1"/>
  <c r="E17" i="139"/>
  <c r="G17" i="139" s="1"/>
  <c r="E18" i="139"/>
  <c r="G18" i="139" s="1"/>
  <c r="E19" i="139"/>
  <c r="G19" i="139" s="1"/>
  <c r="E20" i="139"/>
  <c r="G20" i="139" s="1"/>
  <c r="E21" i="139"/>
  <c r="G21" i="139" s="1"/>
  <c r="E22" i="139"/>
  <c r="G22" i="139" s="1"/>
  <c r="E23" i="139"/>
  <c r="G23" i="139" s="1"/>
  <c r="E24" i="139"/>
  <c r="G24" i="139" s="1"/>
  <c r="E25" i="139"/>
  <c r="G25" i="139" s="1"/>
  <c r="E26" i="139"/>
  <c r="G26" i="139" s="1"/>
  <c r="E27" i="139"/>
  <c r="G27" i="139" s="1"/>
  <c r="E28" i="139"/>
  <c r="G28" i="139" s="1"/>
  <c r="E29" i="139"/>
  <c r="G29" i="139" s="1"/>
  <c r="E30" i="139"/>
  <c r="G30" i="139" s="1"/>
  <c r="E31" i="139"/>
  <c r="G31" i="139" s="1"/>
  <c r="E32" i="139"/>
  <c r="G32" i="139" s="1"/>
  <c r="E33" i="139"/>
  <c r="G33" i="139" s="1"/>
  <c r="E34" i="139"/>
  <c r="G34" i="139" s="1"/>
  <c r="E35" i="139"/>
  <c r="G35" i="139" s="1"/>
  <c r="E36" i="139"/>
  <c r="G36" i="139" s="1"/>
  <c r="E15" i="140"/>
  <c r="G15" i="140" s="1"/>
  <c r="E16" i="140"/>
  <c r="G16" i="140" s="1"/>
  <c r="E17" i="140"/>
  <c r="G17" i="140" s="1"/>
  <c r="E18" i="140"/>
  <c r="G18" i="140" s="1"/>
  <c r="E19" i="140"/>
  <c r="G19" i="140" s="1"/>
  <c r="E20" i="140"/>
  <c r="G20" i="140" s="1"/>
  <c r="E21" i="140"/>
  <c r="G21" i="140" s="1"/>
  <c r="E22" i="140"/>
  <c r="G22" i="140" s="1"/>
  <c r="E23" i="140"/>
  <c r="G23" i="140" s="1"/>
  <c r="E24" i="140"/>
  <c r="G24" i="140" s="1"/>
  <c r="E25" i="140"/>
  <c r="G25" i="140" s="1"/>
  <c r="E26" i="140"/>
  <c r="G26" i="140" s="1"/>
  <c r="E27" i="140"/>
  <c r="G27" i="140" s="1"/>
  <c r="E28" i="140"/>
  <c r="G28" i="140" s="1"/>
  <c r="E29" i="140"/>
  <c r="G29" i="140" s="1"/>
  <c r="E30" i="140"/>
  <c r="G30" i="140" s="1"/>
  <c r="E31" i="140"/>
  <c r="G31" i="140" s="1"/>
  <c r="E32" i="140"/>
  <c r="G32" i="140" s="1"/>
  <c r="E33" i="140"/>
  <c r="G33" i="140" s="1"/>
  <c r="E34" i="140"/>
  <c r="G34" i="140" s="1"/>
  <c r="E35" i="140"/>
  <c r="G35" i="140" s="1"/>
  <c r="E36" i="140"/>
  <c r="G36" i="140" s="1"/>
  <c r="B15" i="41"/>
  <c r="B16" i="60" s="1"/>
  <c r="D16" i="60" s="1"/>
  <c r="B16" i="41"/>
  <c r="D16" i="41" s="1"/>
  <c r="B15" i="129"/>
  <c r="D15" i="129" s="1"/>
  <c r="B16" i="129"/>
  <c r="D16" i="129" s="1"/>
  <c r="B17" i="129"/>
  <c r="D17" i="129" s="1"/>
  <c r="B18" i="129"/>
  <c r="D18" i="129" s="1"/>
  <c r="B19" i="129"/>
  <c r="D19" i="129" s="1"/>
  <c r="B20" i="129"/>
  <c r="D20" i="129" s="1"/>
  <c r="B21" i="129"/>
  <c r="D21" i="129" s="1"/>
  <c r="B22" i="129"/>
  <c r="D22" i="129" s="1"/>
  <c r="B23" i="129"/>
  <c r="D23" i="129" s="1"/>
  <c r="B15" i="125"/>
  <c r="D15" i="125" s="1"/>
  <c r="B16" i="125"/>
  <c r="D16" i="125" s="1"/>
  <c r="B17" i="125"/>
  <c r="D17" i="125" s="1"/>
  <c r="B18" i="125"/>
  <c r="D18" i="125" s="1"/>
  <c r="B19" i="125"/>
  <c r="D19" i="125" s="1"/>
  <c r="B20" i="125"/>
  <c r="D20" i="125" s="1"/>
  <c r="B21" i="125"/>
  <c r="D21" i="125" s="1"/>
  <c r="B22" i="125"/>
  <c r="D22" i="125" s="1"/>
  <c r="B23" i="125"/>
  <c r="D23" i="125" s="1"/>
  <c r="B24" i="125"/>
  <c r="D24" i="125" s="1"/>
  <c r="B25" i="125"/>
  <c r="D25" i="125" s="1"/>
  <c r="B26" i="125"/>
  <c r="D26" i="125" s="1"/>
  <c r="B27" i="125"/>
  <c r="D27" i="125" s="1"/>
  <c r="B28" i="125"/>
  <c r="D28" i="125" s="1"/>
  <c r="B29" i="125"/>
  <c r="D29" i="125" s="1"/>
  <c r="B30" i="125"/>
  <c r="D30" i="125" s="1"/>
  <c r="B31" i="125"/>
  <c r="D31" i="125" s="1"/>
  <c r="B32" i="125"/>
  <c r="D32" i="125" s="1"/>
  <c r="B33" i="125"/>
  <c r="D33" i="125" s="1"/>
  <c r="B34" i="125"/>
  <c r="D34" i="125" s="1"/>
  <c r="B35" i="125"/>
  <c r="D35" i="125" s="1"/>
  <c r="B36" i="125"/>
  <c r="D36" i="125" s="1"/>
  <c r="B15" i="97"/>
  <c r="D15" i="97" s="1"/>
  <c r="B16" i="97"/>
  <c r="D16" i="97" s="1"/>
  <c r="B17" i="97"/>
  <c r="D17" i="97" s="1"/>
  <c r="B18" i="97"/>
  <c r="D18" i="97" s="1"/>
  <c r="B19" i="97"/>
  <c r="D19" i="97" s="1"/>
  <c r="B20" i="97"/>
  <c r="D20" i="97" s="1"/>
  <c r="B21" i="97"/>
  <c r="D21" i="97" s="1"/>
  <c r="B22" i="97"/>
  <c r="D22" i="97" s="1"/>
  <c r="B23" i="97"/>
  <c r="D23" i="97" s="1"/>
  <c r="B24" i="97"/>
  <c r="D24" i="97" s="1"/>
  <c r="B25" i="97"/>
  <c r="D25" i="97" s="1"/>
  <c r="B26" i="97"/>
  <c r="D26" i="97" s="1"/>
  <c r="B27" i="97"/>
  <c r="D27" i="97" s="1"/>
  <c r="B28" i="97"/>
  <c r="D28" i="97" s="1"/>
  <c r="B29" i="97"/>
  <c r="D29" i="97" s="1"/>
  <c r="B30" i="97"/>
  <c r="D30" i="97" s="1"/>
  <c r="B31" i="97"/>
  <c r="D31" i="97" s="1"/>
  <c r="B32" i="97"/>
  <c r="D32" i="97" s="1"/>
  <c r="B33" i="97"/>
  <c r="D33" i="97" s="1"/>
  <c r="B34" i="97"/>
  <c r="D34" i="97" s="1"/>
  <c r="B35" i="97"/>
  <c r="D35" i="97" s="1"/>
  <c r="B36" i="97"/>
  <c r="D36" i="97" s="1"/>
  <c r="B15" i="98"/>
  <c r="D15" i="98" s="1"/>
  <c r="B16" i="98"/>
  <c r="D16" i="98" s="1"/>
  <c r="B17" i="98"/>
  <c r="D17" i="98" s="1"/>
  <c r="B18" i="98"/>
  <c r="D18" i="98" s="1"/>
  <c r="B19" i="98"/>
  <c r="D19" i="98" s="1"/>
  <c r="B20" i="98"/>
  <c r="D20" i="98" s="1"/>
  <c r="B21" i="98"/>
  <c r="D21" i="98" s="1"/>
  <c r="B22" i="98"/>
  <c r="D22" i="98" s="1"/>
  <c r="B23" i="98"/>
  <c r="D23" i="98" s="1"/>
  <c r="B24" i="98"/>
  <c r="D24" i="98" s="1"/>
  <c r="B25" i="98"/>
  <c r="D25" i="98" s="1"/>
  <c r="B26" i="98"/>
  <c r="D26" i="98" s="1"/>
  <c r="B27" i="98"/>
  <c r="D27" i="98" s="1"/>
  <c r="B28" i="98"/>
  <c r="D28" i="98" s="1"/>
  <c r="B29" i="98"/>
  <c r="D29" i="98" s="1"/>
  <c r="B30" i="98"/>
  <c r="D30" i="98" s="1"/>
  <c r="B31" i="98"/>
  <c r="D31" i="98" s="1"/>
  <c r="B32" i="98"/>
  <c r="D32" i="98" s="1"/>
  <c r="B33" i="98"/>
  <c r="D33" i="98" s="1"/>
  <c r="B34" i="98"/>
  <c r="D34" i="98" s="1"/>
  <c r="B35" i="98"/>
  <c r="D35" i="98" s="1"/>
  <c r="B36" i="98"/>
  <c r="D36" i="98" s="1"/>
  <c r="B15" i="110"/>
  <c r="D15" i="110" s="1"/>
  <c r="B16" i="110"/>
  <c r="D16" i="110" s="1"/>
  <c r="B17" i="110"/>
  <c r="D17" i="110" s="1"/>
  <c r="B18" i="110"/>
  <c r="D18" i="110" s="1"/>
  <c r="B19" i="110"/>
  <c r="D19" i="110" s="1"/>
  <c r="B20" i="110"/>
  <c r="D20" i="110" s="1"/>
  <c r="B21" i="110"/>
  <c r="D21" i="110" s="1"/>
  <c r="B22" i="110"/>
  <c r="D22" i="110" s="1"/>
  <c r="B23" i="110"/>
  <c r="D23" i="110" s="1"/>
  <c r="B24" i="110"/>
  <c r="D24" i="110" s="1"/>
  <c r="B25" i="110"/>
  <c r="D25" i="110" s="1"/>
  <c r="B26" i="110"/>
  <c r="D26" i="110" s="1"/>
  <c r="B27" i="110"/>
  <c r="D27" i="110" s="1"/>
  <c r="B28" i="110"/>
  <c r="D28" i="110" s="1"/>
  <c r="B29" i="110"/>
  <c r="D29" i="110" s="1"/>
  <c r="B30" i="110"/>
  <c r="D30" i="110" s="1"/>
  <c r="B31" i="110"/>
  <c r="D31" i="110" s="1"/>
  <c r="B32" i="110"/>
  <c r="D32" i="110" s="1"/>
  <c r="B33" i="110"/>
  <c r="D33" i="110" s="1"/>
  <c r="B34" i="110"/>
  <c r="D34" i="110" s="1"/>
  <c r="B35" i="110"/>
  <c r="D35" i="110" s="1"/>
  <c r="B36" i="110"/>
  <c r="D36" i="110" s="1"/>
  <c r="B15" i="139"/>
  <c r="D15" i="139" s="1"/>
  <c r="B16" i="139"/>
  <c r="D16" i="139" s="1"/>
  <c r="B17" i="139"/>
  <c r="D17" i="139" s="1"/>
  <c r="B18" i="139"/>
  <c r="D18" i="139" s="1"/>
  <c r="B19" i="139"/>
  <c r="D19" i="139" s="1"/>
  <c r="B20" i="139"/>
  <c r="D20" i="139" s="1"/>
  <c r="B21" i="139"/>
  <c r="D21" i="139" s="1"/>
  <c r="B22" i="139"/>
  <c r="D22" i="139" s="1"/>
  <c r="B23" i="139"/>
  <c r="D23" i="139" s="1"/>
  <c r="B24" i="139"/>
  <c r="D24" i="139" s="1"/>
  <c r="B25" i="139"/>
  <c r="D25" i="139" s="1"/>
  <c r="B26" i="139"/>
  <c r="D26" i="139" s="1"/>
  <c r="B27" i="139"/>
  <c r="D27" i="139" s="1"/>
  <c r="B28" i="139"/>
  <c r="D28" i="139" s="1"/>
  <c r="B29" i="139"/>
  <c r="D29" i="139" s="1"/>
  <c r="B30" i="139"/>
  <c r="D30" i="139" s="1"/>
  <c r="B31" i="139"/>
  <c r="D31" i="139" s="1"/>
  <c r="B32" i="139"/>
  <c r="D32" i="139" s="1"/>
  <c r="B33" i="139"/>
  <c r="D33" i="139" s="1"/>
  <c r="B34" i="139"/>
  <c r="D34" i="139" s="1"/>
  <c r="B35" i="139"/>
  <c r="D35" i="139" s="1"/>
  <c r="B36" i="139"/>
  <c r="D36" i="139" s="1"/>
  <c r="B15" i="140"/>
  <c r="D15" i="140" s="1"/>
  <c r="B16" i="140"/>
  <c r="D16" i="140" s="1"/>
  <c r="B17" i="140"/>
  <c r="D17" i="140" s="1"/>
  <c r="B18" i="140"/>
  <c r="D18" i="140" s="1"/>
  <c r="B19" i="140"/>
  <c r="D19" i="140" s="1"/>
  <c r="B20" i="140"/>
  <c r="D20" i="140" s="1"/>
  <c r="B21" i="140"/>
  <c r="D21" i="140" s="1"/>
  <c r="B22" i="140"/>
  <c r="D22" i="140" s="1"/>
  <c r="B23" i="140"/>
  <c r="D23" i="140" s="1"/>
  <c r="B24" i="140"/>
  <c r="D24" i="140" s="1"/>
  <c r="B25" i="140"/>
  <c r="D25" i="140" s="1"/>
  <c r="B26" i="140"/>
  <c r="D26" i="140" s="1"/>
  <c r="B27" i="140"/>
  <c r="D27" i="140" s="1"/>
  <c r="B28" i="140"/>
  <c r="D28" i="140" s="1"/>
  <c r="B29" i="140"/>
  <c r="D29" i="140" s="1"/>
  <c r="B30" i="140"/>
  <c r="D30" i="140" s="1"/>
  <c r="B31" i="140"/>
  <c r="D31" i="140" s="1"/>
  <c r="B32" i="140"/>
  <c r="D32" i="140" s="1"/>
  <c r="B33" i="140"/>
  <c r="D33" i="140" s="1"/>
  <c r="B34" i="140"/>
  <c r="D34" i="140" s="1"/>
  <c r="B35" i="140"/>
  <c r="D35" i="140" s="1"/>
  <c r="B36" i="140"/>
  <c r="D36" i="140" s="1"/>
  <c r="B24" i="129" l="1"/>
  <c r="D24" i="129" s="1"/>
  <c r="B17" i="41"/>
  <c r="B18" i="60" s="1"/>
  <c r="D18" i="60" s="1"/>
  <c r="E31" i="60"/>
  <c r="G31" i="60" s="1"/>
  <c r="E23" i="60"/>
  <c r="G23" i="60" s="1"/>
  <c r="E27" i="60"/>
  <c r="G27" i="60" s="1"/>
  <c r="E19" i="60"/>
  <c r="G19" i="60" s="1"/>
  <c r="E35" i="60"/>
  <c r="G35" i="60" s="1"/>
  <c r="B17" i="60"/>
  <c r="D17" i="60" s="1"/>
  <c r="E33" i="60"/>
  <c r="G33" i="60" s="1"/>
  <c r="E29" i="60"/>
  <c r="G29" i="60" s="1"/>
  <c r="E25" i="60"/>
  <c r="G25" i="60" s="1"/>
  <c r="E21" i="60"/>
  <c r="G21" i="60" s="1"/>
  <c r="E17" i="60"/>
  <c r="G17" i="60" s="1"/>
  <c r="G33" i="41"/>
  <c r="G29" i="41"/>
  <c r="G25" i="41"/>
  <c r="G21" i="41"/>
  <c r="G17" i="41"/>
  <c r="G35" i="41"/>
  <c r="G31" i="41"/>
  <c r="G27" i="41"/>
  <c r="G23" i="41"/>
  <c r="G19" i="41"/>
  <c r="G15" i="41"/>
  <c r="D15" i="41"/>
  <c r="E14" i="140"/>
  <c r="G14" i="140" s="1"/>
  <c r="B14" i="140"/>
  <c r="D14" i="140" s="1"/>
  <c r="E14" i="139"/>
  <c r="G14" i="139" s="1"/>
  <c r="B14" i="139"/>
  <c r="D14" i="139" s="1"/>
  <c r="E14" i="110"/>
  <c r="G14" i="110" s="1"/>
  <c r="B14" i="110"/>
  <c r="D14" i="110" s="1"/>
  <c r="E14" i="98"/>
  <c r="G14" i="98" s="1"/>
  <c r="B14" i="98"/>
  <c r="D14" i="98" s="1"/>
  <c r="E14" i="97"/>
  <c r="G14" i="97" s="1"/>
  <c r="B14" i="97"/>
  <c r="D14" i="97" s="1"/>
  <c r="Q39" i="120"/>
  <c r="M39" i="120"/>
  <c r="I39" i="120"/>
  <c r="E39" i="120"/>
  <c r="B25" i="129" l="1"/>
  <c r="D25" i="129" s="1"/>
  <c r="B26" i="129"/>
  <c r="D26" i="129" s="1"/>
  <c r="D17" i="41"/>
  <c r="B18" i="41"/>
  <c r="E14" i="41"/>
  <c r="E15" i="60" s="1"/>
  <c r="G15" i="60" s="1"/>
  <c r="B14" i="41"/>
  <c r="B15" i="60" s="1"/>
  <c r="D15" i="60" s="1"/>
  <c r="B28" i="129" l="1"/>
  <c r="D28" i="129" s="1"/>
  <c r="B19" i="41"/>
  <c r="D18" i="41"/>
  <c r="B19" i="60"/>
  <c r="D19" i="60" s="1"/>
  <c r="D14" i="41"/>
  <c r="G14" i="41"/>
  <c r="M39" i="127"/>
  <c r="E39" i="127"/>
  <c r="I39" i="130"/>
  <c r="E39" i="130"/>
  <c r="B27" i="129" l="1"/>
  <c r="D27" i="129" s="1"/>
  <c r="B29" i="129"/>
  <c r="D29" i="129" s="1"/>
  <c r="B20" i="41"/>
  <c r="B20" i="60"/>
  <c r="D20" i="60" s="1"/>
  <c r="D19" i="41"/>
  <c r="Q39" i="147"/>
  <c r="M39" i="147"/>
  <c r="I39" i="147"/>
  <c r="E39" i="147"/>
  <c r="Q39" i="146"/>
  <c r="M39" i="146"/>
  <c r="I39" i="146"/>
  <c r="E39" i="146"/>
  <c r="Q39" i="145"/>
  <c r="M39" i="145"/>
  <c r="I39" i="145"/>
  <c r="E39" i="145"/>
  <c r="B30" i="129" l="1"/>
  <c r="D30" i="129" s="1"/>
  <c r="D20" i="41"/>
  <c r="B21" i="60"/>
  <c r="D21" i="60" s="1"/>
  <c r="B21" i="41"/>
  <c r="E13" i="41"/>
  <c r="B31" i="129" l="1"/>
  <c r="D31" i="129" s="1"/>
  <c r="B22" i="41"/>
  <c r="B22" i="60"/>
  <c r="D22" i="60" s="1"/>
  <c r="D21" i="41"/>
  <c r="Q39" i="57"/>
  <c r="M39" i="37"/>
  <c r="E39" i="37"/>
  <c r="B32" i="129" l="1"/>
  <c r="D32" i="129" s="1"/>
  <c r="D22" i="41"/>
  <c r="B23" i="60"/>
  <c r="D23" i="60" s="1"/>
  <c r="B23" i="41"/>
  <c r="Q39" i="50"/>
  <c r="I39" i="50"/>
  <c r="M39" i="47"/>
  <c r="M39" i="92"/>
  <c r="E39" i="33"/>
  <c r="E39" i="119"/>
  <c r="I39" i="6"/>
  <c r="B33" i="129" l="1"/>
  <c r="D33" i="129" s="1"/>
  <c r="B24" i="41"/>
  <c r="B24" i="60"/>
  <c r="D24" i="60" s="1"/>
  <c r="D23" i="41"/>
  <c r="Q39" i="8"/>
  <c r="M39" i="8"/>
  <c r="Q39" i="9"/>
  <c r="M39" i="9"/>
  <c r="Q39" i="10"/>
  <c r="M39" i="10"/>
  <c r="Q39" i="11"/>
  <c r="M39" i="11"/>
  <c r="Q39" i="12"/>
  <c r="M39" i="12"/>
  <c r="B34" i="129" l="1"/>
  <c r="D34" i="129" s="1"/>
  <c r="D24" i="41"/>
  <c r="B25" i="60"/>
  <c r="D25" i="60" s="1"/>
  <c r="B25" i="41"/>
  <c r="I39" i="12"/>
  <c r="E39" i="12"/>
  <c r="I39" i="11"/>
  <c r="E39" i="11"/>
  <c r="I39" i="10"/>
  <c r="E39" i="10"/>
  <c r="I39" i="9"/>
  <c r="E39" i="9"/>
  <c r="I39" i="8"/>
  <c r="E39" i="8"/>
  <c r="B35" i="129" l="1"/>
  <c r="D35" i="129" s="1"/>
  <c r="B36" i="129"/>
  <c r="D36" i="129" s="1"/>
  <c r="B26" i="41"/>
  <c r="B26" i="60"/>
  <c r="D26" i="60" s="1"/>
  <c r="D25" i="41"/>
  <c r="Q39" i="137"/>
  <c r="M39" i="137"/>
  <c r="Q39" i="136"/>
  <c r="I39" i="136"/>
  <c r="D26" i="41" l="1"/>
  <c r="B27" i="60"/>
  <c r="D27" i="60" s="1"/>
  <c r="B27" i="41"/>
  <c r="I39" i="137"/>
  <c r="E39" i="137"/>
  <c r="M39" i="136"/>
  <c r="E39" i="136"/>
  <c r="B28" i="41" l="1"/>
  <c r="B28" i="60"/>
  <c r="D28" i="60" s="1"/>
  <c r="D27" i="41"/>
  <c r="Q39" i="71"/>
  <c r="I39" i="71"/>
  <c r="M39" i="71"/>
  <c r="E39" i="71"/>
  <c r="Q39" i="4"/>
  <c r="I39" i="4"/>
  <c r="M39" i="4"/>
  <c r="E39" i="4"/>
  <c r="I39" i="47"/>
  <c r="E39" i="47"/>
  <c r="Q39" i="48"/>
  <c r="I39" i="48"/>
  <c r="M39" i="48"/>
  <c r="E39" i="48"/>
  <c r="D28" i="41" l="1"/>
  <c r="B29" i="60"/>
  <c r="D29" i="60" s="1"/>
  <c r="B29" i="41"/>
  <c r="Q39" i="132"/>
  <c r="M39" i="132"/>
  <c r="I39" i="132"/>
  <c r="E39" i="132"/>
  <c r="Q39" i="135"/>
  <c r="M39" i="135"/>
  <c r="I39" i="135"/>
  <c r="E39" i="135"/>
  <c r="M39" i="134"/>
  <c r="I39" i="134"/>
  <c r="E39" i="134"/>
  <c r="Q39" i="133"/>
  <c r="M39" i="133"/>
  <c r="I39" i="133"/>
  <c r="E39" i="133"/>
  <c r="M39" i="124"/>
  <c r="E39" i="124"/>
  <c r="Q39" i="121"/>
  <c r="M39" i="121"/>
  <c r="I39" i="121"/>
  <c r="E39" i="121"/>
  <c r="M39" i="123"/>
  <c r="Q39" i="123"/>
  <c r="I39" i="123"/>
  <c r="E39" i="123"/>
  <c r="B30" i="41" l="1"/>
  <c r="B30" i="60"/>
  <c r="D30" i="60" s="1"/>
  <c r="D29" i="41"/>
  <c r="Q39" i="130"/>
  <c r="M39" i="130"/>
  <c r="D30" i="41" l="1"/>
  <c r="B31" i="60"/>
  <c r="D31" i="60" s="1"/>
  <c r="B31" i="41"/>
  <c r="Q39" i="107"/>
  <c r="I39" i="107"/>
  <c r="B32" i="41" l="1"/>
  <c r="B32" i="60"/>
  <c r="D32" i="60" s="1"/>
  <c r="D31" i="41"/>
  <c r="M39" i="83"/>
  <c r="E39" i="83"/>
  <c r="Q39" i="69"/>
  <c r="I39" i="69"/>
  <c r="M39" i="111"/>
  <c r="E39" i="111"/>
  <c r="M39" i="117"/>
  <c r="E39" i="117"/>
  <c r="M39" i="107"/>
  <c r="E39" i="107"/>
  <c r="M39" i="69"/>
  <c r="E39" i="69"/>
  <c r="M39" i="27"/>
  <c r="E39" i="27"/>
  <c r="Q39" i="27"/>
  <c r="I39" i="27"/>
  <c r="M39" i="29"/>
  <c r="E39" i="29"/>
  <c r="Q39" i="29"/>
  <c r="I39" i="29"/>
  <c r="Q39" i="26"/>
  <c r="I39" i="26"/>
  <c r="M39" i="26"/>
  <c r="E39" i="26"/>
  <c r="Q39" i="30"/>
  <c r="I39" i="30"/>
  <c r="M39" i="30"/>
  <c r="E39" i="30"/>
  <c r="M39" i="28"/>
  <c r="E39" i="28"/>
  <c r="Q39" i="89"/>
  <c r="I39" i="89"/>
  <c r="M39" i="89"/>
  <c r="E39" i="89"/>
  <c r="Q39" i="88"/>
  <c r="I39" i="88"/>
  <c r="M39" i="88"/>
  <c r="E39" i="88"/>
  <c r="Q39" i="86"/>
  <c r="I39" i="86"/>
  <c r="M39" i="86"/>
  <c r="E39" i="86"/>
  <c r="M39" i="57"/>
  <c r="E39" i="57"/>
  <c r="Q39" i="56"/>
  <c r="I39" i="56"/>
  <c r="M39" i="56"/>
  <c r="E39" i="56"/>
  <c r="M39" i="59"/>
  <c r="E39" i="59"/>
  <c r="Q39" i="59"/>
  <c r="I39" i="59"/>
  <c r="I39" i="57"/>
  <c r="M39" i="58"/>
  <c r="E39" i="58"/>
  <c r="I39" i="52"/>
  <c r="Q39" i="52"/>
  <c r="M39" i="52"/>
  <c r="E39" i="52"/>
  <c r="Q39" i="53"/>
  <c r="I39" i="53"/>
  <c r="M39" i="53"/>
  <c r="E39" i="53"/>
  <c r="M39" i="55"/>
  <c r="E39" i="55"/>
  <c r="M39" i="94"/>
  <c r="E39" i="94"/>
  <c r="M39" i="50"/>
  <c r="E39" i="50"/>
  <c r="Q39" i="37"/>
  <c r="I39" i="37"/>
  <c r="Q39" i="13"/>
  <c r="I39" i="13"/>
  <c r="M39" i="13"/>
  <c r="E39" i="13"/>
  <c r="M39" i="22"/>
  <c r="E39" i="22"/>
  <c r="Q39" i="22"/>
  <c r="I39" i="22"/>
  <c r="Q39" i="90"/>
  <c r="I39" i="90"/>
  <c r="M39" i="90"/>
  <c r="E39" i="90"/>
  <c r="M39" i="35"/>
  <c r="E39" i="35"/>
  <c r="Q39" i="32"/>
  <c r="I39" i="32"/>
  <c r="M39" i="32"/>
  <c r="E39" i="32"/>
  <c r="Q39" i="33"/>
  <c r="I39" i="33"/>
  <c r="M39" i="33"/>
  <c r="Q39" i="31"/>
  <c r="I39" i="31"/>
  <c r="M39" i="31"/>
  <c r="E39" i="31"/>
  <c r="Q39" i="34"/>
  <c r="E39" i="34"/>
  <c r="M39" i="34"/>
  <c r="I39" i="34"/>
  <c r="M39" i="99"/>
  <c r="E39" i="99"/>
  <c r="Q39" i="99"/>
  <c r="I39" i="99"/>
  <c r="I39" i="102"/>
  <c r="Q39" i="102"/>
  <c r="M39" i="102"/>
  <c r="E39" i="102"/>
  <c r="E39" i="104"/>
  <c r="M39" i="104"/>
  <c r="Q39" i="104"/>
  <c r="I39" i="104"/>
  <c r="M39" i="105"/>
  <c r="E39" i="105"/>
  <c r="I39" i="103"/>
  <c r="Q39" i="103"/>
  <c r="M39" i="103"/>
  <c r="E39" i="103"/>
  <c r="M39" i="87"/>
  <c r="E39" i="87"/>
  <c r="M39" i="54"/>
  <c r="E39" i="54"/>
  <c r="Q39" i="54"/>
  <c r="I39" i="54"/>
  <c r="M39" i="106"/>
  <c r="E39" i="106"/>
  <c r="Q39" i="77"/>
  <c r="I39" i="77"/>
  <c r="M39" i="77"/>
  <c r="E39" i="77"/>
  <c r="M39" i="44"/>
  <c r="E39" i="44"/>
  <c r="E39" i="43"/>
  <c r="M39" i="43"/>
  <c r="I39" i="43"/>
  <c r="Q39" i="43"/>
  <c r="Q39" i="44"/>
  <c r="I39" i="44"/>
  <c r="M39" i="80"/>
  <c r="E39" i="80"/>
  <c r="M39" i="7"/>
  <c r="E39" i="7"/>
  <c r="Q39" i="39"/>
  <c r="I39" i="39"/>
  <c r="M39" i="38"/>
  <c r="E39" i="38"/>
  <c r="M39" i="39"/>
  <c r="E39" i="39"/>
  <c r="Q39" i="38"/>
  <c r="I39" i="38"/>
  <c r="Q39" i="42"/>
  <c r="I39" i="42"/>
  <c r="M39" i="42"/>
  <c r="E39" i="42"/>
  <c r="M39" i="46"/>
  <c r="E39" i="46"/>
  <c r="M39" i="93"/>
  <c r="E39" i="93"/>
  <c r="E39" i="92"/>
  <c r="Q39" i="92"/>
  <c r="I39" i="92"/>
  <c r="E39" i="100"/>
  <c r="M39" i="100"/>
  <c r="Q39" i="93"/>
  <c r="I39" i="93"/>
  <c r="Q39" i="46"/>
  <c r="I39" i="46"/>
  <c r="M39" i="45"/>
  <c r="E39" i="45"/>
  <c r="I39" i="100"/>
  <c r="M39" i="63"/>
  <c r="E39" i="63"/>
  <c r="Q39" i="40"/>
  <c r="I39" i="40"/>
  <c r="M39" i="40"/>
  <c r="E39" i="40"/>
  <c r="E39" i="91"/>
  <c r="M39" i="91"/>
  <c r="M39" i="81"/>
  <c r="E39" i="81"/>
  <c r="I39" i="82"/>
  <c r="Q39" i="82"/>
  <c r="M39" i="82"/>
  <c r="E39" i="82"/>
  <c r="Q39" i="81"/>
  <c r="I39" i="81"/>
  <c r="M39" i="143"/>
  <c r="E39" i="143"/>
  <c r="M39" i="79"/>
  <c r="E39" i="79"/>
  <c r="M39" i="78"/>
  <c r="E39" i="78"/>
  <c r="Q39" i="78"/>
  <c r="I39" i="78"/>
  <c r="Q39" i="79"/>
  <c r="I39" i="79"/>
  <c r="Q39" i="65"/>
  <c r="I39" i="65"/>
  <c r="Q39" i="66"/>
  <c r="I39" i="66"/>
  <c r="M39" i="65"/>
  <c r="E39" i="65"/>
  <c r="Q39" i="64"/>
  <c r="I39" i="64"/>
  <c r="M39" i="64"/>
  <c r="E39" i="64"/>
  <c r="M39" i="116"/>
  <c r="E39" i="116"/>
  <c r="M39" i="66"/>
  <c r="E39" i="66"/>
  <c r="M39" i="17"/>
  <c r="E39" i="17"/>
  <c r="M39" i="19"/>
  <c r="E39" i="19"/>
  <c r="Q39" i="17"/>
  <c r="I39" i="17"/>
  <c r="Q39" i="119"/>
  <c r="I39" i="119"/>
  <c r="M39" i="21"/>
  <c r="E39" i="21"/>
  <c r="Q39" i="18"/>
  <c r="I39" i="18"/>
  <c r="M39" i="119"/>
  <c r="Q39" i="21"/>
  <c r="I39" i="21"/>
  <c r="M39" i="18"/>
  <c r="E39" i="18"/>
  <c r="Q39" i="20"/>
  <c r="I39" i="20"/>
  <c r="M39" i="20"/>
  <c r="E39" i="20"/>
  <c r="Q39" i="128"/>
  <c r="I39" i="128"/>
  <c r="Q39" i="115"/>
  <c r="I39" i="115"/>
  <c r="M39" i="115"/>
  <c r="E39" i="115"/>
  <c r="Q39" i="114"/>
  <c r="I39" i="114"/>
  <c r="M39" i="114"/>
  <c r="E39" i="114"/>
  <c r="Q39" i="118"/>
  <c r="I39" i="118"/>
  <c r="M39" i="118"/>
  <c r="E39" i="118"/>
  <c r="E39" i="76"/>
  <c r="M39" i="76"/>
  <c r="Q39" i="76"/>
  <c r="I39" i="76"/>
  <c r="M39" i="74"/>
  <c r="E39" i="74"/>
  <c r="Q39" i="72"/>
  <c r="I39" i="72"/>
  <c r="M39" i="72"/>
  <c r="E39" i="72"/>
  <c r="Q39" i="74"/>
  <c r="I39" i="74"/>
  <c r="M39" i="61"/>
  <c r="E39" i="61"/>
  <c r="Q39" i="6"/>
  <c r="M39" i="6"/>
  <c r="E39" i="6"/>
  <c r="Q39" i="112"/>
  <c r="I39" i="112"/>
  <c r="M39" i="112"/>
  <c r="E39" i="112"/>
  <c r="M39" i="113"/>
  <c r="E39" i="113"/>
  <c r="I39" i="36"/>
  <c r="Q39" i="36"/>
  <c r="M39" i="36"/>
  <c r="E39" i="36"/>
  <c r="E39" i="5"/>
  <c r="M39" i="5"/>
  <c r="M39" i="70"/>
  <c r="E39" i="70"/>
  <c r="M39" i="15"/>
  <c r="E39" i="15"/>
  <c r="Q39" i="15"/>
  <c r="I39" i="15"/>
  <c r="Q39" i="70"/>
  <c r="Q39" i="16"/>
  <c r="I39" i="16"/>
  <c r="M39" i="16"/>
  <c r="E39" i="16"/>
  <c r="Q39" i="95"/>
  <c r="I39" i="95"/>
  <c r="E39" i="95"/>
  <c r="M39" i="95"/>
  <c r="D32" i="41" l="1"/>
  <c r="B33" i="60"/>
  <c r="D33" i="60" s="1"/>
  <c r="B33" i="41"/>
  <c r="J10" i="143"/>
  <c r="B34" i="41" l="1"/>
  <c r="B35" i="41"/>
  <c r="B34" i="60"/>
  <c r="D34" i="60" s="1"/>
  <c r="D33" i="41"/>
  <c r="B13" i="97"/>
  <c r="M11" i="143"/>
  <c r="N10" i="143"/>
  <c r="D34" i="41" l="1"/>
  <c r="B35" i="60"/>
  <c r="D35" i="60" s="1"/>
  <c r="B36" i="60"/>
  <c r="D36" i="60" s="1"/>
  <c r="D35" i="41"/>
  <c r="B36" i="41"/>
  <c r="D36" i="41" s="1"/>
  <c r="E13" i="110"/>
  <c r="B13" i="110"/>
  <c r="B13" i="140"/>
  <c r="E13" i="140"/>
  <c r="N10" i="137"/>
  <c r="J10" i="137"/>
  <c r="N10" i="136"/>
  <c r="J10" i="136"/>
  <c r="D13" i="140" l="1"/>
  <c r="G13" i="140"/>
  <c r="E13" i="139"/>
  <c r="B13" i="139"/>
  <c r="D13" i="139" s="1"/>
  <c r="D51" i="140" l="1"/>
  <c r="D51" i="139"/>
  <c r="G13" i="139"/>
  <c r="M11" i="130" l="1"/>
  <c r="B13" i="41" l="1"/>
  <c r="E14" i="60" l="1"/>
  <c r="B14" i="60"/>
  <c r="E14" i="129"/>
  <c r="B14" i="129"/>
  <c r="D14" i="129" s="1"/>
  <c r="M11" i="127"/>
  <c r="G14" i="129" l="1"/>
  <c r="E14" i="125"/>
  <c r="Q39" i="122"/>
  <c r="M39" i="122"/>
  <c r="I39" i="122"/>
  <c r="E39" i="122"/>
  <c r="Q11" i="120"/>
  <c r="G14" i="125" l="1"/>
  <c r="D14" i="125"/>
  <c r="E13" i="98"/>
  <c r="B13" i="98"/>
  <c r="Q11" i="118"/>
  <c r="M11" i="118"/>
  <c r="N10" i="118"/>
  <c r="J10" i="118"/>
  <c r="M11" i="115" l="1"/>
  <c r="M11" i="114"/>
  <c r="N10" i="54"/>
  <c r="J10" i="54"/>
  <c r="G13" i="41"/>
  <c r="N10" i="79"/>
  <c r="M11" i="77"/>
  <c r="G13" i="110"/>
  <c r="D13" i="110"/>
  <c r="D51" i="110" s="1"/>
  <c r="Q11" i="104"/>
  <c r="Q11" i="103"/>
  <c r="N10" i="103"/>
  <c r="N10" i="104"/>
  <c r="N10" i="105"/>
  <c r="N10" i="102"/>
  <c r="J10" i="103"/>
  <c r="J10" i="104"/>
  <c r="J10" i="105"/>
  <c r="J10" i="106"/>
  <c r="J10" i="102"/>
  <c r="M11" i="106"/>
  <c r="M11" i="107"/>
  <c r="M11" i="104"/>
  <c r="M11" i="105"/>
  <c r="M11" i="103"/>
  <c r="M11" i="102"/>
  <c r="N10" i="48"/>
  <c r="N10" i="18"/>
  <c r="J10" i="18"/>
  <c r="J10" i="17"/>
  <c r="N10" i="17"/>
  <c r="D13" i="98"/>
  <c r="G13" i="98"/>
  <c r="D13" i="97"/>
  <c r="J10" i="83"/>
  <c r="M11" i="83"/>
  <c r="J10" i="91"/>
  <c r="M11" i="91"/>
  <c r="J10" i="82"/>
  <c r="N10" i="82"/>
  <c r="M11" i="82"/>
  <c r="J10" i="81"/>
  <c r="N10" i="81"/>
  <c r="M11" i="81"/>
  <c r="J10" i="80"/>
  <c r="M11" i="80"/>
  <c r="J10" i="79"/>
  <c r="M11" i="79"/>
  <c r="J10" i="78"/>
  <c r="N10" i="78"/>
  <c r="M11" i="78"/>
  <c r="Q11" i="78"/>
  <c r="N10" i="77"/>
  <c r="Q11" i="77"/>
  <c r="J10" i="76"/>
  <c r="N10" i="76"/>
  <c r="M11" i="76"/>
  <c r="Q11" i="76"/>
  <c r="J10" i="95"/>
  <c r="N10" i="95"/>
  <c r="M11" i="95"/>
  <c r="Q11" i="95"/>
  <c r="M11" i="74"/>
  <c r="J10" i="72"/>
  <c r="M11" i="72"/>
  <c r="Q11" i="72"/>
  <c r="I11" i="54"/>
  <c r="M11" i="54"/>
  <c r="I11" i="53"/>
  <c r="M11" i="53"/>
  <c r="M11" i="52"/>
  <c r="Q11" i="52"/>
  <c r="M11" i="94"/>
  <c r="Q11" i="50"/>
  <c r="M11" i="48"/>
  <c r="M11" i="47"/>
  <c r="M11" i="100"/>
  <c r="M11" i="93"/>
  <c r="M11" i="92"/>
  <c r="M11" i="46"/>
  <c r="M11" i="71"/>
  <c r="Q11" i="71"/>
  <c r="M11" i="4"/>
  <c r="Q11" i="4"/>
  <c r="M11" i="5"/>
  <c r="Q11" i="5"/>
  <c r="M11" i="40"/>
  <c r="Q11" i="40"/>
  <c r="M11" i="39"/>
  <c r="Q11" i="39"/>
  <c r="M11" i="38"/>
  <c r="Q11" i="38"/>
  <c r="M11" i="64"/>
  <c r="Q11" i="64"/>
  <c r="M11" i="65"/>
  <c r="Q11" i="65"/>
  <c r="M11" i="66"/>
  <c r="Q11" i="66"/>
  <c r="M11" i="37"/>
  <c r="M11" i="36"/>
  <c r="Q11" i="36"/>
  <c r="M11" i="99"/>
  <c r="Q11" i="99"/>
  <c r="M11" i="35"/>
  <c r="Q11" i="35"/>
  <c r="M11" i="34"/>
  <c r="M11" i="33"/>
  <c r="Q11" i="33"/>
  <c r="M11" i="32"/>
  <c r="Q11" i="32"/>
  <c r="M11" i="31"/>
  <c r="Q11" i="31"/>
  <c r="M11" i="30"/>
  <c r="Q11" i="30"/>
  <c r="M11" i="29"/>
  <c r="Q11" i="29"/>
  <c r="M11" i="28"/>
  <c r="Q11" i="28"/>
  <c r="M11" i="27"/>
  <c r="Q11" i="27"/>
  <c r="M11" i="26"/>
  <c r="Q11" i="26"/>
  <c r="M11" i="89"/>
  <c r="Q11" i="89"/>
  <c r="M11" i="88"/>
  <c r="Q11" i="88"/>
  <c r="I11" i="87"/>
  <c r="M11" i="87"/>
  <c r="M11" i="69"/>
  <c r="Q11" i="69"/>
  <c r="M11" i="22"/>
  <c r="Q11" i="22"/>
  <c r="M11" i="21"/>
  <c r="Q11" i="21"/>
  <c r="M11" i="20"/>
  <c r="Q11" i="20"/>
  <c r="M11" i="19"/>
  <c r="Q11" i="19"/>
  <c r="M11" i="18"/>
  <c r="Q11" i="18"/>
  <c r="M11" i="17"/>
  <c r="Q11" i="17"/>
  <c r="M11" i="70"/>
  <c r="Q11" i="70"/>
  <c r="M11" i="16"/>
  <c r="Q11" i="16"/>
  <c r="M11" i="15"/>
  <c r="Q11" i="15"/>
  <c r="M11" i="86"/>
  <c r="Q11" i="86"/>
  <c r="M11" i="13"/>
  <c r="Q11" i="13"/>
  <c r="M11" i="12"/>
  <c r="Q11" i="12"/>
  <c r="M11" i="11"/>
  <c r="Q11" i="11"/>
  <c r="M11" i="10"/>
  <c r="Q11" i="10"/>
  <c r="M11" i="9"/>
  <c r="Q11" i="9"/>
  <c r="M11" i="8"/>
  <c r="Q11" i="8"/>
  <c r="M11" i="7"/>
  <c r="Q11" i="7"/>
  <c r="M11" i="63"/>
  <c r="Q11" i="63"/>
  <c r="M11" i="6"/>
  <c r="Q11" i="6"/>
  <c r="M11" i="61"/>
  <c r="M11" i="90"/>
  <c r="Q11" i="90"/>
  <c r="E13" i="97"/>
  <c r="D51" i="97" l="1"/>
  <c r="D51" i="98"/>
  <c r="G48" i="41"/>
  <c r="G13" i="97"/>
  <c r="D13" i="41"/>
  <c r="D14" i="60"/>
  <c r="G14" i="60"/>
  <c r="D52" i="60" l="1"/>
  <c r="D48" i="41"/>
</calcChain>
</file>

<file path=xl/sharedStrings.xml><?xml version="1.0" encoding="utf-8"?>
<sst xmlns="http://schemas.openxmlformats.org/spreadsheetml/2006/main" count="5007" uniqueCount="711">
  <si>
    <t>ГПП 2  220/10 кВ  "ЗАО ВПЗ"</t>
  </si>
  <si>
    <t>наименование предприятия</t>
  </si>
  <si>
    <t>наименование источника питания</t>
  </si>
  <si>
    <t>_________________________________</t>
  </si>
  <si>
    <t>ул. Горького, 99</t>
  </si>
  <si>
    <t>Таблица № 1</t>
  </si>
  <si>
    <t>ТП 535; ТП 536</t>
  </si>
  <si>
    <t>адрес</t>
  </si>
  <si>
    <t xml:space="preserve">почасовых записей показаний электрических счетчиков </t>
  </si>
  <si>
    <t>часы суток</t>
  </si>
  <si>
    <t>Активная энергия</t>
  </si>
  <si>
    <t>Реактивная энергия</t>
  </si>
  <si>
    <t>ЯЧ. 6 - ТП 535</t>
  </si>
  <si>
    <t>ЯЧ. 24 - ТП 536</t>
  </si>
  <si>
    <t>Расчет. Коэф.</t>
  </si>
  <si>
    <t>расчетный коэф.</t>
  </si>
  <si>
    <t>показания счетчика</t>
  </si>
  <si>
    <t>разность</t>
  </si>
  <si>
    <t>расход эл.энергии за час</t>
  </si>
  <si>
    <t>Итого</t>
  </si>
  <si>
    <t>1. При наличии на предприятии отклонений от нормальных режимов электропотребления (временное изменение схем питания, остановка на ремонт, резкое снижение</t>
  </si>
  <si>
    <t>эл.потребления и т.д.) последние необходимо перечислить.</t>
  </si>
  <si>
    <t>2. При наличии нескольких источников питания и большого количества вводов таблица</t>
  </si>
  <si>
    <t>составляется самим предприятием с соблюдением всех пунктов настоящей таблицы.</t>
  </si>
  <si>
    <t>ГПП 2  ЗАО ВПЗ</t>
  </si>
  <si>
    <t>ВЛ 10 кВ № 8</t>
  </si>
  <si>
    <t>ЯЧ. 53 - ВЛ № 8</t>
  </si>
  <si>
    <t>ПС "АНАНЬИНО"</t>
  </si>
  <si>
    <t xml:space="preserve">               </t>
  </si>
  <si>
    <t>ЯЧ. № 2 - Ф."Овощехранилище"</t>
  </si>
  <si>
    <t>ЯЧ. № 8 - Ф."Городской"</t>
  </si>
  <si>
    <t>ПС "ЗАПАДНАЯ</t>
  </si>
  <si>
    <t xml:space="preserve">              </t>
  </si>
  <si>
    <t>ПС "ЗАПАДНАЯ"</t>
  </si>
  <si>
    <t>РП 16</t>
  </si>
  <si>
    <t>РП 7</t>
  </si>
  <si>
    <t xml:space="preserve">               _</t>
  </si>
  <si>
    <t>РП 35; РП 37</t>
  </si>
  <si>
    <t>РП 28</t>
  </si>
  <si>
    <t>ПС "СЕВЕРНАЯ 35/6 кВ</t>
  </si>
  <si>
    <t>РП 5</t>
  </si>
  <si>
    <t>Т 1 -РП 5 Ф 3 ввод № 1</t>
  </si>
  <si>
    <t>Т 2 - РП 5 Ф 17 ввод № 2</t>
  </si>
  <si>
    <t>ТП 438</t>
  </si>
  <si>
    <t>ЯЧ. 3 - ф. "Микрорайон-1" ввод № 1</t>
  </si>
  <si>
    <t xml:space="preserve">яч. 13 - ф. "Микрорайон-2" ввод № 2 </t>
  </si>
  <si>
    <t>ГПП 110/10 кВ "ВОМЗ"</t>
  </si>
  <si>
    <t>РП 29</t>
  </si>
  <si>
    <t>ЯЧ.47 - РП 29 ввод № 1</t>
  </si>
  <si>
    <t xml:space="preserve">ЯЧ.31 - РП 29 ввод № 2 </t>
  </si>
  <si>
    <t>ГПП 110/10 кВ  "ВОМЗ"</t>
  </si>
  <si>
    <t>РП 14</t>
  </si>
  <si>
    <t>ПС ВОЛОГДА-ЮЖНАЯ РУ - 6 кВ</t>
  </si>
  <si>
    <t>ТП 450</t>
  </si>
  <si>
    <t>ПС ВОЛОГДА-ЮЖНАЯ РУ-10 кВ</t>
  </si>
  <si>
    <t>РП 32</t>
  </si>
  <si>
    <t>ПС ВОЛОГДА-ЮЖНАЯ РУ- 6 кВ</t>
  </si>
  <si>
    <t>ТП 461</t>
  </si>
  <si>
    <t>РП 26</t>
  </si>
  <si>
    <t xml:space="preserve">          </t>
  </si>
  <si>
    <t>ПС ВОЛОГДА-ЮЖНАЯ  РУ-10 кВ</t>
  </si>
  <si>
    <t>РП 27</t>
  </si>
  <si>
    <t>ЯЧ. 1 - ТП 450</t>
  </si>
  <si>
    <t>ТГК -2 "ВТЭЦ" РП 6 кВ танзит через ТП 10 СЖД ОАО РЖД</t>
  </si>
  <si>
    <t>ТП 238; ТП 651</t>
  </si>
  <si>
    <t>ЯЧ.5 - ТП 238</t>
  </si>
  <si>
    <t xml:space="preserve">ЯЧ.7 - ТП 651 </t>
  </si>
  <si>
    <t>ТП 660; ТП 662</t>
  </si>
  <si>
    <t>ЯЧ.2 - ТП 660</t>
  </si>
  <si>
    <t>ЯЧ.6 - ТП 662</t>
  </si>
  <si>
    <t>ТГК- 2  ВТЭЦ РП 6 кВ</t>
  </si>
  <si>
    <t>РП 3</t>
  </si>
  <si>
    <t>ЯЧ.10 - РП 3 ввод № 1</t>
  </si>
  <si>
    <t xml:space="preserve">ЯЧ. 115 - РП 3  ввод № 2 </t>
  </si>
  <si>
    <t>РП 23</t>
  </si>
  <si>
    <t>ЯЧ. 114 - РП 23 ввод № 1</t>
  </si>
  <si>
    <t xml:space="preserve">ЯЧ. 107 - РП 23 ввод № 2 </t>
  </si>
  <si>
    <t>ТГК-2  ВТЭЦ РП 6 кВ</t>
  </si>
  <si>
    <t>РП 1</t>
  </si>
  <si>
    <t>ПС "ЦЕНТРАЛЬНАЯ" 110/6 кВ</t>
  </si>
  <si>
    <t>ТП 54</t>
  </si>
  <si>
    <t>ЯЧ.4 - ТП 54 -Ι  ввод № 1</t>
  </si>
  <si>
    <t xml:space="preserve">ЯЧ. 30 - ТП 54 - ΙΙ  ввод № 2 </t>
  </si>
  <si>
    <t>РП 13</t>
  </si>
  <si>
    <t xml:space="preserve">ЯЧ. 14 - РП 13- Ι </t>
  </si>
  <si>
    <t xml:space="preserve">ЯЧ. 22 - РП 13- ΙΙ  </t>
  </si>
  <si>
    <t>РП 4</t>
  </si>
  <si>
    <t xml:space="preserve">ЯЧ.12 - РП 4 -Ι  </t>
  </si>
  <si>
    <t xml:space="preserve">ЯЧ. 24 - РП 4 -ΙΙ  </t>
  </si>
  <si>
    <t xml:space="preserve">ЯЧ. 24 - РП 4 -ΙΙ </t>
  </si>
  <si>
    <t>ПС "ЦЕНТРАЛЬНАЯ" 110/10 кВ</t>
  </si>
  <si>
    <t>ТП 11</t>
  </si>
  <si>
    <t>ЯЧ.28 - ТП 11 -ΙΙ</t>
  </si>
  <si>
    <t xml:space="preserve">ПС "ГОРОДСКАЯ"  35/6 кВ </t>
  </si>
  <si>
    <t>Т-1, Т-3 (ЗРУ 6 кВ)</t>
  </si>
  <si>
    <t>Т-1 - ЗРУ Ф.1 ввод № 1</t>
  </si>
  <si>
    <t>Т-3 - ЗРУ Ф.20 ввод № 2 .</t>
  </si>
  <si>
    <t>ПС "ГОРОДСКАЯ" 35/6 кВ</t>
  </si>
  <si>
    <t>Т-2 (РП 9)</t>
  </si>
  <si>
    <t xml:space="preserve">Т-2 - РП 9 ф. 11  </t>
  </si>
  <si>
    <t>ПС "ЛУГОВАЯ"</t>
  </si>
  <si>
    <t>РП 19</t>
  </si>
  <si>
    <t xml:space="preserve">ЯЧ. 23 - ф "ГОРОД-2  </t>
  </si>
  <si>
    <t xml:space="preserve">ЯЧ. 2 - ф "ГОРОД-3" </t>
  </si>
  <si>
    <t>РП 38</t>
  </si>
  <si>
    <t xml:space="preserve">ЯЧ.10 - ф "ГОРОД-1"  </t>
  </si>
  <si>
    <t xml:space="preserve">ЯЧ.25 - ф "ГОРОД-4"  </t>
  </si>
  <si>
    <t>РП "ГОРКА"</t>
  </si>
  <si>
    <t>ВЛ - 10кВ № 37</t>
  </si>
  <si>
    <t>ЯЧ. 4 - ф,"ЛОСТА-1"</t>
  </si>
  <si>
    <t>ЯЧ. 8 - ф."ЛОСТА-2"</t>
  </si>
  <si>
    <t xml:space="preserve">           Таблица № 3</t>
  </si>
  <si>
    <t>часы     суток</t>
  </si>
  <si>
    <t>Суммарный расход эл.энергии по всем вводам</t>
  </si>
  <si>
    <t>Суммарный расход эл.энергии всеми сторонними потребителями</t>
  </si>
  <si>
    <t>Расход эл.энергии предприятием    (2-3)</t>
  </si>
  <si>
    <t>РТП "Кубенское"</t>
  </si>
  <si>
    <t>уч-к "Кубенское"</t>
  </si>
  <si>
    <t>ф. СПТУ</t>
  </si>
  <si>
    <t>ПС "Молочное" 35/10 кВ</t>
  </si>
  <si>
    <t>уч-к п. Молочное</t>
  </si>
  <si>
    <t xml:space="preserve">яч 18  - ф.Молочное-3 </t>
  </si>
  <si>
    <t xml:space="preserve">яч 10. - ф.Очистные </t>
  </si>
  <si>
    <t>яч. 18 - ф.Молочное-3</t>
  </si>
  <si>
    <t xml:space="preserve">яч 10 - ф.Очистные </t>
  </si>
  <si>
    <t>РТП "КОРНИЛОВО" 35/10 кВ</t>
  </si>
  <si>
    <t>уч-к "Устье-Кубенское"</t>
  </si>
  <si>
    <t>ф. "КОММУНАЛЬНЫЙ"</t>
  </si>
  <si>
    <t>ПС  "ШУЙСКОЕ"  35/ 10 кВ</t>
  </si>
  <si>
    <t>уч-к "Шуйское"</t>
  </si>
  <si>
    <t>яч.№ 16 - ф. "Биокомплекс"</t>
  </si>
  <si>
    <t>яч. 14 - ф. "Школа"</t>
  </si>
  <si>
    <t xml:space="preserve"> ПС "ГДЗ" 110/6 кВ </t>
  </si>
  <si>
    <t>уч -к г. Сокол</t>
  </si>
  <si>
    <t xml:space="preserve">ОАО "СОКОЛРЕММАШ" </t>
  </si>
  <si>
    <t xml:space="preserve">ОАО "Сокольский" ЦБК" ГПП 35/6 кВ </t>
  </si>
  <si>
    <t xml:space="preserve">ОАО "Сокольский" ЦБК" ГПП  110/6 кВ </t>
  </si>
  <si>
    <t>ТП 77</t>
  </si>
  <si>
    <t>яч. 14  - Михайлево</t>
  </si>
  <si>
    <t xml:space="preserve">ООО "Сухонский ЦБК" ГПП 110/6 кВ </t>
  </si>
  <si>
    <t>РУ-1 яч 1 - ТП 3</t>
  </si>
  <si>
    <t>РУ-1 яч 14 - ЛЭП 3</t>
  </si>
  <si>
    <t>РУ-3 яч 4 - ТП 7</t>
  </si>
  <si>
    <t>РУ - 6 кВ "Механического завода"</t>
  </si>
  <si>
    <t>г. ВОЛОГДА</t>
  </si>
  <si>
    <t>ВЛ № 31</t>
  </si>
  <si>
    <t>ЯЧ. № 7 - Ф."Город 7"</t>
  </si>
  <si>
    <t>ф. "УСТЬЕ"</t>
  </si>
  <si>
    <t>ф. "СХТ"</t>
  </si>
  <si>
    <t>ПС "ИСКРА"</t>
  </si>
  <si>
    <t>ВЛ-10кВ № 2</t>
  </si>
  <si>
    <t>ПС "ВОСТОЧНАЯ" 110/35/10 кВ</t>
  </si>
  <si>
    <t>РП 31</t>
  </si>
  <si>
    <t>ЯЧ. № 11- "ГОРОД-1"</t>
  </si>
  <si>
    <t>ЯЧ. № 28- "ГОРОД-2"</t>
  </si>
  <si>
    <t>РП 30</t>
  </si>
  <si>
    <t>ЯЧ.№15 - "РМЗ-1"</t>
  </si>
  <si>
    <t>ЯЧ.№32 - "РМЗ-2"</t>
  </si>
  <si>
    <t>РП 39</t>
  </si>
  <si>
    <t>ЯЧ.№2 - "РП 39-1"</t>
  </si>
  <si>
    <t>ЯЧ.№ 21 - "РП 39-2"</t>
  </si>
  <si>
    <t>№ листа</t>
  </si>
  <si>
    <t>Центр питания</t>
  </si>
  <si>
    <t>Электросетевой участок</t>
  </si>
  <si>
    <t>г. Вологда</t>
  </si>
  <si>
    <t>РТП "ТЕПЛИЧНОГО ХОЗ - ВА"</t>
  </si>
  <si>
    <t>ГПП ВОЛОГДА - ТЯГОВАЯ  110/27,5/6 кВ</t>
  </si>
  <si>
    <t>ТП 10 СЖД ОАО РЖД</t>
  </si>
  <si>
    <t>ТП 34 СЖД ОАО РЖД</t>
  </si>
  <si>
    <t xml:space="preserve"> 1, 2</t>
  </si>
  <si>
    <t>ПС ВОЛОГДА-ЮЖНАЯ РУ - 6 -10 кВ</t>
  </si>
  <si>
    <t>1 а</t>
  </si>
  <si>
    <t>ОАО "БМЗ"</t>
  </si>
  <si>
    <t>ТП 630</t>
  </si>
  <si>
    <t>Т1, Т2</t>
  </si>
  <si>
    <t>ЗРУ  яч. 2- КТП 34</t>
  </si>
  <si>
    <t>яч. 7 - ГДЗ-1 -РТП 6</t>
  </si>
  <si>
    <t>РТП 6</t>
  </si>
  <si>
    <t>код  900151</t>
  </si>
  <si>
    <t>ПС "Кубенское"</t>
  </si>
  <si>
    <t>РП 36 ф 16; ТП 360</t>
  </si>
  <si>
    <t>ЯЧ.5 - РП 14 ввод № 1</t>
  </si>
  <si>
    <t xml:space="preserve">ЯЧ.22 - РП 14 ввод № 2 </t>
  </si>
  <si>
    <t>ЯЧ.5 - РП 14  ввод № 1</t>
  </si>
  <si>
    <t xml:space="preserve">ЯЧ.22 - РП 14  ввод № 2 </t>
  </si>
  <si>
    <t xml:space="preserve">Содержание </t>
  </si>
  <si>
    <t>РП 10 ф7</t>
  </si>
  <si>
    <t>РП 36 ф17</t>
  </si>
  <si>
    <t>ПС "МАЕГА"</t>
  </si>
  <si>
    <t>ВЛ №27</t>
  </si>
  <si>
    <t>яч. 18 ф."РУБЦОВО"</t>
  </si>
  <si>
    <t>яч. 13 - Ф НИКИТИНО</t>
  </si>
  <si>
    <t>яч. 13 - Ф НИКИТИНО-СВ - ВЛ№27</t>
  </si>
  <si>
    <t>яч. 18 ф."РУБЦОВО"- СВ - ВЛ№2</t>
  </si>
  <si>
    <t>РП 2</t>
  </si>
  <si>
    <t>ЯЧ.44 - РП 2 ввод № 1</t>
  </si>
  <si>
    <t>ЯЧ.44 - РП 2  ввод № 1</t>
  </si>
  <si>
    <t xml:space="preserve">ЯЧ.26в - РП 2 ввод № 2 </t>
  </si>
  <si>
    <t>ГПП 1 110/10 кВ  "ЗАО ВПЗ"</t>
  </si>
  <si>
    <t>12,13, 14</t>
  </si>
  <si>
    <t>15,16,17,18,19,20, 21</t>
  </si>
  <si>
    <t>25,26,27,28,29</t>
  </si>
  <si>
    <t>35, 36</t>
  </si>
  <si>
    <t xml:space="preserve"> 37, 38, 39</t>
  </si>
  <si>
    <t>40, 41</t>
  </si>
  <si>
    <t>ГПП   110/10 кВ  "ВОМЗ"</t>
  </si>
  <si>
    <t>ГПП 1  ЗАО ВПЗ</t>
  </si>
  <si>
    <t>43, 44</t>
  </si>
  <si>
    <t>47, 48</t>
  </si>
  <si>
    <t>49, 50</t>
  </si>
  <si>
    <t>51, 52, 53</t>
  </si>
  <si>
    <t xml:space="preserve">56, 57, 58, </t>
  </si>
  <si>
    <t>60, 61, 62, 63</t>
  </si>
  <si>
    <t>ПС "Белозерск" 110/10 кВ</t>
  </si>
  <si>
    <t>ПС "Белозерск"</t>
  </si>
  <si>
    <t>РП 20</t>
  </si>
  <si>
    <t>яч. Т1, яч. Т2</t>
  </si>
  <si>
    <t>яч.15 -"ОЧИСТНЫЕ-1", яч.9 -"ГОРОД-1"</t>
  </si>
  <si>
    <t>яч.21- "П/я-1", яч.20 - "П/я-2"</t>
  </si>
  <si>
    <t>яч.33 - "РП-35", яч.35 - "РП-37"</t>
  </si>
  <si>
    <t>яч.11 - "ГОРОД-2", яч.18 - "ОЧИСТНЫЕ-2"</t>
  </si>
  <si>
    <t>яч.19 - "РМЗ-1", яч.24 - "РМЗ-2"</t>
  </si>
  <si>
    <t>яч.18 - ф."РУБЦОВО"- СВ - ВЛ№2</t>
  </si>
  <si>
    <t>яч.13 - ф."НИКИТИНО"-СВ - ВЛ№27</t>
  </si>
  <si>
    <t>яч.8 - ф."Городской", яч.2 - ф."Овощехранилище"</t>
  </si>
  <si>
    <t>яч.7 - ф."Город-7"</t>
  </si>
  <si>
    <t>Т1 - РП5ф3 ввод №1, Т2 - РП5ф17 ввод №2</t>
  </si>
  <si>
    <t xml:space="preserve">яч. 3 - ф."Микрорайон-1" ввод № 1, яч.13 - ф."Микрорайон-2" ввод № 2 </t>
  </si>
  <si>
    <t xml:space="preserve">яч.47 - РП 29 ввод № 1, яч.31 - РП 29 ввод № 2 </t>
  </si>
  <si>
    <t xml:space="preserve">яч.5 - РП 14 ввод № 1, яч.22 - РП 14 ввод № 2 </t>
  </si>
  <si>
    <t xml:space="preserve">яч.44 - РП 2 ввод № 1, яч.26в - РП 2 ввод № 2 </t>
  </si>
  <si>
    <t>яч.15 - "ГОРОД-15", яч.24 - "ТУБДИСПАНСЕР"</t>
  </si>
  <si>
    <t>яч.10 - "ГОРОД-10", яч.14 - "ГОРОД-14"</t>
  </si>
  <si>
    <t>яч.20 - "ГОРОД 20"</t>
  </si>
  <si>
    <t xml:space="preserve">яч. 7- ф."ГОРОД 7", яч.17 - ф."ГОРОД 17" </t>
  </si>
  <si>
    <t>яч.3 - "ГОРОД-3", яч.5 - "ГОРОД-5"</t>
  </si>
  <si>
    <t xml:space="preserve"> яч..17 - ф.Молочное-1,  яч 12 - ф.Молочное-2</t>
  </si>
  <si>
    <t xml:space="preserve">яч 18  - ф.Молочное-3 , яч 10. - ф.Очистные </t>
  </si>
  <si>
    <t>ф. "УСТЬЕ", ф. "СХТ"</t>
  </si>
  <si>
    <t>яч. 7 - ГДЗ-1 -РТП 6, яч. 17 - ГДЗ-2 - РТП 6</t>
  </si>
  <si>
    <t>ЗРУ 6 кВ ф.3 - ТП 27,  РУ -0,4 кВ ф.17</t>
  </si>
  <si>
    <t>яч.4 - РП 5,  яч. 6 - РУ 3</t>
  </si>
  <si>
    <t>яч.2 - РТП 2, яч. 3 - РТП 2</t>
  </si>
  <si>
    <t>Освещение города 2-3 РУ-4 яч. 5, РУ-1 яч.9 - ТП 70</t>
  </si>
  <si>
    <t>РУ-1 яч 1 - ТП 3, РУ-1 яч 14 - ЛЭП 3</t>
  </si>
  <si>
    <t>РУ-3 яч 4 - ТП 7, ЗРУ  яч. 59 - КТП 35</t>
  </si>
  <si>
    <t xml:space="preserve"> яч 7 - ТП 1,   яч. 4 - ТП 2</t>
  </si>
  <si>
    <t>яч. 7 - РП1 (ввод 1), яч. 20 - РП 1 (ввод 2)</t>
  </si>
  <si>
    <t>яч. 13 - ТП 31 (ф. Оптика), яч 18 - РП 1 (резерв)</t>
  </si>
  <si>
    <t>яч. 1 - ТП 450</t>
  </si>
  <si>
    <t xml:space="preserve">яч.5 - ТП 238, яч.7 - ТП 651 </t>
  </si>
  <si>
    <t>яч.2 - ТП 660, яч.6 - ТП 662</t>
  </si>
  <si>
    <t xml:space="preserve">яч.10 - РП 3 ввод № 1, яч. 115 - РП 3  ввод № 2 </t>
  </si>
  <si>
    <t xml:space="preserve">яч. 114 - РП 23 ввод № 1, яч. 107 - РП 23 ввод № 2 </t>
  </si>
  <si>
    <t>яч. 3 - ТП 217</t>
  </si>
  <si>
    <t xml:space="preserve">яч. 5 - РП 1 ввод № 1, яч. 12 - РП 1 ввод № 2 </t>
  </si>
  <si>
    <t>яч. 4 - РП 20 ввод № 1, яч. 7 - РП 20 ввод № 2</t>
  </si>
  <si>
    <t xml:space="preserve">яч.4 - ТП 54 -Ι  ввод № 1, яч. 30 - ТП 54 - ΙΙ  ввод № 2 </t>
  </si>
  <si>
    <t xml:space="preserve">яч. 14 - РП 13- Ι , яч. 22 - РП 13- ΙΙ  </t>
  </si>
  <si>
    <t xml:space="preserve">яч.12 - РП 4 -Ι  , яч. 24 - РП 4 -ΙΙ  </t>
  </si>
  <si>
    <t>яч.28 - ТП 11 -ΙΙ</t>
  </si>
  <si>
    <t>яч. 4 - ф,"ЛОСТА-1", яч. 8 - ф."ЛОСТА-2"</t>
  </si>
  <si>
    <t>яч. 53 - ВЛ № 8</t>
  </si>
  <si>
    <t>яч. 6 - ТП 535, яч. 24 - ТП 536</t>
  </si>
  <si>
    <t>яч. 10 - ТП 463, яч. 34 - ТП 463</t>
  </si>
  <si>
    <t>Т-1 - ЗРУ ф.1 ввод № 1, Т-3 - ЗРУ ф.20 ввод № 2 .</t>
  </si>
  <si>
    <t>яч. 4 ф."РОДИОНЦЕВО" - ПКУ</t>
  </si>
  <si>
    <t xml:space="preserve">яч. 23 - ф."ГОРОД-2  , яч. 2 - ф."ГОРОД-3" </t>
  </si>
  <si>
    <t xml:space="preserve">яч.10 - ф."ГОРОД-1"  , яч.25 - ф."ГОРОД-4"  </t>
  </si>
  <si>
    <t>яч.  1 - "ГОРОД -1", яч. 20 - "РП 27"</t>
  </si>
  <si>
    <t>яч.2 - "РП 39-1", яч. 21 - "РП 39-2"</t>
  </si>
  <si>
    <t>яч.15 - "РМЗ-1", яч.32 - "РМЗ-2"</t>
  </si>
  <si>
    <t>яч.  11- "ГОРОД-1", яч.  28- "ГОРОД-2"</t>
  </si>
  <si>
    <t>яч. 16 - ф. "Биокомплекс"</t>
  </si>
  <si>
    <t>яч. 14 - ф."Райцентр"</t>
  </si>
  <si>
    <t>ЯЧ. 3 - ТП 217 ^ ТП 595</t>
  </si>
  <si>
    <t>ТП 217 ^ ТП 595</t>
  </si>
  <si>
    <t>ПС "Белоусово"</t>
  </si>
  <si>
    <t>уч -к г. Вытегра</t>
  </si>
  <si>
    <t>ВЛ-6кВ Ф-9 Погрузка</t>
  </si>
  <si>
    <t>ВЛ-6 кВ Ф-7 ЛПХ</t>
  </si>
  <si>
    <t>ПС "Ольховская"</t>
  </si>
  <si>
    <t>ВЛ-10 кВ Ф-3 Мирный</t>
  </si>
  <si>
    <t>ПС "Восточная"</t>
  </si>
  <si>
    <t>ВЛ-10 кВ Центр</t>
  </si>
  <si>
    <t>ВЛ-10 кВ Воинская часть</t>
  </si>
  <si>
    <t>ВЛ-10 кВ Шестово</t>
  </si>
  <si>
    <t>ПС "Мегра"</t>
  </si>
  <si>
    <t>ВЛ-10 кВ Н. Склад</t>
  </si>
  <si>
    <t>ПС "Вытегра"</t>
  </si>
  <si>
    <t>ВЛ-6 кВ Ф-8 пр. Победы</t>
  </si>
  <si>
    <t>ВЛ-6 кВ Ф-2 пр. Больница</t>
  </si>
  <si>
    <t>ВЛ-6 кВ Город</t>
  </si>
  <si>
    <t>ВЛ-6 кВ Ф-13 Заречье</t>
  </si>
  <si>
    <t>ВЛ-10кВ.фид. Аэропорт КТП-46</t>
  </si>
  <si>
    <t>ВЛ-10кВ.фид. Аэропорт КТП-47</t>
  </si>
  <si>
    <t>64, 65, 66</t>
  </si>
  <si>
    <t>ВЛ-6кВ Ф-9 Погрузка, Ф-7 ЛПХ</t>
  </si>
  <si>
    <t>ВЛ-10 кВ Ф-2 ЛПХ, Ф-3 Мирный</t>
  </si>
  <si>
    <t>ВЛ-10 кВ Центр, Воинская часть</t>
  </si>
  <si>
    <t>67, 68, 69, 70, 71, 72,</t>
  </si>
  <si>
    <t>ВЛ-6 кВ Ф-2 пр. Больница, ВЛ-6 кВ Город</t>
  </si>
  <si>
    <t>уч -к г. Белозерск</t>
  </si>
  <si>
    <t>ВЛ-6 кВ Ф-5 Леспромхоз</t>
  </si>
  <si>
    <t>73, 74, 75</t>
  </si>
  <si>
    <t>Расход эл.энергии предприятием    (5-6)</t>
  </si>
  <si>
    <t xml:space="preserve"> ПС "Вологда-Южная"РУ 6кВ - транзит через "БМЗ"</t>
  </si>
  <si>
    <t>РТП 25 Т1, Т2</t>
  </si>
  <si>
    <t>яч.  Т1</t>
  </si>
  <si>
    <t>яч. Т2</t>
  </si>
  <si>
    <t>ВЛ-6 кВ Ф-1 Военкомат</t>
  </si>
  <si>
    <t>ПС "Вытегра" ф. "ВЛ-6кВ Город" - в ремонте</t>
  </si>
  <si>
    <t>ПС"Анненская"</t>
  </si>
  <si>
    <t>ПС "Анненская"</t>
  </si>
  <si>
    <t>ВЛ-6 кВ Ф-8 пр. Победы, Ф-1 Военкомат</t>
  </si>
  <si>
    <t>ПС "Вытегра" ф. "ВЛ-6кВ Заречье" - в резерве</t>
  </si>
  <si>
    <t xml:space="preserve"> 5,6, 7, 8, 9</t>
  </si>
  <si>
    <t>СПТУ, ПКУ</t>
  </si>
  <si>
    <t>ф.8 - СПТУ</t>
  </si>
  <si>
    <t>ф.9 - ПКУ</t>
  </si>
  <si>
    <t>ф.7 - КТП-21, ф.7 - КТП-16</t>
  </si>
  <si>
    <t>ф.7 - КТП-4, ф.14 - КТП-24</t>
  </si>
  <si>
    <t>ф.7 - КТП-21</t>
  </si>
  <si>
    <t>ф.7 - КТП-16</t>
  </si>
  <si>
    <t>ф.7 - КТП-4</t>
  </si>
  <si>
    <t>ф.14 - ТП-24</t>
  </si>
  <si>
    <t>ЛПК-1</t>
  </si>
  <si>
    <t>яч. 14 - ГДЗ - ЛПК-1</t>
  </si>
  <si>
    <t>67-75</t>
  </si>
  <si>
    <t>64-66</t>
  </si>
  <si>
    <t>филиал в г. Вытегре</t>
  </si>
  <si>
    <t>филиал в г. Белозерске</t>
  </si>
  <si>
    <t>РП-21</t>
  </si>
  <si>
    <t>ЯЧ.22 - РП 21- Ι</t>
  </si>
  <si>
    <t>ЯЧ.7 - РП 21- ΙI</t>
  </si>
  <si>
    <t>яч.22 - РП 21-I, яч.7 - РП 21-II</t>
  </si>
  <si>
    <t>30,31,32,33,34,34-1</t>
  </si>
  <si>
    <t>яч. №7 - ф."Райцентр"</t>
  </si>
  <si>
    <t xml:space="preserve"> яч. 6 - ТП-40</t>
  </si>
  <si>
    <t>ф.1 - КТП-36</t>
  </si>
  <si>
    <t>ПС ВОЛОГДА-ЮЖНАЯ РУ - 10 кВ</t>
  </si>
  <si>
    <t>Расход эл.энергии предприятием      (2-3)</t>
  </si>
  <si>
    <t>Расход эл.энергии предприятием      (5-6)</t>
  </si>
  <si>
    <t>ЯЧ. 5 - РП 8 ввод № 1</t>
  </si>
  <si>
    <t xml:space="preserve">ЯЧ. 12 - РП 8 ввод № 2 </t>
  </si>
  <si>
    <t>РП 8</t>
  </si>
  <si>
    <t>яч. 2 - РП 8 яч. 11</t>
  </si>
  <si>
    <t xml:space="preserve">            ПС "Сокол" 220/110/35/10 кВ           </t>
  </si>
  <si>
    <t>КТП-90, КТП-91</t>
  </si>
  <si>
    <t>ф.7 - КТП25</t>
  </si>
  <si>
    <t>ф.7 - ТП-25</t>
  </si>
  <si>
    <t>яч.2 - РТП 2 яч. 15</t>
  </si>
  <si>
    <t>яч. 3 - РТП 2 яч. 2</t>
  </si>
  <si>
    <t>яч. 14  - ТП-77 (Михайлево)</t>
  </si>
  <si>
    <t>ЯЧ.№ 206 - "ГОРОД-15"</t>
  </si>
  <si>
    <t>ЯЧ.№103 - "ТУБДИСПАНСЕР"</t>
  </si>
  <si>
    <t>ЯЧ.№206 - "ГОРОД-10"</t>
  </si>
  <si>
    <t>ЯЧ.№404- "ГОРОД-14"</t>
  </si>
  <si>
    <t>ЯЧ.№203 - "ГОРОД 20"</t>
  </si>
  <si>
    <t xml:space="preserve">ЯЧ. № 107- ф."ГОРОД 7" </t>
  </si>
  <si>
    <t xml:space="preserve">ЯЧ. № 204 - ф."ГОРОД 17" </t>
  </si>
  <si>
    <t>ЯЧ.№ 407 - "ГОРОД-3"</t>
  </si>
  <si>
    <t>ЯЧ.№ 407- "ГОРОД-3"</t>
  </si>
  <si>
    <t>ЯЧ.№ 305 - "ГОРОД-5"</t>
  </si>
  <si>
    <t>ЯЧ.№ 305- "ГОРОД-5"</t>
  </si>
  <si>
    <t>ЯЧ. № 408 - "ГОРОД -1"</t>
  </si>
  <si>
    <t>ЯЧ.№ 105 - "РП 27"</t>
  </si>
  <si>
    <t>уч -к г. Харовск</t>
  </si>
  <si>
    <t>ПС "Харовск-Р"</t>
  </si>
  <si>
    <t>КЛ-10 кВ "Центральный"</t>
  </si>
  <si>
    <t>КЛ-10 кВ "Город-1"</t>
  </si>
  <si>
    <t>КЛ-10 кВ "Город-2"</t>
  </si>
  <si>
    <t>КЛ-10 кВ "Северный"</t>
  </si>
  <si>
    <t>КЛ-10 кВ "Город-4"</t>
  </si>
  <si>
    <t>КЛ-10 кВ "Город"</t>
  </si>
  <si>
    <t>КЛ-10 кВ "Город-3"</t>
  </si>
  <si>
    <t>ПС "Семигородняя"</t>
  </si>
  <si>
    <t>ВЛ-10 кВ "Семигородняя"</t>
  </si>
  <si>
    <t>п. Ситинский</t>
  </si>
  <si>
    <t>ф.1 Город</t>
  </si>
  <si>
    <t>филиал в г. Харовск</t>
  </si>
  <si>
    <t>ГПП ВОЛОГДА -ТЯГОВАЯ СЖД 110 /27,5/6 кВ транзит через ТП 34 СЖД ОАО РЖД</t>
  </si>
  <si>
    <t>ПС "ВОЛОГДА-ЮЖНАЯ" 110/6 транзит через РТП "ТЕПЛИЧНОГО ХОЗ - ВА"</t>
  </si>
  <si>
    <t>ПС  ВОЛОГДА - ТЯГОВАЯ  110/27,5/6 кВ</t>
  </si>
  <si>
    <t>ф. 4 (Обросово) - КТП-91 (д. Бережок)</t>
  </si>
  <si>
    <t>ф. 4 (Обросово) - КТП-90 (дачн. общ.)</t>
  </si>
  <si>
    <t xml:space="preserve">ООО "Сокольский ЦБК" ГПП 110/6 кВ </t>
  </si>
  <si>
    <t>368</t>
  </si>
  <si>
    <t>370</t>
  </si>
  <si>
    <t>365</t>
  </si>
  <si>
    <t>371</t>
  </si>
  <si>
    <t>367</t>
  </si>
  <si>
    <t>129</t>
  </si>
  <si>
    <t>130</t>
  </si>
  <si>
    <t>366</t>
  </si>
  <si>
    <t>325</t>
  </si>
  <si>
    <t>328</t>
  </si>
  <si>
    <t>635</t>
  </si>
  <si>
    <t>634</t>
  </si>
  <si>
    <t>613</t>
  </si>
  <si>
    <t>610</t>
  </si>
  <si>
    <t>614</t>
  </si>
  <si>
    <t>615</t>
  </si>
  <si>
    <t>612</t>
  </si>
  <si>
    <t>611</t>
  </si>
  <si>
    <t>591</t>
  </si>
  <si>
    <t>595</t>
  </si>
  <si>
    <t>590</t>
  </si>
  <si>
    <t>593</t>
  </si>
  <si>
    <t>594</t>
  </si>
  <si>
    <t>589</t>
  </si>
  <si>
    <t>592</t>
  </si>
  <si>
    <t>597</t>
  </si>
  <si>
    <t>596</t>
  </si>
  <si>
    <t>636</t>
  </si>
  <si>
    <t>640</t>
  </si>
  <si>
    <t>641</t>
  </si>
  <si>
    <t>637</t>
  </si>
  <si>
    <t>639</t>
  </si>
  <si>
    <t>381</t>
  </si>
  <si>
    <t>384</t>
  </si>
  <si>
    <t>385</t>
  </si>
  <si>
    <t>383</t>
  </si>
  <si>
    <t>375</t>
  </si>
  <si>
    <t>378</t>
  </si>
  <si>
    <t>382</t>
  </si>
  <si>
    <t>380</t>
  </si>
  <si>
    <t>379</t>
  </si>
  <si>
    <t>910</t>
  </si>
  <si>
    <t>300</t>
  </si>
  <si>
    <t>297</t>
  </si>
  <si>
    <t>304</t>
  </si>
  <si>
    <t>618</t>
  </si>
  <si>
    <t>616</t>
  </si>
  <si>
    <t>617</t>
  </si>
  <si>
    <t>606</t>
  </si>
  <si>
    <t>607</t>
  </si>
  <si>
    <t>393</t>
  </si>
  <si>
    <t>392</t>
  </si>
  <si>
    <t>389</t>
  </si>
  <si>
    <t>388</t>
  </si>
  <si>
    <t>390</t>
  </si>
  <si>
    <t>391</t>
  </si>
  <si>
    <t>816</t>
  </si>
  <si>
    <t>907</t>
  </si>
  <si>
    <t>358</t>
  </si>
  <si>
    <t>360</t>
  </si>
  <si>
    <t>359</t>
  </si>
  <si>
    <t>400</t>
  </si>
  <si>
    <t>397</t>
  </si>
  <si>
    <t>398</t>
  </si>
  <si>
    <t>399</t>
  </si>
  <si>
    <t>396</t>
  </si>
  <si>
    <t>395</t>
  </si>
  <si>
    <t>487</t>
  </si>
  <si>
    <t>1198</t>
  </si>
  <si>
    <t>1199</t>
  </si>
  <si>
    <t>1197</t>
  </si>
  <si>
    <t>1200</t>
  </si>
  <si>
    <t>1196</t>
  </si>
  <si>
    <t>1201</t>
  </si>
  <si>
    <t>1202</t>
  </si>
  <si>
    <t>737</t>
  </si>
  <si>
    <t>738</t>
  </si>
  <si>
    <t>739</t>
  </si>
  <si>
    <t>852</t>
  </si>
  <si>
    <t>851</t>
  </si>
  <si>
    <t>855</t>
  </si>
  <si>
    <t>854</t>
  </si>
  <si>
    <t>856</t>
  </si>
  <si>
    <t>951</t>
  </si>
  <si>
    <t>853</t>
  </si>
  <si>
    <t>849</t>
  </si>
  <si>
    <t>846</t>
  </si>
  <si>
    <t>847</t>
  </si>
  <si>
    <t>848</t>
  </si>
  <si>
    <t>850</t>
  </si>
  <si>
    <t>1211</t>
  </si>
  <si>
    <t>1210</t>
  </si>
  <si>
    <t>1212</t>
  </si>
  <si>
    <t>1207</t>
  </si>
  <si>
    <t>1209</t>
  </si>
  <si>
    <t>1213</t>
  </si>
  <si>
    <t>1208</t>
  </si>
  <si>
    <t>1214</t>
  </si>
  <si>
    <t>1195</t>
  </si>
  <si>
    <t>ЭСУ "Кубенское"</t>
  </si>
  <si>
    <t>ЭСУ п. Молочное</t>
  </si>
  <si>
    <t>ЭСУ "Устье-Кубенское"</t>
  </si>
  <si>
    <t>ЭСУ "Шуйское"</t>
  </si>
  <si>
    <t>ЭСУ г. Сокол</t>
  </si>
  <si>
    <t>ЭСУ "Белозерск"</t>
  </si>
  <si>
    <t>ЭСУ "Вытегра"</t>
  </si>
  <si>
    <t>ЭСУ "Харовск"</t>
  </si>
  <si>
    <t>в режимный день 16 ДЕКАБРЯ 2015 __ г.</t>
  </si>
  <si>
    <t>в режимный день  16 ДЕКАБРЯ 2015 __ г.</t>
  </si>
  <si>
    <t xml:space="preserve"> яч.17 - ф.Молочное-1</t>
  </si>
  <si>
    <t xml:space="preserve"> яч.12 - ф.Молочное-2</t>
  </si>
  <si>
    <t>АО "Вологдаоблэнерго"</t>
  </si>
  <si>
    <t>о потреблении электрической энергии по АО "Вологдаоблэнерго"</t>
  </si>
  <si>
    <t>ТГК-2  ВТЭЦ  РП 6 кВ</t>
  </si>
  <si>
    <t>ф.Родина - КТП-663</t>
  </si>
  <si>
    <t>КТП-906</t>
  </si>
  <si>
    <t>ф. Ивлево, ф. Майский - ТП28 Т1</t>
  </si>
  <si>
    <t>ф. Ивлево, ф. Майский - ТП28 Т2</t>
  </si>
  <si>
    <t>ф. Ивлево, ф. Майский - ТП27 Т1</t>
  </si>
  <si>
    <t>10 кВ База</t>
  </si>
  <si>
    <t>10 кВ Восточный</t>
  </si>
  <si>
    <t>10 кВ Заводской</t>
  </si>
  <si>
    <t>10 кВ Западный</t>
  </si>
  <si>
    <t>ЯЧ. № 5- "ГОРОД-3"</t>
  </si>
  <si>
    <t>ф. Красная Звезда - КТП-297</t>
  </si>
  <si>
    <t>ПС "Вашки" 110/10 кВ</t>
  </si>
  <si>
    <t>яч. 307 ф "Охмыльцево-1"</t>
  </si>
  <si>
    <t>яч. 409 ф "Охмыльцево-2"</t>
  </si>
  <si>
    <t>РП-44</t>
  </si>
  <si>
    <t>яч. 307, 409 ф."Охмыльцево"</t>
  </si>
  <si>
    <t>яч. 406 ф "РОДИОНЦЕВО" - ПКУ</t>
  </si>
  <si>
    <t>ЭТУ "Тотьма" АО "Вологдаоблэнерго"</t>
  </si>
  <si>
    <t xml:space="preserve">ПС 110/35/10 кВ Тотьма 1 </t>
  </si>
  <si>
    <t>г. Тотьма, ул. Ленина, 53а</t>
  </si>
  <si>
    <t>ввод № 1 фидер "город Тотьма"</t>
  </si>
  <si>
    <t>ввод № 2 фидер "ДОЗ"</t>
  </si>
  <si>
    <t>Главный инженер _____________________</t>
  </si>
  <si>
    <t xml:space="preserve">ПС 110/10 кВ Тотьма 2 </t>
  </si>
  <si>
    <t>ввод № 1 фидер "РП-2"</t>
  </si>
  <si>
    <t>ввод № 2 фидер "Мясокомбинат"</t>
  </si>
  <si>
    <t>ввод № 1 ТП-43 "Нефтебаза"</t>
  </si>
  <si>
    <t>ввод № 2 ТП-42 "Пономарево"</t>
  </si>
  <si>
    <t>ПС 110/10 кВ Погорелово</t>
  </si>
  <si>
    <t>ввод № 1 фидер "Туровец"</t>
  </si>
  <si>
    <t xml:space="preserve"> </t>
  </si>
  <si>
    <t>ЭТУ "Тотьма"</t>
  </si>
  <si>
    <t xml:space="preserve">Главный инженер ___________________ </t>
  </si>
  <si>
    <t>ПС 35/10 кВ «Сурково»</t>
  </si>
  <si>
    <t>ВЛ10 кВ Вперед, отпайка в сторону КТП-160кВА «Бекетово-42»</t>
  </si>
  <si>
    <t>КТП-160кВА «Бекетово-42»</t>
  </si>
  <si>
    <t>ПС 110/35/10 кВ «Вожега»</t>
  </si>
  <si>
    <t>КТП-25кВА «Сямба»</t>
  </si>
  <si>
    <t>ПС Тяговая 220/27/510 кВ Кадниковский</t>
  </si>
  <si>
    <t>фидер 3, 4 - ЛПХ 10 кВ</t>
  </si>
  <si>
    <t>фидер 4 - ЛПХ 10 кВ</t>
  </si>
  <si>
    <t>фидер 3 - ЛПХ 10 кВ</t>
  </si>
  <si>
    <t>ЭТУ "Вожега"</t>
  </si>
  <si>
    <t>ПС 110/35/10 кВ Тотьма 1</t>
  </si>
  <si>
    <t>ПО "Вологодское"</t>
  </si>
  <si>
    <t>Яч. 21 - "РМЗ-1"</t>
  </si>
  <si>
    <t>Яч. 28 - "РМЗ-2"</t>
  </si>
  <si>
    <t>яч. 22 - "ОЧИСТНЫЕ-2"</t>
  </si>
  <si>
    <t>яч. 16 - ф."ОЧИСТНЫЕ-1"</t>
  </si>
  <si>
    <t>яч. 24 - "ГОРОД-1"</t>
  </si>
  <si>
    <t>яч. 3 "П/Я-1"</t>
  </si>
  <si>
    <t>яч. 10 "П/Я-2"</t>
  </si>
  <si>
    <t>яч. 15 "РП -35"</t>
  </si>
  <si>
    <t>яч. 35 "РП-37"</t>
  </si>
  <si>
    <t>яч. 17 "ГОРОД-2"</t>
  </si>
  <si>
    <t>ЯЧ. 10 - РП42 ф.1</t>
  </si>
  <si>
    <t>РП42</t>
  </si>
  <si>
    <t>ЯЧ. 34 - РП42 ф.6</t>
  </si>
  <si>
    <t>ПС Харовск-Тяговая (РЖД)</t>
  </si>
  <si>
    <t>яч. 1 - ТП-13</t>
  </si>
  <si>
    <t>яч. 2 - ТП-13</t>
  </si>
  <si>
    <t>Отсутствуют данные в АСКУЭ: ПС Западная  яч.21: code=372; page name: 5</t>
  </si>
  <si>
    <t>Отсутствуют данные в АСКУЭ: ПС Западная  яч.28: code=368; page name: 5</t>
  </si>
  <si>
    <t>Отсутствуют данные в АСКУЭ: ПС Западная  яч.16: code=370; page name: 6</t>
  </si>
  <si>
    <t>Отсутствуют данные в АСКУЭ: ПС Западная  яч.24: code=365; page name: 6</t>
  </si>
  <si>
    <t>Отсутствуют данные в АСКУЭ: ПС Западная  яч.3: code=371; page name: 7</t>
  </si>
  <si>
    <t>Отсутствуют данные в АСКУЭ: ПС Западная  яч.10: code=367; page name: 7</t>
  </si>
  <si>
    <t>Отсутствуют данные в АСКУЭ: ПС Западная  яч.15: code=129; page name: 8</t>
  </si>
  <si>
    <t>Отсутствуют данные в АСКУЭ: ПС Западная  яч.35: code=130; page name: 8</t>
  </si>
  <si>
    <t>Отсутствуют данные в АСКУЭ: ПС Западная  яч.17: code=366; page name: 9</t>
  </si>
  <si>
    <t>Отсутствуют данные в АСКУЭ: ПС Западная  яч.22: code=369; page name: 9</t>
  </si>
  <si>
    <t>not found - code=100000; page name: 21_1</t>
  </si>
  <si>
    <t>not found - code=100001; page name: 21_1</t>
  </si>
  <si>
    <t>Отсутствуют данные в АСКУЭ: ТЭЦ РП6кВ яч.10: code=381; page name: 25</t>
  </si>
  <si>
    <t>Отсутствуют данные в АСКУЭ: ТЭЦ РП6кВ яч.115: code=384; page name: 25</t>
  </si>
  <si>
    <t>Отсутствуют данные в АСКУЭ: ТЭЦ РП6кВ яч.114: code=385; page name: 26</t>
  </si>
  <si>
    <t>Отсутствуют данные в АСКУЭ: ТЭЦ РП6кВ яч.107: code=383; page name: 26</t>
  </si>
  <si>
    <t>Отсутствуют данные в АСКУЭ: ТЭЦ РП6кВ яч.3: code=375; page name: 27</t>
  </si>
  <si>
    <t>Отсутствуют данные в АСКУЭ: ТЭЦ РП6кВ яч.5: code=378; page name: 28</t>
  </si>
  <si>
    <t>Отсутствуют данные в АСКУЭ: ТЭЦ РП6кВ яч.12: code=382; page name: 28</t>
  </si>
  <si>
    <t>Отсутствуют данные в АСКУЭ: ТЭЦ РП6кВ яч.4: code=380; page name: 29</t>
  </si>
  <si>
    <t>Отсутствуют данные в АСКУЭ: ТЭЦ РП6кВ яч.7: code=379; page name: 29</t>
  </si>
  <si>
    <t>Отсутствуют данные в АСКУЭ: ГПП-2 ВПЗ яч.53: code=618; page name: 43</t>
  </si>
  <si>
    <t>Отсутствуют данные в АСКУЭ: ГПП-2 ВПЗ яч.6: code=616; page name: 44</t>
  </si>
  <si>
    <t>Отсутствуют данные в АСКУЭ: ГПП-2 ВПЗ яч.24: code=617; page name: 44</t>
  </si>
  <si>
    <t>Отсутствуют данные в АСКУЭ: ГПП-1 ВПЗ яч.10: code=606; page name: 45</t>
  </si>
  <si>
    <t>Отсутствуют данные в АСКУЭ: ГПП-1 ВПЗ яч.34: code=607; page name: 45</t>
  </si>
  <si>
    <t>page have not code. Page name: 68</t>
  </si>
  <si>
    <t>page have not code. Page name: 75</t>
  </si>
  <si>
    <t>page have not code. Page name: 84</t>
  </si>
  <si>
    <t>page have not code. Page name: 85</t>
  </si>
  <si>
    <t>page have not code. Page name: 86</t>
  </si>
  <si>
    <t>page have not code. Page name: 87</t>
  </si>
  <si>
    <t>page have not code. Page name: 88</t>
  </si>
  <si>
    <t>page have not code. Page name: 89</t>
  </si>
  <si>
    <t>page have not code. Page name: 90</t>
  </si>
  <si>
    <t>page have not code. Page name: 91</t>
  </si>
  <si>
    <t>10 кВ Центральный</t>
  </si>
  <si>
    <t>Вологодская обл. с. Сямжа ул. Новая 2</t>
  </si>
  <si>
    <t>ЭСУ "Сямжа" АО "Вологдаоблэнерго"</t>
  </si>
  <si>
    <t>РТП 110/35/10 кВ «Сямжа»</t>
  </si>
  <si>
    <t>«Центр 1»</t>
  </si>
  <si>
    <t>«Центр 2»</t>
  </si>
  <si>
    <t>Ф.10 кВ «Нестериха» ТП-25</t>
  </si>
  <si>
    <t>Ф.10кВ. «Житьево»  ТП-20</t>
  </si>
  <si>
    <t>Ф.10 кВ «Ратино» ТП-31</t>
  </si>
  <si>
    <t>Ф.10 кВ «Истоминская» ТП-3</t>
  </si>
  <si>
    <t>Ф.10 кВ «Волна» ТП-1</t>
  </si>
  <si>
    <t>Ф.10кВ. «Коробицино» ТП-26</t>
  </si>
  <si>
    <t>филиал в г. Сямжа</t>
  </si>
  <si>
    <t>ввод Город-3</t>
  </si>
  <si>
    <t>ввод Онега</t>
  </si>
  <si>
    <t>ПС  110/35/10 кВ "Грязовец"</t>
  </si>
  <si>
    <t>Вологодская обл.,г.Грязовец, ул.Победы, д.50</t>
  </si>
  <si>
    <t>ЭСУ "Грязовец" АО "Вологдаоблэнерго"</t>
  </si>
  <si>
    <t>ввод Город-1</t>
  </si>
  <si>
    <t>ввод Город-2</t>
  </si>
  <si>
    <t>76-81_1</t>
  </si>
  <si>
    <t>82-86</t>
  </si>
  <si>
    <t>87-91</t>
  </si>
  <si>
    <t>92-95</t>
  </si>
  <si>
    <t>96-97</t>
  </si>
  <si>
    <t>ЭСУ "Сямжа"</t>
  </si>
  <si>
    <t>ЭСУ "Грязовец"</t>
  </si>
  <si>
    <t>1, 2</t>
  </si>
  <si>
    <t>в режимный день19 ИЮНЯ 2019 г..</t>
  </si>
  <si>
    <t xml:space="preserve">  яч. 4 - ТП 2  </t>
  </si>
  <si>
    <t xml:space="preserve"> яч 7 - ТП 1  </t>
  </si>
  <si>
    <t xml:space="preserve">  яч. 4 - ТП 2   </t>
  </si>
  <si>
    <t xml:space="preserve"> яч 7 - ТП 1 </t>
  </si>
  <si>
    <t>ЯЧ. 4- РП 20 ввод № 1</t>
  </si>
  <si>
    <t xml:space="preserve">ТП 65 </t>
  </si>
  <si>
    <t>ТП 65</t>
  </si>
  <si>
    <t>49, 50, 50-1, 50-2, 50-3</t>
  </si>
  <si>
    <t>яч.25</t>
  </si>
  <si>
    <t>ПКУ</t>
  </si>
  <si>
    <t>филиал в г. Грязовец</t>
  </si>
  <si>
    <t>в режимный день 18 ДЕКАБРЯ 2019 г..</t>
  </si>
  <si>
    <t>КТП-663</t>
  </si>
  <si>
    <t>ВЛ-10 кВ ф Стадион</t>
  </si>
  <si>
    <t>в режимный деннь 17 ИЮНЯ 2020 г.</t>
  </si>
  <si>
    <t>РП 43</t>
  </si>
  <si>
    <t>ЯЧ. 2 - РП 33 ф.10</t>
  </si>
  <si>
    <t>ЯЧ. 2- РП 33 ф.10</t>
  </si>
  <si>
    <t xml:space="preserve">ТП 10 РЖД </t>
  </si>
  <si>
    <t>ТП 34 РЖД</t>
  </si>
  <si>
    <t>ТП-65     КТП 73</t>
  </si>
  <si>
    <t>КТП 73</t>
  </si>
  <si>
    <t>ф. Нефтебаза</t>
  </si>
  <si>
    <t>ввод № 2 КТП-42 "Пономарево"</t>
  </si>
  <si>
    <t>ф Туровец</t>
  </si>
  <si>
    <t>сводных данных режимного дня  17 ИЮНЯ 2020 г.</t>
  </si>
  <si>
    <t xml:space="preserve">И.о.главного инженера АО "Вологдаоблэнерго"                        О.В.Уткин                                               </t>
  </si>
  <si>
    <t>яч. 18 - ГДЗ-2 - РТП 6</t>
  </si>
  <si>
    <t>яч. 15 - ГДЗ - ЛПК-1</t>
  </si>
  <si>
    <t>ЯЧ. №17 - "ГОРОД-2"</t>
  </si>
  <si>
    <t>ЯЧ. №22 - "ОЧИСТНЫЕ-2"</t>
  </si>
  <si>
    <t>ЯЧ. 3 - РП-33 ф.9</t>
  </si>
  <si>
    <t>РП 33</t>
  </si>
  <si>
    <t xml:space="preserve"> 37, 38, 39, 39-1</t>
  </si>
  <si>
    <t>40, 41,41-1</t>
  </si>
  <si>
    <t>47, 48, 48-1,48-2</t>
  </si>
  <si>
    <t>15,16,17,18,19,20, 21, 21-1, 21-2, 21-3</t>
  </si>
  <si>
    <t>яч. 104 ф 6 кВ Керамик-1 ТП-841Т-1</t>
  </si>
  <si>
    <t xml:space="preserve">яч. 104 ф 6 кВ  Керамик-1 </t>
  </si>
  <si>
    <t xml:space="preserve">яч. 104 ф 6 кВ Керамик-1 ТП-417 </t>
  </si>
  <si>
    <t>яч. 207 ф 10 кВ  Керамик 2</t>
  </si>
  <si>
    <t>яч. 207 ф 10 кВ  Керамик 2 ТП841 Т-2</t>
  </si>
  <si>
    <t>яч. 104 ф 6 кВ Керамик-1 КТП-1004</t>
  </si>
  <si>
    <t>ПС ЕРМАКОВО</t>
  </si>
  <si>
    <t>РУ-1</t>
  </si>
  <si>
    <t>ЯЧ. 7 - РП 20 яч.7</t>
  </si>
  <si>
    <t>в режимный день 15 ДЕКАБРЯ 2021 г.</t>
  </si>
  <si>
    <t>сводных данных режимного дня 15 ДЕКАБРЯ 2021 г..</t>
  </si>
  <si>
    <t>Главный инженер ___________________ А.В. Чурляев</t>
  </si>
  <si>
    <t xml:space="preserve">                                                                                                                                                                                                     Главный  инженер АО "Вологдаоблэнерго"                        А.В. Чурляев                                     </t>
  </si>
  <si>
    <t>ПС 110 кВ ЕРМАКОВО</t>
  </si>
  <si>
    <t>ЯЧ.20 - РП-8 ф11</t>
  </si>
  <si>
    <t>РП-8</t>
  </si>
  <si>
    <t>ПС "ЦЕНТРАЛЬНАЯ" 110/10/6 кВ</t>
  </si>
  <si>
    <t>РУ-6 кВ</t>
  </si>
  <si>
    <t>РУ-10 кВ</t>
  </si>
  <si>
    <t>ТП-561-2</t>
  </si>
  <si>
    <t>яч. 406 ф "РОДИОНЦЕВО",</t>
  </si>
  <si>
    <t xml:space="preserve"> КТП-906, ПКУ- ЛЭП-43</t>
  </si>
  <si>
    <t>яч.4 - РП 5 яч.1</t>
  </si>
  <si>
    <t>РП-10</t>
  </si>
  <si>
    <t xml:space="preserve">ЗРУ  яч. 59 - РП-10 яч.15  </t>
  </si>
  <si>
    <t>ЗРУ  яч. 2  - РП-10 яч.2</t>
  </si>
  <si>
    <t>яч. 2 - ВЛ-10кВ.ф Горсеть1</t>
  </si>
  <si>
    <t>яч. 3 - ВЛ-10кВ.фид. Горсеть2</t>
  </si>
  <si>
    <t>яч. 3 - ВЛ-10кВ.ф Горсеть2</t>
  </si>
  <si>
    <t>яч. 4 -  ВЛ-10кВ.ф Оптика</t>
  </si>
  <si>
    <t xml:space="preserve">яч. 1 - ф. Горсеть-3   </t>
  </si>
  <si>
    <t>уч -к г. Белозерск с. Липин Бор</t>
  </si>
  <si>
    <t>яч. 1 - ВЛ-10кВ.фид. Липин Бор</t>
  </si>
  <si>
    <t>яч.2 - ВЛ-10кВ.фид. Коммунальный</t>
  </si>
  <si>
    <r>
      <t xml:space="preserve">яч. 1 - ВЛ-10 кВ Ф-2 ЛПХ </t>
    </r>
    <r>
      <rPr>
        <sz val="18"/>
        <color rgb="FFFF0000"/>
        <rFont val="Times New Roman"/>
        <family val="1"/>
        <charset val="204"/>
      </rPr>
      <t xml:space="preserve">  </t>
    </r>
  </si>
  <si>
    <t>____________ф. Ивлево, ф. Майский _____________________</t>
  </si>
  <si>
    <t>_________________ф. Ивлево, ф. Майский ________________</t>
  </si>
  <si>
    <t>ПС 110/35/10 кВ «Сямжа»</t>
  </si>
  <si>
    <t>ВЛ10 кВ «Сямба», ф 10 кВ Центральный</t>
  </si>
  <si>
    <t xml:space="preserve"> ЭТУ Вожега</t>
  </si>
  <si>
    <t>ЭТУ Вожега</t>
  </si>
  <si>
    <t>ф.Ивачино</t>
  </si>
  <si>
    <t>РТП 110/35/10 кВ Монастырская</t>
  </si>
  <si>
    <t xml:space="preserve"> ф Нефтебаза</t>
  </si>
  <si>
    <t>ввод № 3 КТП-Скребихово</t>
  </si>
  <si>
    <t>ф. Красная Звезда</t>
  </si>
  <si>
    <t xml:space="preserve">ООО "Сухонский КБК" ГПП 110/6 кВ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</si>
</sst>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0.000"/>
    <numFmt numFmtId="166" formatCode="0.0"/>
    <numFmt numFmtId="167" formatCode="0.00;[Red]0.00"/>
    <numFmt numFmtId="168" formatCode="0.0000"/>
    <numFmt numFmtId="169" formatCode="#,##0.000;[Red]#,##0.000"/>
    <numFmt numFmtId="170" formatCode="#,##0.000"/>
    <numFmt numFmtId="171" formatCode="0.000;[Red]0.000"/>
    <numFmt numFmtId="172" formatCode="#,##0.0000"/>
  </numFmts>
  <fonts count="59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8"/>
      <name val="Arial"/>
      <family val="2"/>
      <charset val="204"/>
    </font>
    <font>
      <sz val="12"/>
      <name val="Arial"/>
      <family val="2"/>
      <charset val="204"/>
    </font>
    <font>
      <sz val="8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sz val="9"/>
      <name val="Verdana"/>
      <family val="2"/>
      <charset val="204"/>
    </font>
    <font>
      <b/>
      <sz val="11"/>
      <name val="Verdana"/>
      <family val="2"/>
      <charset val="204"/>
    </font>
    <font>
      <b/>
      <sz val="10"/>
      <color indexed="10"/>
      <name val="Verdana"/>
      <family val="2"/>
      <charset val="204"/>
    </font>
    <font>
      <sz val="10"/>
      <color indexed="8"/>
      <name val="Verdana"/>
      <family val="2"/>
      <charset val="204"/>
    </font>
    <font>
      <b/>
      <sz val="16"/>
      <name val="Arial"/>
      <family val="2"/>
      <charset val="204"/>
    </font>
    <font>
      <sz val="11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u/>
      <sz val="10"/>
      <name val="Arial"/>
      <family val="2"/>
      <charset val="204"/>
    </font>
    <font>
      <sz val="10"/>
      <name val="Arial Unicode MS"/>
      <family val="2"/>
      <charset val="204"/>
    </font>
    <font>
      <sz val="10"/>
      <name val="Arial"/>
      <family val="2"/>
      <charset val="204"/>
    </font>
    <font>
      <u/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indexed="8"/>
      <name val="Times New Roman"/>
      <family val="1"/>
      <charset val="204"/>
    </font>
    <font>
      <b/>
      <sz val="10"/>
      <color indexed="23"/>
      <name val="Franklin Gothic Medium"/>
      <family val="2"/>
      <charset val="204"/>
    </font>
    <font>
      <b/>
      <sz val="12"/>
      <name val="Arial Cyr"/>
      <charset val="204"/>
    </font>
    <font>
      <b/>
      <sz val="12"/>
      <name val="Arial"/>
      <family val="2"/>
      <charset val="204"/>
    </font>
    <font>
      <b/>
      <sz val="8.5"/>
      <color indexed="23"/>
      <name val="Franklin Gothic Medium"/>
      <family val="2"/>
      <charset val="204"/>
    </font>
    <font>
      <sz val="10"/>
      <color theme="0"/>
      <name val="Times New Roman"/>
      <family val="1"/>
      <charset val="204"/>
    </font>
    <font>
      <sz val="11"/>
      <color theme="0"/>
      <name val="Arial Cyr"/>
      <charset val="204"/>
    </font>
    <font>
      <b/>
      <sz val="8"/>
      <color theme="0"/>
      <name val="Times New Roman"/>
      <family val="1"/>
      <charset val="204"/>
    </font>
    <font>
      <u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1"/>
      <name val="Verdana"/>
      <family val="2"/>
      <charset val="204"/>
    </font>
    <font>
      <sz val="6"/>
      <color indexed="8"/>
      <name val="Arial"/>
      <family val="2"/>
      <charset val="204"/>
    </font>
    <font>
      <sz val="10"/>
      <color theme="1"/>
      <name val="Verdana"/>
      <family val="2"/>
      <charset val="204"/>
    </font>
    <font>
      <sz val="18"/>
      <color rgb="FFFF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Arial Cyr"/>
      <charset val="204"/>
    </font>
    <font>
      <sz val="12"/>
      <color theme="1"/>
      <name val="Times New Roman"/>
      <family val="1"/>
      <charset val="204"/>
    </font>
    <font>
      <sz val="9"/>
      <color rgb="FF000000"/>
      <name val="Verdana"/>
      <family val="2"/>
      <charset val="204"/>
    </font>
    <font>
      <b/>
      <sz val="9"/>
      <name val="Verdan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77">
    <xf numFmtId="0" fontId="0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3" fillId="0" borderId="0" applyFont="0" applyFill="0" applyBorder="0" applyAlignment="0" applyProtection="0"/>
    <xf numFmtId="0" fontId="34" fillId="0" borderId="0"/>
    <xf numFmtId="0" fontId="2" fillId="0" borderId="0"/>
    <xf numFmtId="0" fontId="51" fillId="0" borderId="0">
      <alignment horizontal="right" vertical="center"/>
    </xf>
    <xf numFmtId="0" fontId="1" fillId="0" borderId="0"/>
    <xf numFmtId="0" fontId="3" fillId="0" borderId="0"/>
    <xf numFmtId="0" fontId="1" fillId="0" borderId="0"/>
  </cellStyleXfs>
  <cellXfs count="3096">
    <xf numFmtId="0" fontId="0" fillId="0" borderId="0" xfId="0"/>
    <xf numFmtId="0" fontId="6" fillId="0" borderId="0" xfId="52" applyFont="1"/>
    <xf numFmtId="0" fontId="6" fillId="0" borderId="0" xfId="52" applyFont="1" applyAlignment="1">
      <alignment horizontal="center"/>
    </xf>
    <xf numFmtId="0" fontId="6" fillId="0" borderId="0" xfId="52" applyFont="1" applyBorder="1"/>
    <xf numFmtId="0" fontId="12" fillId="0" borderId="0" xfId="52" applyFont="1"/>
    <xf numFmtId="0" fontId="6" fillId="0" borderId="1" xfId="52" applyFont="1" applyBorder="1" applyAlignment="1">
      <alignment horizontal="center"/>
    </xf>
    <xf numFmtId="0" fontId="6" fillId="0" borderId="2" xfId="52" applyFont="1" applyBorder="1" applyAlignment="1">
      <alignment horizontal="center"/>
    </xf>
    <xf numFmtId="0" fontId="10" fillId="0" borderId="3" xfId="52" applyFont="1" applyBorder="1" applyAlignment="1">
      <alignment horizontal="center" vertical="center" wrapText="1"/>
    </xf>
    <xf numFmtId="0" fontId="6" fillId="0" borderId="0" xfId="52" applyFont="1" applyAlignment="1">
      <alignment horizontal="center" vertical="center"/>
    </xf>
    <xf numFmtId="0" fontId="9" fillId="0" borderId="3" xfId="52" applyFont="1" applyBorder="1" applyAlignment="1">
      <alignment horizontal="center" vertical="center"/>
    </xf>
    <xf numFmtId="0" fontId="9" fillId="0" borderId="0" xfId="52" applyFont="1" applyAlignment="1">
      <alignment horizontal="center" vertical="center"/>
    </xf>
    <xf numFmtId="0" fontId="6" fillId="0" borderId="3" xfId="52" applyFont="1" applyBorder="1" applyAlignment="1">
      <alignment horizontal="center" vertical="center"/>
    </xf>
    <xf numFmtId="0" fontId="4" fillId="0" borderId="0" xfId="52" applyAlignment="1">
      <alignment horizontal="center" vertical="center"/>
    </xf>
    <xf numFmtId="0" fontId="4" fillId="0" borderId="0" xfId="52"/>
    <xf numFmtId="0" fontId="6" fillId="0" borderId="0" xfId="51" applyFont="1"/>
    <xf numFmtId="0" fontId="6" fillId="0" borderId="0" xfId="51" applyFont="1" applyAlignment="1">
      <alignment horizontal="center"/>
    </xf>
    <xf numFmtId="0" fontId="6" fillId="0" borderId="0" xfId="51" applyFont="1" applyBorder="1"/>
    <xf numFmtId="0" fontId="12" fillId="0" borderId="0" xfId="51" applyFont="1"/>
    <xf numFmtId="0" fontId="6" fillId="0" borderId="1" xfId="51" applyFont="1" applyBorder="1" applyAlignment="1">
      <alignment horizontal="center"/>
    </xf>
    <xf numFmtId="0" fontId="6" fillId="0" borderId="2" xfId="51" applyFont="1" applyBorder="1" applyAlignment="1">
      <alignment horizontal="center"/>
    </xf>
    <xf numFmtId="0" fontId="10" fillId="0" borderId="3" xfId="51" applyFont="1" applyBorder="1" applyAlignment="1">
      <alignment horizontal="center" vertical="center" wrapText="1"/>
    </xf>
    <xf numFmtId="0" fontId="6" fillId="0" borderId="0" xfId="51" applyFont="1" applyAlignment="1">
      <alignment horizontal="center" vertical="center"/>
    </xf>
    <xf numFmtId="0" fontId="9" fillId="0" borderId="3" xfId="51" applyFont="1" applyBorder="1" applyAlignment="1">
      <alignment horizontal="center" vertical="center"/>
    </xf>
    <xf numFmtId="0" fontId="9" fillId="0" borderId="0" xfId="51" applyFont="1" applyAlignment="1">
      <alignment horizontal="center" vertical="center"/>
    </xf>
    <xf numFmtId="0" fontId="6" fillId="0" borderId="3" xfId="51" applyFont="1" applyBorder="1" applyAlignment="1">
      <alignment horizontal="center" vertical="center"/>
    </xf>
    <xf numFmtId="0" fontId="4" fillId="0" borderId="0" xfId="51" applyAlignment="1">
      <alignment horizontal="center" vertical="center"/>
    </xf>
    <xf numFmtId="0" fontId="6" fillId="0" borderId="0" xfId="59" applyFont="1" applyAlignment="1">
      <alignment horizontal="center"/>
    </xf>
    <xf numFmtId="0" fontId="4" fillId="0" borderId="0" xfId="51"/>
    <xf numFmtId="0" fontId="6" fillId="0" borderId="0" xfId="44" applyFont="1"/>
    <xf numFmtId="0" fontId="6" fillId="0" borderId="0" xfId="44" applyFont="1" applyAlignment="1">
      <alignment horizontal="center"/>
    </xf>
    <xf numFmtId="0" fontId="6" fillId="0" borderId="0" xfId="44" applyFont="1" applyBorder="1"/>
    <xf numFmtId="0" fontId="12" fillId="0" borderId="0" xfId="44" applyFont="1"/>
    <xf numFmtId="0" fontId="6" fillId="0" borderId="1" xfId="44" applyFont="1" applyBorder="1" applyAlignment="1">
      <alignment horizontal="center"/>
    </xf>
    <xf numFmtId="0" fontId="6" fillId="0" borderId="2" xfId="44" applyFont="1" applyBorder="1" applyAlignment="1">
      <alignment horizontal="center"/>
    </xf>
    <xf numFmtId="0" fontId="10" fillId="0" borderId="3" xfId="44" applyFont="1" applyBorder="1" applyAlignment="1">
      <alignment horizontal="center" vertical="center" wrapText="1"/>
    </xf>
    <xf numFmtId="0" fontId="6" fillId="0" borderId="0" xfId="44" applyFont="1" applyAlignment="1">
      <alignment horizontal="center" vertical="center"/>
    </xf>
    <xf numFmtId="0" fontId="9" fillId="0" borderId="3" xfId="44" applyFont="1" applyBorder="1" applyAlignment="1">
      <alignment horizontal="center" vertical="center"/>
    </xf>
    <xf numFmtId="0" fontId="9" fillId="0" borderId="0" xfId="44" applyFont="1" applyAlignment="1">
      <alignment horizontal="center" vertical="center"/>
    </xf>
    <xf numFmtId="0" fontId="6" fillId="0" borderId="3" xfId="44" applyFont="1" applyBorder="1" applyAlignment="1">
      <alignment horizontal="center" vertical="center"/>
    </xf>
    <xf numFmtId="0" fontId="4" fillId="0" borderId="0" xfId="44" applyAlignment="1">
      <alignment horizontal="center" vertical="center"/>
    </xf>
    <xf numFmtId="0" fontId="6" fillId="0" borderId="2" xfId="59" applyFont="1" applyBorder="1" applyAlignment="1">
      <alignment horizontal="center"/>
    </xf>
    <xf numFmtId="0" fontId="4" fillId="0" borderId="0" xfId="44"/>
    <xf numFmtId="0" fontId="6" fillId="0" borderId="0" xfId="69" applyFont="1"/>
    <xf numFmtId="0" fontId="6" fillId="0" borderId="0" xfId="69" applyFont="1" applyAlignment="1">
      <alignment horizontal="center"/>
    </xf>
    <xf numFmtId="0" fontId="6" fillId="0" borderId="0" xfId="69" applyFont="1" applyBorder="1"/>
    <xf numFmtId="0" fontId="12" fillId="0" borderId="0" xfId="69" applyFont="1"/>
    <xf numFmtId="0" fontId="6" fillId="0" borderId="1" xfId="69" applyFont="1" applyBorder="1" applyAlignment="1">
      <alignment horizontal="center"/>
    </xf>
    <xf numFmtId="0" fontId="6" fillId="0" borderId="2" xfId="69" applyFont="1" applyBorder="1" applyAlignment="1">
      <alignment horizontal="center"/>
    </xf>
    <xf numFmtId="0" fontId="10" fillId="0" borderId="3" xfId="69" applyFont="1" applyBorder="1" applyAlignment="1">
      <alignment horizontal="center" vertical="center" wrapText="1"/>
    </xf>
    <xf numFmtId="0" fontId="6" fillId="0" borderId="0" xfId="69" applyFont="1" applyAlignment="1">
      <alignment horizontal="center" vertical="center"/>
    </xf>
    <xf numFmtId="0" fontId="9" fillId="0" borderId="3" xfId="69" applyFont="1" applyBorder="1" applyAlignment="1">
      <alignment horizontal="center" vertical="center"/>
    </xf>
    <xf numFmtId="0" fontId="9" fillId="0" borderId="0" xfId="69" applyFont="1" applyAlignment="1">
      <alignment horizontal="center" vertical="center"/>
    </xf>
    <xf numFmtId="0" fontId="6" fillId="0" borderId="3" xfId="69" applyFont="1" applyBorder="1" applyAlignment="1">
      <alignment horizontal="center" vertical="center"/>
    </xf>
    <xf numFmtId="0" fontId="6" fillId="0" borderId="1" xfId="59" applyFont="1" applyBorder="1" applyAlignment="1">
      <alignment horizontal="center"/>
    </xf>
    <xf numFmtId="0" fontId="4" fillId="0" borderId="0" xfId="69" applyAlignment="1">
      <alignment horizontal="center" vertical="center"/>
    </xf>
    <xf numFmtId="0" fontId="4" fillId="0" borderId="0" xfId="69"/>
    <xf numFmtId="0" fontId="6" fillId="0" borderId="0" xfId="43" applyFont="1"/>
    <xf numFmtId="0" fontId="6" fillId="0" borderId="0" xfId="43" applyFont="1" applyAlignment="1">
      <alignment horizontal="center"/>
    </xf>
    <xf numFmtId="0" fontId="6" fillId="0" borderId="0" xfId="43" applyFont="1" applyBorder="1"/>
    <xf numFmtId="0" fontId="12" fillId="0" borderId="0" xfId="43" applyFont="1"/>
    <xf numFmtId="0" fontId="6" fillId="0" borderId="1" xfId="43" applyFont="1" applyBorder="1" applyAlignment="1">
      <alignment horizontal="center"/>
    </xf>
    <xf numFmtId="0" fontId="6" fillId="0" borderId="2" xfId="43" applyFont="1" applyBorder="1" applyAlignment="1">
      <alignment horizontal="center"/>
    </xf>
    <xf numFmtId="0" fontId="10" fillId="0" borderId="3" xfId="43" applyFont="1" applyBorder="1" applyAlignment="1">
      <alignment horizontal="center" vertical="center" wrapText="1"/>
    </xf>
    <xf numFmtId="0" fontId="6" fillId="0" borderId="0" xfId="43" applyFont="1" applyAlignment="1">
      <alignment horizontal="center" vertical="center"/>
    </xf>
    <xf numFmtId="0" fontId="9" fillId="0" borderId="3" xfId="43" applyFont="1" applyBorder="1" applyAlignment="1">
      <alignment horizontal="center" vertical="center"/>
    </xf>
    <xf numFmtId="0" fontId="9" fillId="0" borderId="0" xfId="43" applyFont="1" applyAlignment="1">
      <alignment horizontal="center" vertical="center"/>
    </xf>
    <xf numFmtId="0" fontId="6" fillId="0" borderId="3" xfId="43" applyFont="1" applyBorder="1" applyAlignment="1">
      <alignment horizontal="center" vertical="center"/>
    </xf>
    <xf numFmtId="0" fontId="4" fillId="0" borderId="0" xfId="43" applyAlignment="1">
      <alignment horizontal="center" vertical="center"/>
    </xf>
    <xf numFmtId="0" fontId="4" fillId="0" borderId="0" xfId="43"/>
    <xf numFmtId="0" fontId="6" fillId="0" borderId="0" xfId="59" applyFont="1"/>
    <xf numFmtId="0" fontId="6" fillId="0" borderId="0" xfId="59" applyFont="1" applyBorder="1"/>
    <xf numFmtId="0" fontId="12" fillId="0" borderId="0" xfId="59" applyFont="1"/>
    <xf numFmtId="0" fontId="10" fillId="0" borderId="3" xfId="59" applyFont="1" applyBorder="1" applyAlignment="1">
      <alignment horizontal="center" vertical="center" wrapText="1"/>
    </xf>
    <xf numFmtId="0" fontId="6" fillId="0" borderId="0" xfId="59" applyFont="1" applyAlignment="1">
      <alignment horizontal="center" vertical="center"/>
    </xf>
    <xf numFmtId="0" fontId="9" fillId="0" borderId="3" xfId="59" applyFont="1" applyBorder="1" applyAlignment="1">
      <alignment horizontal="center" vertical="center"/>
    </xf>
    <xf numFmtId="0" fontId="9" fillId="0" borderId="0" xfId="59" applyFont="1" applyAlignment="1">
      <alignment horizontal="center" vertical="center"/>
    </xf>
    <xf numFmtId="0" fontId="6" fillId="0" borderId="3" xfId="59" applyFont="1" applyBorder="1" applyAlignment="1">
      <alignment horizontal="center" vertical="center"/>
    </xf>
    <xf numFmtId="0" fontId="4" fillId="0" borderId="0" xfId="59" applyAlignment="1">
      <alignment horizontal="center" vertical="center"/>
    </xf>
    <xf numFmtId="0" fontId="4" fillId="0" borderId="0" xfId="59"/>
    <xf numFmtId="0" fontId="6" fillId="0" borderId="0" xfId="46" applyFont="1"/>
    <xf numFmtId="0" fontId="6" fillId="0" borderId="0" xfId="46" applyFont="1" applyAlignment="1">
      <alignment horizontal="center"/>
    </xf>
    <xf numFmtId="0" fontId="6" fillId="0" borderId="0" xfId="46" applyFont="1" applyBorder="1"/>
    <xf numFmtId="0" fontId="12" fillId="0" borderId="0" xfId="46" applyFont="1"/>
    <xf numFmtId="0" fontId="6" fillId="0" borderId="1" xfId="46" applyFont="1" applyBorder="1" applyAlignment="1">
      <alignment horizontal="center"/>
    </xf>
    <xf numFmtId="0" fontId="6" fillId="0" borderId="2" xfId="46" applyFont="1" applyBorder="1" applyAlignment="1">
      <alignment horizontal="center"/>
    </xf>
    <xf numFmtId="0" fontId="10" fillId="0" borderId="3" xfId="46" applyFont="1" applyBorder="1" applyAlignment="1">
      <alignment horizontal="center" vertical="center" wrapText="1"/>
    </xf>
    <xf numFmtId="0" fontId="6" fillId="0" borderId="0" xfId="46" applyFont="1" applyAlignment="1">
      <alignment horizontal="center" vertical="center"/>
    </xf>
    <xf numFmtId="0" fontId="9" fillId="0" borderId="3" xfId="46" applyFont="1" applyBorder="1" applyAlignment="1">
      <alignment horizontal="center" vertical="center"/>
    </xf>
    <xf numFmtId="0" fontId="6" fillId="0" borderId="2" xfId="66" applyFont="1" applyBorder="1" applyAlignment="1">
      <alignment horizontal="center"/>
    </xf>
    <xf numFmtId="0" fontId="6" fillId="0" borderId="0" xfId="66" applyFont="1" applyAlignment="1">
      <alignment horizontal="center"/>
    </xf>
    <xf numFmtId="0" fontId="9" fillId="0" borderId="0" xfId="46" applyFont="1" applyAlignment="1">
      <alignment horizontal="center" vertical="center"/>
    </xf>
    <xf numFmtId="0" fontId="6" fillId="0" borderId="3" xfId="46" applyFont="1" applyBorder="1" applyAlignment="1">
      <alignment horizontal="center" vertical="center"/>
    </xf>
    <xf numFmtId="0" fontId="4" fillId="0" borderId="0" xfId="46" applyAlignment="1">
      <alignment horizontal="center" vertical="center"/>
    </xf>
    <xf numFmtId="0" fontId="4" fillId="0" borderId="0" xfId="46"/>
    <xf numFmtId="0" fontId="6" fillId="0" borderId="0" xfId="66" applyFont="1"/>
    <xf numFmtId="0" fontId="6" fillId="0" borderId="0" xfId="66" applyFont="1" applyBorder="1"/>
    <xf numFmtId="0" fontId="12" fillId="0" borderId="0" xfId="66" applyFont="1"/>
    <xf numFmtId="0" fontId="6" fillId="0" borderId="1" xfId="66" applyFont="1" applyBorder="1" applyAlignment="1">
      <alignment horizontal="center"/>
    </xf>
    <xf numFmtId="0" fontId="10" fillId="0" borderId="3" xfId="66" applyFont="1" applyBorder="1" applyAlignment="1">
      <alignment horizontal="center" vertical="center" wrapText="1"/>
    </xf>
    <xf numFmtId="0" fontId="6" fillId="0" borderId="0" xfId="66" applyFont="1" applyAlignment="1">
      <alignment horizontal="center" vertical="center"/>
    </xf>
    <xf numFmtId="0" fontId="9" fillId="0" borderId="3" xfId="66" applyFont="1" applyBorder="1" applyAlignment="1">
      <alignment horizontal="center" vertical="center"/>
    </xf>
    <xf numFmtId="0" fontId="9" fillId="0" borderId="0" xfId="66" applyFont="1" applyAlignment="1">
      <alignment horizontal="center" vertical="center"/>
    </xf>
    <xf numFmtId="0" fontId="6" fillId="0" borderId="3" xfId="66" applyFont="1" applyBorder="1" applyAlignment="1">
      <alignment horizontal="center" vertical="center"/>
    </xf>
    <xf numFmtId="0" fontId="4" fillId="0" borderId="0" xfId="66" applyAlignment="1">
      <alignment horizontal="center" vertical="center"/>
    </xf>
    <xf numFmtId="0" fontId="4" fillId="0" borderId="0" xfId="66"/>
    <xf numFmtId="0" fontId="6" fillId="0" borderId="0" xfId="40" applyFont="1"/>
    <xf numFmtId="0" fontId="6" fillId="0" borderId="0" xfId="40" applyFont="1" applyAlignment="1">
      <alignment horizontal="center"/>
    </xf>
    <xf numFmtId="0" fontId="6" fillId="0" borderId="0" xfId="40" applyFont="1" applyBorder="1"/>
    <xf numFmtId="0" fontId="12" fillId="0" borderId="0" xfId="40" applyFont="1"/>
    <xf numFmtId="0" fontId="6" fillId="0" borderId="1" xfId="40" applyFont="1" applyBorder="1" applyAlignment="1">
      <alignment horizontal="center"/>
    </xf>
    <xf numFmtId="0" fontId="6" fillId="0" borderId="2" xfId="40" applyFont="1" applyBorder="1" applyAlignment="1">
      <alignment horizontal="center"/>
    </xf>
    <xf numFmtId="0" fontId="10" fillId="0" borderId="3" xfId="40" applyFont="1" applyBorder="1" applyAlignment="1">
      <alignment horizontal="center" vertical="center" wrapText="1"/>
    </xf>
    <xf numFmtId="0" fontId="6" fillId="0" borderId="0" xfId="40" applyFont="1" applyAlignment="1">
      <alignment horizontal="center" vertical="center"/>
    </xf>
    <xf numFmtId="0" fontId="9" fillId="0" borderId="3" xfId="40" applyFont="1" applyBorder="1" applyAlignment="1">
      <alignment horizontal="center" vertical="center"/>
    </xf>
    <xf numFmtId="0" fontId="9" fillId="0" borderId="0" xfId="40" applyFont="1" applyAlignment="1">
      <alignment horizontal="center" vertical="center"/>
    </xf>
    <xf numFmtId="0" fontId="6" fillId="0" borderId="3" xfId="40" applyFont="1" applyBorder="1" applyAlignment="1">
      <alignment horizontal="center" vertical="center"/>
    </xf>
    <xf numFmtId="0" fontId="4" fillId="0" borderId="0" xfId="40" applyAlignment="1">
      <alignment horizontal="center" vertical="center"/>
    </xf>
    <xf numFmtId="0" fontId="4" fillId="0" borderId="0" xfId="40"/>
    <xf numFmtId="0" fontId="6" fillId="0" borderId="0" xfId="22" applyFont="1"/>
    <xf numFmtId="0" fontId="6" fillId="0" borderId="0" xfId="22" applyFont="1" applyAlignment="1">
      <alignment horizontal="center"/>
    </xf>
    <xf numFmtId="0" fontId="6" fillId="0" borderId="0" xfId="22" applyFont="1" applyBorder="1"/>
    <xf numFmtId="0" fontId="12" fillId="0" borderId="0" xfId="22" applyFont="1"/>
    <xf numFmtId="0" fontId="6" fillId="0" borderId="1" xfId="22" applyFont="1" applyBorder="1" applyAlignment="1">
      <alignment horizontal="center"/>
    </xf>
    <xf numFmtId="0" fontId="6" fillId="0" borderId="2" xfId="22" applyFont="1" applyBorder="1" applyAlignment="1">
      <alignment horizontal="center"/>
    </xf>
    <xf numFmtId="0" fontId="10" fillId="0" borderId="3" xfId="22" applyFont="1" applyBorder="1" applyAlignment="1">
      <alignment horizontal="center" vertical="center" wrapText="1"/>
    </xf>
    <xf numFmtId="0" fontId="6" fillId="0" borderId="0" xfId="22" applyFont="1" applyAlignment="1">
      <alignment horizontal="center" vertical="center"/>
    </xf>
    <xf numFmtId="0" fontId="9" fillId="0" borderId="3" xfId="22" applyFont="1" applyBorder="1" applyAlignment="1">
      <alignment horizontal="center" vertical="center"/>
    </xf>
    <xf numFmtId="0" fontId="9" fillId="0" borderId="0" xfId="22" applyFont="1" applyAlignment="1">
      <alignment horizontal="center" vertical="center"/>
    </xf>
    <xf numFmtId="0" fontId="6" fillId="0" borderId="3" xfId="22" applyFont="1" applyBorder="1" applyAlignment="1">
      <alignment horizontal="center" vertical="center"/>
    </xf>
    <xf numFmtId="0" fontId="4" fillId="0" borderId="0" xfId="22" applyAlignment="1">
      <alignment horizontal="center" vertical="center"/>
    </xf>
    <xf numFmtId="0" fontId="4" fillId="0" borderId="0" xfId="22"/>
    <xf numFmtId="0" fontId="6" fillId="0" borderId="0" xfId="49" applyFont="1"/>
    <xf numFmtId="0" fontId="6" fillId="0" borderId="0" xfId="49" applyFont="1" applyAlignment="1">
      <alignment horizontal="center"/>
    </xf>
    <xf numFmtId="0" fontId="6" fillId="0" borderId="0" xfId="49" applyFont="1" applyBorder="1"/>
    <xf numFmtId="0" fontId="12" fillId="0" borderId="0" xfId="49" applyFont="1"/>
    <xf numFmtId="0" fontId="6" fillId="0" borderId="1" xfId="49" applyFont="1" applyBorder="1" applyAlignment="1">
      <alignment horizontal="center"/>
    </xf>
    <xf numFmtId="0" fontId="6" fillId="0" borderId="2" xfId="49" applyFont="1" applyBorder="1" applyAlignment="1">
      <alignment horizontal="center"/>
    </xf>
    <xf numFmtId="0" fontId="10" fillId="0" borderId="3" xfId="49" applyFont="1" applyBorder="1" applyAlignment="1">
      <alignment horizontal="center" vertical="center" wrapText="1"/>
    </xf>
    <xf numFmtId="0" fontId="6" fillId="0" borderId="0" xfId="49" applyFont="1" applyAlignment="1">
      <alignment horizontal="center" vertical="center"/>
    </xf>
    <xf numFmtId="0" fontId="9" fillId="0" borderId="3" xfId="49" applyFont="1" applyBorder="1" applyAlignment="1">
      <alignment horizontal="center" vertical="center"/>
    </xf>
    <xf numFmtId="0" fontId="9" fillId="0" borderId="0" xfId="49" applyFont="1" applyAlignment="1">
      <alignment horizontal="center" vertical="center"/>
    </xf>
    <xf numFmtId="0" fontId="6" fillId="0" borderId="3" xfId="49" applyFont="1" applyBorder="1" applyAlignment="1">
      <alignment horizontal="center" vertical="center"/>
    </xf>
    <xf numFmtId="0" fontId="4" fillId="0" borderId="0" xfId="49" applyAlignment="1">
      <alignment horizontal="center" vertical="center"/>
    </xf>
    <xf numFmtId="0" fontId="4" fillId="0" borderId="0" xfId="49"/>
    <xf numFmtId="0" fontId="6" fillId="0" borderId="0" xfId="36" applyFont="1"/>
    <xf numFmtId="0" fontId="6" fillId="0" borderId="0" xfId="36" applyFont="1" applyAlignment="1">
      <alignment horizontal="center"/>
    </xf>
    <xf numFmtId="0" fontId="6" fillId="0" borderId="0" xfId="36" applyFont="1" applyBorder="1"/>
    <xf numFmtId="0" fontId="12" fillId="0" borderId="0" xfId="36" applyFont="1"/>
    <xf numFmtId="0" fontId="6" fillId="0" borderId="1" xfId="36" applyFont="1" applyBorder="1" applyAlignment="1">
      <alignment horizontal="center"/>
    </xf>
    <xf numFmtId="0" fontId="6" fillId="0" borderId="2" xfId="36" applyFont="1" applyBorder="1" applyAlignment="1">
      <alignment horizontal="center"/>
    </xf>
    <xf numFmtId="0" fontId="10" fillId="0" borderId="3" xfId="36" applyFont="1" applyBorder="1" applyAlignment="1">
      <alignment horizontal="center" vertical="center" wrapText="1"/>
    </xf>
    <xf numFmtId="0" fontId="6" fillId="0" borderId="0" xfId="36" applyFont="1" applyAlignment="1">
      <alignment horizontal="center" vertical="center"/>
    </xf>
    <xf numFmtId="0" fontId="9" fillId="0" borderId="3" xfId="36" applyFont="1" applyBorder="1" applyAlignment="1">
      <alignment horizontal="center" vertical="center"/>
    </xf>
    <xf numFmtId="0" fontId="9" fillId="0" borderId="0" xfId="36" applyFont="1" applyAlignment="1">
      <alignment horizontal="center" vertical="center"/>
    </xf>
    <xf numFmtId="0" fontId="6" fillId="0" borderId="3" xfId="36" applyFont="1" applyBorder="1" applyAlignment="1">
      <alignment horizontal="center" vertical="center"/>
    </xf>
    <xf numFmtId="0" fontId="4" fillId="0" borderId="0" xfId="36" applyAlignment="1">
      <alignment horizontal="center" vertical="center"/>
    </xf>
    <xf numFmtId="0" fontId="4" fillId="0" borderId="0" xfId="36"/>
    <xf numFmtId="0" fontId="6" fillId="0" borderId="0" xfId="67" applyFont="1"/>
    <xf numFmtId="0" fontId="6" fillId="0" borderId="0" xfId="67" applyFont="1" applyAlignment="1">
      <alignment horizontal="center"/>
    </xf>
    <xf numFmtId="0" fontId="6" fillId="0" borderId="0" xfId="67" applyFont="1" applyBorder="1"/>
    <xf numFmtId="0" fontId="12" fillId="0" borderId="0" xfId="67" applyFont="1"/>
    <xf numFmtId="0" fontId="6" fillId="0" borderId="1" xfId="67" applyFont="1" applyBorder="1" applyAlignment="1">
      <alignment horizontal="center"/>
    </xf>
    <xf numFmtId="0" fontId="6" fillId="0" borderId="2" xfId="67" applyFont="1" applyBorder="1" applyAlignment="1">
      <alignment horizontal="center"/>
    </xf>
    <xf numFmtId="0" fontId="10" fillId="0" borderId="3" xfId="67" applyFont="1" applyBorder="1" applyAlignment="1">
      <alignment horizontal="center" vertical="center" wrapText="1"/>
    </xf>
    <xf numFmtId="0" fontId="6" fillId="0" borderId="0" xfId="67" applyFont="1" applyAlignment="1">
      <alignment horizontal="center" vertical="center"/>
    </xf>
    <xf numFmtId="0" fontId="9" fillId="0" borderId="3" xfId="67" applyFont="1" applyBorder="1" applyAlignment="1">
      <alignment horizontal="center" vertical="center"/>
    </xf>
    <xf numFmtId="0" fontId="9" fillId="0" borderId="0" xfId="67" applyFont="1" applyAlignment="1">
      <alignment horizontal="center" vertical="center"/>
    </xf>
    <xf numFmtId="0" fontId="6" fillId="0" borderId="3" xfId="67" applyFont="1" applyBorder="1" applyAlignment="1">
      <alignment horizontal="center" vertical="center"/>
    </xf>
    <xf numFmtId="0" fontId="4" fillId="0" borderId="0" xfId="67" applyAlignment="1">
      <alignment horizontal="center" vertical="center"/>
    </xf>
    <xf numFmtId="0" fontId="4" fillId="0" borderId="0" xfId="67"/>
    <xf numFmtId="0" fontId="6" fillId="0" borderId="0" xfId="42" applyFont="1"/>
    <xf numFmtId="0" fontId="6" fillId="0" borderId="0" xfId="42" applyFont="1" applyAlignment="1">
      <alignment horizontal="center"/>
    </xf>
    <xf numFmtId="0" fontId="6" fillId="0" borderId="0" xfId="42" applyFont="1" applyBorder="1"/>
    <xf numFmtId="0" fontId="12" fillId="0" borderId="0" xfId="42" applyFont="1"/>
    <xf numFmtId="0" fontId="6" fillId="0" borderId="1" xfId="42" applyFont="1" applyBorder="1" applyAlignment="1">
      <alignment horizontal="center"/>
    </xf>
    <xf numFmtId="0" fontId="6" fillId="0" borderId="2" xfId="42" applyFont="1" applyBorder="1" applyAlignment="1">
      <alignment horizontal="center"/>
    </xf>
    <xf numFmtId="0" fontId="10" fillId="0" borderId="3" xfId="42" applyFont="1" applyBorder="1" applyAlignment="1">
      <alignment horizontal="center" vertical="center" wrapText="1"/>
    </xf>
    <xf numFmtId="0" fontId="6" fillId="0" borderId="0" xfId="42" applyFont="1" applyAlignment="1">
      <alignment horizontal="center" vertical="center"/>
    </xf>
    <xf numFmtId="0" fontId="9" fillId="0" borderId="3" xfId="42" applyFont="1" applyBorder="1" applyAlignment="1">
      <alignment horizontal="center" vertical="center"/>
    </xf>
    <xf numFmtId="0" fontId="9" fillId="0" borderId="0" xfId="42" applyFont="1" applyAlignment="1">
      <alignment horizontal="center" vertical="center"/>
    </xf>
    <xf numFmtId="0" fontId="6" fillId="0" borderId="3" xfId="42" applyFont="1" applyBorder="1" applyAlignment="1">
      <alignment horizontal="center" vertical="center"/>
    </xf>
    <xf numFmtId="0" fontId="4" fillId="0" borderId="0" xfId="42" applyAlignment="1">
      <alignment horizontal="center" vertical="center"/>
    </xf>
    <xf numFmtId="0" fontId="4" fillId="0" borderId="0" xfId="42"/>
    <xf numFmtId="0" fontId="6" fillId="0" borderId="0" xfId="57" applyFont="1"/>
    <xf numFmtId="0" fontId="6" fillId="0" borderId="0" xfId="57" applyFont="1" applyAlignment="1">
      <alignment horizontal="center"/>
    </xf>
    <xf numFmtId="0" fontId="6" fillId="0" borderId="0" xfId="57" applyFont="1" applyBorder="1"/>
    <xf numFmtId="0" fontId="12" fillId="0" borderId="0" xfId="57" applyFont="1"/>
    <xf numFmtId="0" fontId="6" fillId="0" borderId="1" xfId="57" applyFont="1" applyBorder="1" applyAlignment="1">
      <alignment horizontal="center"/>
    </xf>
    <xf numFmtId="0" fontId="6" fillId="0" borderId="2" xfId="57" applyFont="1" applyBorder="1" applyAlignment="1">
      <alignment horizontal="center"/>
    </xf>
    <xf numFmtId="0" fontId="10" fillId="0" borderId="3" xfId="57" applyFont="1" applyBorder="1" applyAlignment="1">
      <alignment horizontal="center" vertical="center" wrapText="1"/>
    </xf>
    <xf numFmtId="0" fontId="6" fillId="0" borderId="0" xfId="57" applyFont="1" applyAlignment="1">
      <alignment horizontal="center" vertical="center"/>
    </xf>
    <xf numFmtId="0" fontId="9" fillId="0" borderId="3" xfId="57" applyFont="1" applyBorder="1" applyAlignment="1">
      <alignment horizontal="center" vertical="center"/>
    </xf>
    <xf numFmtId="0" fontId="9" fillId="0" borderId="0" xfId="57" applyFont="1" applyAlignment="1">
      <alignment horizontal="center" vertical="center"/>
    </xf>
    <xf numFmtId="0" fontId="6" fillId="0" borderId="3" xfId="57" applyFont="1" applyBorder="1" applyAlignment="1">
      <alignment horizontal="center" vertical="center"/>
    </xf>
    <xf numFmtId="0" fontId="4" fillId="0" borderId="0" xfId="57" applyAlignment="1">
      <alignment horizontal="center" vertical="center"/>
    </xf>
    <xf numFmtId="0" fontId="4" fillId="0" borderId="0" xfId="57"/>
    <xf numFmtId="0" fontId="6" fillId="0" borderId="0" xfId="45" applyFont="1"/>
    <xf numFmtId="0" fontId="6" fillId="0" borderId="0" xfId="45" applyFont="1" applyAlignment="1">
      <alignment horizontal="center"/>
    </xf>
    <xf numFmtId="0" fontId="6" fillId="0" borderId="0" xfId="45" applyFont="1" applyBorder="1"/>
    <xf numFmtId="0" fontId="12" fillId="0" borderId="0" xfId="45" applyFont="1"/>
    <xf numFmtId="0" fontId="6" fillId="0" borderId="1" xfId="45" applyFont="1" applyBorder="1" applyAlignment="1">
      <alignment horizontal="center"/>
    </xf>
    <xf numFmtId="0" fontId="6" fillId="0" borderId="2" xfId="45" applyFont="1" applyBorder="1" applyAlignment="1">
      <alignment horizontal="center"/>
    </xf>
    <xf numFmtId="0" fontId="10" fillId="0" borderId="3" xfId="45" applyFont="1" applyBorder="1" applyAlignment="1">
      <alignment horizontal="center" vertical="center" wrapText="1"/>
    </xf>
    <xf numFmtId="0" fontId="6" fillId="0" borderId="0" xfId="45" applyFont="1" applyAlignment="1">
      <alignment horizontal="center" vertical="center"/>
    </xf>
    <xf numFmtId="0" fontId="9" fillId="0" borderId="3" xfId="45" applyFont="1" applyBorder="1" applyAlignment="1">
      <alignment horizontal="center" vertical="center"/>
    </xf>
    <xf numFmtId="0" fontId="9" fillId="0" borderId="0" xfId="45" applyFont="1" applyAlignment="1">
      <alignment horizontal="center" vertical="center"/>
    </xf>
    <xf numFmtId="0" fontId="6" fillId="0" borderId="3" xfId="45" applyFont="1" applyBorder="1" applyAlignment="1">
      <alignment horizontal="center" vertical="center"/>
    </xf>
    <xf numFmtId="0" fontId="4" fillId="0" borderId="0" xfId="45" applyAlignment="1">
      <alignment horizontal="center" vertical="center"/>
    </xf>
    <xf numFmtId="0" fontId="4" fillId="0" borderId="0" xfId="45"/>
    <xf numFmtId="0" fontId="6" fillId="0" borderId="0" xfId="61" applyFont="1"/>
    <xf numFmtId="0" fontId="6" fillId="0" borderId="0" xfId="61" applyFont="1" applyAlignment="1">
      <alignment horizontal="center"/>
    </xf>
    <xf numFmtId="0" fontId="6" fillId="0" borderId="0" xfId="61" applyFont="1" applyBorder="1"/>
    <xf numFmtId="0" fontId="12" fillId="0" borderId="0" xfId="61" applyFont="1"/>
    <xf numFmtId="0" fontId="6" fillId="0" borderId="1" xfId="61" applyFont="1" applyBorder="1" applyAlignment="1">
      <alignment horizontal="center"/>
    </xf>
    <xf numFmtId="0" fontId="6" fillId="0" borderId="2" xfId="61" applyFont="1" applyBorder="1" applyAlignment="1">
      <alignment horizontal="center"/>
    </xf>
    <xf numFmtId="0" fontId="10" fillId="0" borderId="3" xfId="61" applyFont="1" applyBorder="1" applyAlignment="1">
      <alignment horizontal="center" vertical="center" wrapText="1"/>
    </xf>
    <xf numFmtId="0" fontId="6" fillId="0" borderId="0" xfId="61" applyFont="1" applyAlignment="1">
      <alignment horizontal="center" vertical="center"/>
    </xf>
    <xf numFmtId="0" fontId="9" fillId="0" borderId="3" xfId="61" applyFont="1" applyBorder="1" applyAlignment="1">
      <alignment horizontal="center" vertical="center"/>
    </xf>
    <xf numFmtId="0" fontId="9" fillId="0" borderId="0" xfId="61" applyFont="1" applyAlignment="1">
      <alignment horizontal="center" vertical="center"/>
    </xf>
    <xf numFmtId="0" fontId="6" fillId="0" borderId="3" xfId="61" applyFont="1" applyBorder="1" applyAlignment="1">
      <alignment horizontal="center" vertical="center"/>
    </xf>
    <xf numFmtId="0" fontId="4" fillId="0" borderId="0" xfId="61" applyAlignment="1">
      <alignment horizontal="center" vertical="center"/>
    </xf>
    <xf numFmtId="0" fontId="4" fillId="0" borderId="0" xfId="61"/>
    <xf numFmtId="0" fontId="6" fillId="0" borderId="0" xfId="47" applyFont="1"/>
    <xf numFmtId="0" fontId="6" fillId="0" borderId="0" xfId="47" applyFont="1" applyAlignment="1">
      <alignment horizontal="center"/>
    </xf>
    <xf numFmtId="0" fontId="6" fillId="0" borderId="0" xfId="47" applyFont="1" applyBorder="1"/>
    <xf numFmtId="0" fontId="12" fillId="0" borderId="0" xfId="47" applyFont="1"/>
    <xf numFmtId="0" fontId="6" fillId="0" borderId="1" xfId="47" applyFont="1" applyBorder="1" applyAlignment="1">
      <alignment horizontal="center"/>
    </xf>
    <xf numFmtId="0" fontId="6" fillId="0" borderId="2" xfId="47" applyFont="1" applyBorder="1" applyAlignment="1">
      <alignment horizontal="center"/>
    </xf>
    <xf numFmtId="0" fontId="10" fillId="0" borderId="3" xfId="47" applyFont="1" applyBorder="1" applyAlignment="1">
      <alignment horizontal="center" vertical="center" wrapText="1"/>
    </xf>
    <xf numFmtId="0" fontId="6" fillId="0" borderId="0" xfId="47" applyFont="1" applyAlignment="1">
      <alignment horizontal="center" vertical="center"/>
    </xf>
    <xf numFmtId="0" fontId="9" fillId="0" borderId="3" xfId="47" applyFont="1" applyBorder="1" applyAlignment="1">
      <alignment horizontal="center" vertical="center"/>
    </xf>
    <xf numFmtId="0" fontId="9" fillId="0" borderId="0" xfId="47" applyFont="1" applyAlignment="1">
      <alignment horizontal="center" vertical="center"/>
    </xf>
    <xf numFmtId="0" fontId="6" fillId="0" borderId="3" xfId="47" applyFont="1" applyBorder="1" applyAlignment="1">
      <alignment horizontal="center" vertical="center"/>
    </xf>
    <xf numFmtId="0" fontId="4" fillId="0" borderId="0" xfId="47" applyAlignment="1">
      <alignment horizontal="center" vertical="center"/>
    </xf>
    <xf numFmtId="0" fontId="4" fillId="0" borderId="0" xfId="47"/>
    <xf numFmtId="0" fontId="6" fillId="0" borderId="0" xfId="38" applyFont="1"/>
    <xf numFmtId="0" fontId="6" fillId="0" borderId="0" xfId="38" applyFont="1" applyAlignment="1">
      <alignment horizontal="center"/>
    </xf>
    <xf numFmtId="0" fontId="6" fillId="0" borderId="0" xfId="38" applyFont="1" applyBorder="1"/>
    <xf numFmtId="0" fontId="12" fillId="0" borderId="0" xfId="38" applyFont="1"/>
    <xf numFmtId="0" fontId="6" fillId="0" borderId="1" xfId="38" applyFont="1" applyBorder="1" applyAlignment="1">
      <alignment horizontal="center"/>
    </xf>
    <xf numFmtId="0" fontId="6" fillId="0" borderId="2" xfId="38" applyFont="1" applyBorder="1" applyAlignment="1">
      <alignment horizontal="center"/>
    </xf>
    <xf numFmtId="0" fontId="10" fillId="0" borderId="3" xfId="38" applyFont="1" applyBorder="1" applyAlignment="1">
      <alignment horizontal="center" vertical="center" wrapText="1"/>
    </xf>
    <xf numFmtId="0" fontId="6" fillId="0" borderId="0" xfId="38" applyFont="1" applyAlignment="1">
      <alignment horizontal="center" vertical="center"/>
    </xf>
    <xf numFmtId="0" fontId="9" fillId="0" borderId="3" xfId="38" applyFont="1" applyBorder="1" applyAlignment="1">
      <alignment horizontal="center" vertical="center"/>
    </xf>
    <xf numFmtId="0" fontId="9" fillId="0" borderId="0" xfId="38" applyFont="1" applyAlignment="1">
      <alignment horizontal="center" vertical="center"/>
    </xf>
    <xf numFmtId="0" fontId="6" fillId="0" borderId="3" xfId="38" applyFont="1" applyBorder="1" applyAlignment="1">
      <alignment horizontal="center" vertical="center"/>
    </xf>
    <xf numFmtId="0" fontId="4" fillId="0" borderId="0" xfId="38" applyAlignment="1">
      <alignment horizontal="center" vertical="center"/>
    </xf>
    <xf numFmtId="0" fontId="4" fillId="0" borderId="0" xfId="38"/>
    <xf numFmtId="0" fontId="6" fillId="0" borderId="0" xfId="37" applyFont="1"/>
    <xf numFmtId="0" fontId="6" fillId="0" borderId="0" xfId="37" applyFont="1" applyAlignment="1">
      <alignment horizontal="center"/>
    </xf>
    <xf numFmtId="0" fontId="6" fillId="0" borderId="0" xfId="37" applyFont="1" applyBorder="1"/>
    <xf numFmtId="0" fontId="12" fillId="0" borderId="0" xfId="37" applyFont="1"/>
    <xf numFmtId="0" fontId="6" fillId="0" borderId="1" xfId="37" applyFont="1" applyBorder="1" applyAlignment="1">
      <alignment horizontal="center"/>
    </xf>
    <xf numFmtId="0" fontId="6" fillId="0" borderId="2" xfId="37" applyFont="1" applyBorder="1" applyAlignment="1">
      <alignment horizontal="center"/>
    </xf>
    <xf numFmtId="0" fontId="10" fillId="0" borderId="3" xfId="37" applyFont="1" applyBorder="1" applyAlignment="1">
      <alignment horizontal="center" vertical="center" wrapText="1"/>
    </xf>
    <xf numFmtId="0" fontId="6" fillId="0" borderId="0" xfId="37" applyFont="1" applyAlignment="1">
      <alignment horizontal="center" vertical="center"/>
    </xf>
    <xf numFmtId="0" fontId="9" fillId="0" borderId="3" xfId="37" applyFont="1" applyBorder="1" applyAlignment="1">
      <alignment horizontal="center" vertical="center"/>
    </xf>
    <xf numFmtId="0" fontId="9" fillId="0" borderId="0" xfId="37" applyFont="1" applyAlignment="1">
      <alignment horizontal="center" vertical="center"/>
    </xf>
    <xf numFmtId="0" fontId="6" fillId="0" borderId="3" xfId="37" applyFont="1" applyBorder="1" applyAlignment="1">
      <alignment horizontal="center" vertical="center"/>
    </xf>
    <xf numFmtId="0" fontId="4" fillId="0" borderId="0" xfId="37" applyAlignment="1">
      <alignment horizontal="center" vertical="center"/>
    </xf>
    <xf numFmtId="0" fontId="4" fillId="0" borderId="0" xfId="37"/>
    <xf numFmtId="0" fontId="6" fillId="0" borderId="0" xfId="28" applyFont="1"/>
    <xf numFmtId="0" fontId="6" fillId="0" borderId="0" xfId="28" applyFont="1" applyAlignment="1">
      <alignment horizontal="center"/>
    </xf>
    <xf numFmtId="0" fontId="6" fillId="0" borderId="0" xfId="28" applyFont="1" applyBorder="1"/>
    <xf numFmtId="0" fontId="6" fillId="0" borderId="1" xfId="28" applyFont="1" applyBorder="1" applyAlignment="1">
      <alignment horizontal="center"/>
    </xf>
    <xf numFmtId="0" fontId="6" fillId="0" borderId="2" xfId="28" applyFont="1" applyBorder="1" applyAlignment="1">
      <alignment horizontal="center"/>
    </xf>
    <xf numFmtId="0" fontId="10" fillId="0" borderId="3" xfId="28" applyFont="1" applyBorder="1" applyAlignment="1">
      <alignment horizontal="center" vertical="center" wrapText="1"/>
    </xf>
    <xf numFmtId="0" fontId="6" fillId="0" borderId="0" xfId="28" applyFont="1" applyAlignment="1">
      <alignment horizontal="center" vertical="center"/>
    </xf>
    <xf numFmtId="0" fontId="9" fillId="0" borderId="3" xfId="28" applyFont="1" applyBorder="1" applyAlignment="1">
      <alignment horizontal="center" vertical="center"/>
    </xf>
    <xf numFmtId="0" fontId="9" fillId="0" borderId="0" xfId="28" applyFont="1" applyAlignment="1">
      <alignment horizontal="center" vertical="center"/>
    </xf>
    <xf numFmtId="0" fontId="6" fillId="0" borderId="3" xfId="28" applyFont="1" applyBorder="1" applyAlignment="1">
      <alignment horizontal="center" vertical="center"/>
    </xf>
    <xf numFmtId="0" fontId="4" fillId="0" borderId="0" xfId="28" applyAlignment="1">
      <alignment horizontal="center" vertical="center"/>
    </xf>
    <xf numFmtId="0" fontId="4" fillId="0" borderId="0" xfId="28"/>
    <xf numFmtId="0" fontId="6" fillId="0" borderId="0" xfId="29" applyFont="1"/>
    <xf numFmtId="0" fontId="8" fillId="0" borderId="0" xfId="29" applyFont="1" applyAlignment="1">
      <alignment horizontal="left"/>
    </xf>
    <xf numFmtId="0" fontId="6" fillId="0" borderId="0" xfId="29" applyFont="1" applyAlignment="1">
      <alignment horizontal="center"/>
    </xf>
    <xf numFmtId="0" fontId="6" fillId="0" borderId="0" xfId="29" applyFont="1" applyBorder="1"/>
    <xf numFmtId="0" fontId="12" fillId="0" borderId="0" xfId="29" applyFont="1"/>
    <xf numFmtId="0" fontId="6" fillId="0" borderId="1" xfId="29" applyFont="1" applyBorder="1" applyAlignment="1">
      <alignment horizontal="center"/>
    </xf>
    <xf numFmtId="0" fontId="6" fillId="0" borderId="2" xfId="29" applyFont="1" applyBorder="1" applyAlignment="1">
      <alignment horizontal="center"/>
    </xf>
    <xf numFmtId="0" fontId="10" fillId="0" borderId="3" xfId="29" applyFont="1" applyBorder="1" applyAlignment="1">
      <alignment horizontal="center" vertical="center" wrapText="1"/>
    </xf>
    <xf numFmtId="0" fontId="6" fillId="0" borderId="0" xfId="29" applyFont="1" applyAlignment="1">
      <alignment horizontal="center" vertical="center"/>
    </xf>
    <xf numFmtId="0" fontId="9" fillId="0" borderId="3" xfId="29" applyFont="1" applyBorder="1" applyAlignment="1">
      <alignment horizontal="center" vertical="center"/>
    </xf>
    <xf numFmtId="0" fontId="9" fillId="0" borderId="0" xfId="29" applyFont="1" applyAlignment="1">
      <alignment horizontal="center" vertical="center"/>
    </xf>
    <xf numFmtId="0" fontId="6" fillId="0" borderId="3" xfId="29" applyFont="1" applyBorder="1" applyAlignment="1">
      <alignment horizontal="center" vertical="center"/>
    </xf>
    <xf numFmtId="0" fontId="4" fillId="0" borderId="0" xfId="29" applyAlignment="1">
      <alignment horizontal="center" vertical="center"/>
    </xf>
    <xf numFmtId="0" fontId="4" fillId="0" borderId="0" xfId="29"/>
    <xf numFmtId="0" fontId="6" fillId="0" borderId="0" xfId="34" applyFont="1"/>
    <xf numFmtId="0" fontId="6" fillId="0" borderId="0" xfId="34" applyFont="1" applyAlignment="1">
      <alignment horizontal="center"/>
    </xf>
    <xf numFmtId="0" fontId="6" fillId="0" borderId="0" xfId="34" applyFont="1" applyBorder="1"/>
    <xf numFmtId="0" fontId="6" fillId="0" borderId="1" xfId="34" applyFont="1" applyBorder="1" applyAlignment="1">
      <alignment horizontal="center"/>
    </xf>
    <xf numFmtId="0" fontId="6" fillId="0" borderId="2" xfId="34" applyFont="1" applyBorder="1" applyAlignment="1">
      <alignment horizontal="center"/>
    </xf>
    <xf numFmtId="0" fontId="10" fillId="0" borderId="3" xfId="34" applyFont="1" applyBorder="1" applyAlignment="1">
      <alignment horizontal="center" vertical="center" wrapText="1"/>
    </xf>
    <xf numFmtId="0" fontId="6" fillId="0" borderId="0" xfId="34" applyFont="1" applyAlignment="1">
      <alignment horizontal="center" vertical="center"/>
    </xf>
    <xf numFmtId="0" fontId="9" fillId="0" borderId="3" xfId="34" applyFont="1" applyBorder="1" applyAlignment="1">
      <alignment horizontal="center" vertical="center"/>
    </xf>
    <xf numFmtId="0" fontId="9" fillId="0" borderId="0" xfId="34" applyFont="1" applyAlignment="1">
      <alignment horizontal="center" vertical="center"/>
    </xf>
    <xf numFmtId="0" fontId="6" fillId="0" borderId="3" xfId="34" applyFont="1" applyBorder="1" applyAlignment="1">
      <alignment horizontal="center" vertical="center"/>
    </xf>
    <xf numFmtId="0" fontId="4" fillId="0" borderId="0" xfId="34" applyAlignment="1">
      <alignment horizontal="center" vertical="center"/>
    </xf>
    <xf numFmtId="0" fontId="4" fillId="0" borderId="0" xfId="34"/>
    <xf numFmtId="0" fontId="6" fillId="0" borderId="0" xfId="39" applyFont="1"/>
    <xf numFmtId="0" fontId="6" fillId="0" borderId="0" xfId="39" applyFont="1" applyAlignment="1">
      <alignment horizontal="center"/>
    </xf>
    <xf numFmtId="0" fontId="6" fillId="0" borderId="0" xfId="39" applyFont="1" applyBorder="1"/>
    <xf numFmtId="0" fontId="6" fillId="0" borderId="1" xfId="39" applyFont="1" applyBorder="1" applyAlignment="1">
      <alignment horizontal="center"/>
    </xf>
    <xf numFmtId="0" fontId="6" fillId="0" borderId="2" xfId="39" applyFont="1" applyBorder="1" applyAlignment="1">
      <alignment horizontal="center"/>
    </xf>
    <xf numFmtId="0" fontId="10" fillId="0" borderId="3" xfId="39" applyFont="1" applyBorder="1" applyAlignment="1">
      <alignment horizontal="center" vertical="center" wrapText="1"/>
    </xf>
    <xf numFmtId="0" fontId="6" fillId="0" borderId="0" xfId="39" applyFont="1" applyAlignment="1">
      <alignment horizontal="center" vertical="center"/>
    </xf>
    <xf numFmtId="0" fontId="9" fillId="0" borderId="3" xfId="39" applyFont="1" applyBorder="1" applyAlignment="1">
      <alignment horizontal="center" vertical="center"/>
    </xf>
    <xf numFmtId="0" fontId="9" fillId="0" borderId="0" xfId="39" applyFont="1" applyAlignment="1">
      <alignment horizontal="center" vertical="center"/>
    </xf>
    <xf numFmtId="0" fontId="6" fillId="0" borderId="3" xfId="39" applyFont="1" applyBorder="1" applyAlignment="1">
      <alignment horizontal="center" vertical="center"/>
    </xf>
    <xf numFmtId="0" fontId="4" fillId="0" borderId="0" xfId="39" applyAlignment="1">
      <alignment horizontal="center" vertical="center"/>
    </xf>
    <xf numFmtId="0" fontId="4" fillId="0" borderId="0" xfId="39"/>
    <xf numFmtId="0" fontId="6" fillId="0" borderId="0" xfId="48" applyFont="1"/>
    <xf numFmtId="0" fontId="6" fillId="0" borderId="0" xfId="48" applyFont="1" applyAlignment="1">
      <alignment horizontal="center"/>
    </xf>
    <xf numFmtId="0" fontId="6" fillId="0" borderId="0" xfId="48" applyFont="1" applyBorder="1"/>
    <xf numFmtId="0" fontId="6" fillId="0" borderId="1" xfId="48" applyFont="1" applyBorder="1" applyAlignment="1">
      <alignment horizontal="center"/>
    </xf>
    <xf numFmtId="0" fontId="6" fillId="0" borderId="2" xfId="48" applyFont="1" applyBorder="1" applyAlignment="1">
      <alignment horizontal="center"/>
    </xf>
    <xf numFmtId="0" fontId="10" fillId="0" borderId="3" xfId="48" applyFont="1" applyBorder="1" applyAlignment="1">
      <alignment horizontal="center" vertical="center" wrapText="1"/>
    </xf>
    <xf numFmtId="0" fontId="6" fillId="0" borderId="0" xfId="48" applyFont="1" applyAlignment="1">
      <alignment horizontal="center" vertical="center"/>
    </xf>
    <xf numFmtId="0" fontId="9" fillId="0" borderId="3" xfId="48" applyFont="1" applyBorder="1" applyAlignment="1">
      <alignment horizontal="center" vertical="center"/>
    </xf>
    <xf numFmtId="0" fontId="9" fillId="0" borderId="0" xfId="48" applyFont="1" applyAlignment="1">
      <alignment horizontal="center" vertical="center"/>
    </xf>
    <xf numFmtId="0" fontId="6" fillId="0" borderId="3" xfId="48" applyFont="1" applyBorder="1" applyAlignment="1">
      <alignment horizontal="center" vertical="center"/>
    </xf>
    <xf numFmtId="0" fontId="4" fillId="0" borderId="0" xfId="48" applyAlignment="1">
      <alignment horizontal="center" vertical="center"/>
    </xf>
    <xf numFmtId="0" fontId="4" fillId="0" borderId="0" xfId="48"/>
    <xf numFmtId="0" fontId="6" fillId="0" borderId="0" xfId="50" applyFont="1"/>
    <xf numFmtId="0" fontId="6" fillId="0" borderId="0" xfId="50" applyFont="1" applyAlignment="1">
      <alignment horizontal="center"/>
    </xf>
    <xf numFmtId="0" fontId="6" fillId="0" borderId="0" xfId="50" applyFont="1" applyBorder="1"/>
    <xf numFmtId="0" fontId="6" fillId="0" borderId="1" xfId="50" applyFont="1" applyBorder="1" applyAlignment="1">
      <alignment horizontal="center"/>
    </xf>
    <xf numFmtId="0" fontId="6" fillId="0" borderId="2" xfId="50" applyFont="1" applyBorder="1" applyAlignment="1">
      <alignment horizontal="center"/>
    </xf>
    <xf numFmtId="0" fontId="10" fillId="0" borderId="3" xfId="50" applyFont="1" applyBorder="1" applyAlignment="1">
      <alignment horizontal="center" vertical="center" wrapText="1"/>
    </xf>
    <xf numFmtId="0" fontId="6" fillId="0" borderId="0" xfId="50" applyFont="1" applyAlignment="1">
      <alignment horizontal="center" vertical="center"/>
    </xf>
    <xf numFmtId="0" fontId="9" fillId="0" borderId="3" xfId="50" applyFont="1" applyBorder="1" applyAlignment="1">
      <alignment horizontal="center" vertical="center"/>
    </xf>
    <xf numFmtId="0" fontId="9" fillId="0" borderId="0" xfId="50" applyFont="1" applyAlignment="1">
      <alignment horizontal="center" vertical="center"/>
    </xf>
    <xf numFmtId="0" fontId="6" fillId="0" borderId="3" xfId="50" applyFont="1" applyBorder="1" applyAlignment="1">
      <alignment horizontal="center" vertical="center"/>
    </xf>
    <xf numFmtId="0" fontId="4" fillId="0" borderId="0" xfId="50" applyAlignment="1">
      <alignment horizontal="center" vertical="center"/>
    </xf>
    <xf numFmtId="0" fontId="4" fillId="0" borderId="0" xfId="50"/>
    <xf numFmtId="0" fontId="6" fillId="0" borderId="0" xfId="54" applyFont="1"/>
    <xf numFmtId="0" fontId="6" fillId="0" borderId="0" xfId="54" applyFont="1" applyAlignment="1">
      <alignment horizontal="center"/>
    </xf>
    <xf numFmtId="0" fontId="6" fillId="0" borderId="0" xfId="54" applyFont="1" applyBorder="1"/>
    <xf numFmtId="0" fontId="6" fillId="0" borderId="1" xfId="54" applyFont="1" applyBorder="1" applyAlignment="1">
      <alignment horizontal="center"/>
    </xf>
    <xf numFmtId="0" fontId="6" fillId="0" borderId="2" xfId="54" applyFont="1" applyBorder="1" applyAlignment="1">
      <alignment horizontal="center"/>
    </xf>
    <xf numFmtId="0" fontId="10" fillId="0" borderId="3" xfId="54" applyFont="1" applyBorder="1" applyAlignment="1">
      <alignment horizontal="center" vertical="center" wrapText="1"/>
    </xf>
    <xf numFmtId="0" fontId="6" fillId="0" borderId="0" xfId="54" applyFont="1" applyAlignment="1">
      <alignment horizontal="center" vertical="center"/>
    </xf>
    <xf numFmtId="0" fontId="9" fillId="0" borderId="3" xfId="54" applyFont="1" applyBorder="1" applyAlignment="1">
      <alignment horizontal="center" vertical="center"/>
    </xf>
    <xf numFmtId="0" fontId="9" fillId="0" borderId="0" xfId="54" applyFont="1" applyAlignment="1">
      <alignment horizontal="center" vertical="center"/>
    </xf>
    <xf numFmtId="0" fontId="6" fillId="0" borderId="3" xfId="54" applyFont="1" applyBorder="1" applyAlignment="1">
      <alignment horizontal="center" vertical="center"/>
    </xf>
    <xf numFmtId="0" fontId="4" fillId="0" borderId="0" xfId="54" applyAlignment="1">
      <alignment horizontal="center" vertical="center"/>
    </xf>
    <xf numFmtId="0" fontId="4" fillId="0" borderId="0" xfId="54"/>
    <xf numFmtId="0" fontId="6" fillId="0" borderId="0" xfId="35" applyFont="1"/>
    <xf numFmtId="0" fontId="6" fillId="0" borderId="0" xfId="35" applyFont="1" applyAlignment="1">
      <alignment horizontal="center"/>
    </xf>
    <xf numFmtId="0" fontId="6" fillId="0" borderId="0" xfId="35" applyFont="1" applyBorder="1"/>
    <xf numFmtId="0" fontId="6" fillId="0" borderId="1" xfId="35" applyFont="1" applyBorder="1" applyAlignment="1">
      <alignment horizontal="center"/>
    </xf>
    <xf numFmtId="0" fontId="6" fillId="0" borderId="2" xfId="35" applyFont="1" applyBorder="1" applyAlignment="1">
      <alignment horizontal="center"/>
    </xf>
    <xf numFmtId="0" fontId="10" fillId="0" borderId="3" xfId="35" applyFont="1" applyBorder="1" applyAlignment="1">
      <alignment horizontal="center" vertical="center" wrapText="1"/>
    </xf>
    <xf numFmtId="0" fontId="6" fillId="0" borderId="0" xfId="35" applyFont="1" applyAlignment="1">
      <alignment horizontal="center" vertical="center"/>
    </xf>
    <xf numFmtId="0" fontId="9" fillId="0" borderId="3" xfId="35" applyFont="1" applyBorder="1" applyAlignment="1">
      <alignment horizontal="center" vertical="center"/>
    </xf>
    <xf numFmtId="0" fontId="9" fillId="0" borderId="0" xfId="35" applyFont="1" applyAlignment="1">
      <alignment horizontal="center" vertical="center"/>
    </xf>
    <xf numFmtId="0" fontId="6" fillId="0" borderId="3" xfId="35" applyFont="1" applyBorder="1" applyAlignment="1">
      <alignment horizontal="center" vertical="center"/>
    </xf>
    <xf numFmtId="0" fontId="4" fillId="0" borderId="0" xfId="35" applyAlignment="1">
      <alignment horizontal="center" vertical="center"/>
    </xf>
    <xf numFmtId="0" fontId="4" fillId="0" borderId="0" xfId="35"/>
    <xf numFmtId="0" fontId="6" fillId="0" borderId="0" xfId="58" applyFont="1"/>
    <xf numFmtId="0" fontId="6" fillId="0" borderId="0" xfId="58" applyFont="1" applyAlignment="1">
      <alignment horizontal="center"/>
    </xf>
    <xf numFmtId="0" fontId="6" fillId="0" borderId="0" xfId="58" applyFont="1" applyBorder="1"/>
    <xf numFmtId="0" fontId="6" fillId="0" borderId="1" xfId="58" applyFont="1" applyBorder="1" applyAlignment="1">
      <alignment horizontal="center"/>
    </xf>
    <xf numFmtId="0" fontId="6" fillId="0" borderId="2" xfId="58" applyFont="1" applyBorder="1" applyAlignment="1">
      <alignment horizontal="center"/>
    </xf>
    <xf numFmtId="0" fontId="10" fillId="0" borderId="3" xfId="58" applyFont="1" applyBorder="1" applyAlignment="1">
      <alignment horizontal="center" vertical="center" wrapText="1"/>
    </xf>
    <xf numFmtId="0" fontId="6" fillId="0" borderId="0" xfId="58" applyFont="1" applyAlignment="1">
      <alignment horizontal="center" vertical="center"/>
    </xf>
    <xf numFmtId="0" fontId="9" fillId="0" borderId="3" xfId="58" applyFont="1" applyBorder="1" applyAlignment="1">
      <alignment horizontal="center" vertical="center"/>
    </xf>
    <xf numFmtId="0" fontId="9" fillId="0" borderId="0" xfId="58" applyFont="1" applyAlignment="1">
      <alignment horizontal="center" vertical="center"/>
    </xf>
    <xf numFmtId="0" fontId="6" fillId="0" borderId="3" xfId="58" applyFont="1" applyBorder="1" applyAlignment="1">
      <alignment horizontal="center" vertical="center"/>
    </xf>
    <xf numFmtId="0" fontId="4" fillId="0" borderId="0" xfId="58" applyAlignment="1">
      <alignment horizontal="center" vertical="center"/>
    </xf>
    <xf numFmtId="0" fontId="4" fillId="0" borderId="0" xfId="58"/>
    <xf numFmtId="0" fontId="6" fillId="0" borderId="0" xfId="41" applyFont="1"/>
    <xf numFmtId="0" fontId="6" fillId="0" borderId="0" xfId="41" applyFont="1" applyAlignment="1">
      <alignment horizontal="center"/>
    </xf>
    <xf numFmtId="0" fontId="6" fillId="0" borderId="0" xfId="41" applyFont="1" applyBorder="1"/>
    <xf numFmtId="0" fontId="6" fillId="0" borderId="1" xfId="41" applyFont="1" applyBorder="1" applyAlignment="1">
      <alignment horizontal="center"/>
    </xf>
    <xf numFmtId="0" fontId="6" fillId="0" borderId="2" xfId="41" applyFont="1" applyBorder="1" applyAlignment="1">
      <alignment horizontal="center"/>
    </xf>
    <xf numFmtId="0" fontId="10" fillId="0" borderId="3" xfId="41" applyFont="1" applyBorder="1" applyAlignment="1">
      <alignment horizontal="center" vertical="center" wrapText="1"/>
    </xf>
    <xf numFmtId="0" fontId="6" fillId="0" borderId="0" xfId="41" applyFont="1" applyAlignment="1">
      <alignment horizontal="center" vertical="center"/>
    </xf>
    <xf numFmtId="0" fontId="9" fillId="0" borderId="3" xfId="41" applyFont="1" applyBorder="1" applyAlignment="1">
      <alignment horizontal="center" vertical="center"/>
    </xf>
    <xf numFmtId="0" fontId="9" fillId="0" borderId="0" xfId="41" applyFont="1" applyAlignment="1">
      <alignment horizontal="center" vertical="center"/>
    </xf>
    <xf numFmtId="0" fontId="6" fillId="0" borderId="3" xfId="41" applyFont="1" applyBorder="1" applyAlignment="1">
      <alignment horizontal="center" vertical="center"/>
    </xf>
    <xf numFmtId="0" fontId="4" fillId="0" borderId="0" xfId="41" applyAlignment="1">
      <alignment horizontal="center" vertical="center"/>
    </xf>
    <xf numFmtId="0" fontId="4" fillId="0" borderId="0" xfId="41"/>
    <xf numFmtId="0" fontId="6" fillId="0" borderId="0" xfId="63" applyFont="1"/>
    <xf numFmtId="0" fontId="6" fillId="0" borderId="0" xfId="63" applyFont="1" applyAlignment="1">
      <alignment horizontal="center"/>
    </xf>
    <xf numFmtId="0" fontId="6" fillId="0" borderId="0" xfId="63" applyFont="1" applyBorder="1"/>
    <xf numFmtId="0" fontId="6" fillId="0" borderId="1" xfId="63" applyFont="1" applyBorder="1" applyAlignment="1">
      <alignment horizontal="center"/>
    </xf>
    <xf numFmtId="0" fontId="6" fillId="0" borderId="2" xfId="63" applyFont="1" applyBorder="1" applyAlignment="1">
      <alignment horizontal="center"/>
    </xf>
    <xf numFmtId="0" fontId="10" fillId="0" borderId="3" xfId="63" applyFont="1" applyBorder="1" applyAlignment="1">
      <alignment horizontal="center" vertical="center" wrapText="1"/>
    </xf>
    <xf numFmtId="0" fontId="6" fillId="0" borderId="0" xfId="63" applyFont="1" applyAlignment="1">
      <alignment horizontal="center" vertical="center"/>
    </xf>
    <xf numFmtId="0" fontId="9" fillId="0" borderId="3" xfId="63" applyFont="1" applyBorder="1" applyAlignment="1">
      <alignment horizontal="center" vertical="center"/>
    </xf>
    <xf numFmtId="0" fontId="9" fillId="0" borderId="0" xfId="63" applyFont="1" applyAlignment="1">
      <alignment horizontal="center" vertical="center"/>
    </xf>
    <xf numFmtId="0" fontId="6" fillId="0" borderId="3" xfId="63" applyFont="1" applyBorder="1" applyAlignment="1">
      <alignment horizontal="center" vertical="center"/>
    </xf>
    <xf numFmtId="0" fontId="4" fillId="0" borderId="0" xfId="63" applyAlignment="1">
      <alignment horizontal="center" vertical="center"/>
    </xf>
    <xf numFmtId="0" fontId="4" fillId="0" borderId="0" xfId="63"/>
    <xf numFmtId="0" fontId="6" fillId="0" borderId="0" xfId="65" applyFont="1"/>
    <xf numFmtId="0" fontId="6" fillId="0" borderId="0" xfId="65" applyFont="1" applyAlignment="1">
      <alignment horizontal="center"/>
    </xf>
    <xf numFmtId="0" fontId="6" fillId="0" borderId="0" xfId="65" applyFont="1" applyBorder="1"/>
    <xf numFmtId="0" fontId="6" fillId="0" borderId="1" xfId="65" applyFont="1" applyBorder="1" applyAlignment="1">
      <alignment horizontal="center"/>
    </xf>
    <xf numFmtId="0" fontId="6" fillId="0" borderId="2" xfId="65" applyFont="1" applyBorder="1" applyAlignment="1">
      <alignment horizontal="center"/>
    </xf>
    <xf numFmtId="0" fontId="10" fillId="0" borderId="3" xfId="65" applyFont="1" applyBorder="1" applyAlignment="1">
      <alignment horizontal="center" vertical="center" wrapText="1"/>
    </xf>
    <xf numFmtId="0" fontId="6" fillId="0" borderId="0" xfId="65" applyFont="1" applyAlignment="1">
      <alignment horizontal="center" vertical="center"/>
    </xf>
    <xf numFmtId="0" fontId="9" fillId="0" borderId="3" xfId="65" applyFont="1" applyBorder="1" applyAlignment="1">
      <alignment horizontal="center" vertical="center"/>
    </xf>
    <xf numFmtId="0" fontId="9" fillId="0" borderId="0" xfId="65" applyFont="1" applyAlignment="1">
      <alignment horizontal="center" vertical="center"/>
    </xf>
    <xf numFmtId="0" fontId="6" fillId="0" borderId="3" xfId="65" applyFont="1" applyBorder="1" applyAlignment="1">
      <alignment horizontal="center" vertical="center"/>
    </xf>
    <xf numFmtId="0" fontId="4" fillId="0" borderId="0" xfId="65" applyAlignment="1">
      <alignment horizontal="center" vertical="center"/>
    </xf>
    <xf numFmtId="0" fontId="4" fillId="0" borderId="0" xfId="65"/>
    <xf numFmtId="0" fontId="6" fillId="0" borderId="0" xfId="21" applyFont="1"/>
    <xf numFmtId="0" fontId="6" fillId="0" borderId="0" xfId="21" applyFont="1" applyAlignment="1">
      <alignment horizontal="center"/>
    </xf>
    <xf numFmtId="0" fontId="6" fillId="0" borderId="0" xfId="21" applyFont="1" applyBorder="1"/>
    <xf numFmtId="0" fontId="12" fillId="0" borderId="0" xfId="21" applyFont="1"/>
    <xf numFmtId="0" fontId="6" fillId="0" borderId="1" xfId="21" applyFont="1" applyBorder="1" applyAlignment="1">
      <alignment horizontal="center"/>
    </xf>
    <xf numFmtId="0" fontId="6" fillId="0" borderId="2" xfId="21" applyFont="1" applyBorder="1" applyAlignment="1">
      <alignment horizontal="center"/>
    </xf>
    <xf numFmtId="0" fontId="10" fillId="0" borderId="3" xfId="21" applyFont="1" applyBorder="1" applyAlignment="1">
      <alignment horizontal="center" vertical="center" wrapText="1"/>
    </xf>
    <xf numFmtId="0" fontId="6" fillId="0" borderId="0" xfId="21" applyFont="1" applyAlignment="1">
      <alignment horizontal="center" vertical="center"/>
    </xf>
    <xf numFmtId="0" fontId="9" fillId="0" borderId="3" xfId="21" applyFont="1" applyBorder="1" applyAlignment="1">
      <alignment horizontal="center" vertical="center"/>
    </xf>
    <xf numFmtId="0" fontId="9" fillId="0" borderId="0" xfId="21" applyFont="1" applyAlignment="1">
      <alignment horizontal="center" vertical="center"/>
    </xf>
    <xf numFmtId="0" fontId="6" fillId="0" borderId="3" xfId="21" applyFont="1" applyBorder="1" applyAlignment="1">
      <alignment horizontal="center" vertical="center"/>
    </xf>
    <xf numFmtId="0" fontId="4" fillId="0" borderId="0" xfId="21" applyAlignment="1">
      <alignment horizontal="center" vertical="center"/>
    </xf>
    <xf numFmtId="0" fontId="4" fillId="0" borderId="0" xfId="21"/>
    <xf numFmtId="0" fontId="6" fillId="0" borderId="0" xfId="23" applyFont="1"/>
    <xf numFmtId="0" fontId="6" fillId="0" borderId="0" xfId="23" applyFont="1" applyAlignment="1">
      <alignment horizontal="center"/>
    </xf>
    <xf numFmtId="0" fontId="6" fillId="0" borderId="0" xfId="23" applyFont="1" applyBorder="1"/>
    <xf numFmtId="0" fontId="12" fillId="0" borderId="0" xfId="23" applyFont="1"/>
    <xf numFmtId="0" fontId="6" fillId="0" borderId="1" xfId="23" applyFont="1" applyBorder="1" applyAlignment="1">
      <alignment horizontal="center"/>
    </xf>
    <xf numFmtId="0" fontId="6" fillId="0" borderId="2" xfId="23" applyFont="1" applyBorder="1" applyAlignment="1">
      <alignment horizontal="center"/>
    </xf>
    <xf numFmtId="0" fontId="10" fillId="0" borderId="3" xfId="23" applyFont="1" applyBorder="1" applyAlignment="1">
      <alignment horizontal="center" vertical="center" wrapText="1"/>
    </xf>
    <xf numFmtId="0" fontId="6" fillId="0" borderId="0" xfId="23" applyFont="1" applyAlignment="1">
      <alignment horizontal="center" vertical="center"/>
    </xf>
    <xf numFmtId="0" fontId="9" fillId="0" borderId="3" xfId="23" applyFont="1" applyBorder="1" applyAlignment="1">
      <alignment horizontal="center" vertical="center"/>
    </xf>
    <xf numFmtId="0" fontId="9" fillId="0" borderId="0" xfId="23" applyFont="1" applyAlignment="1">
      <alignment horizontal="center" vertical="center"/>
    </xf>
    <xf numFmtId="0" fontId="6" fillId="0" borderId="3" xfId="23" applyFont="1" applyBorder="1" applyAlignment="1">
      <alignment horizontal="center" vertical="center"/>
    </xf>
    <xf numFmtId="0" fontId="4" fillId="0" borderId="0" xfId="23" applyAlignment="1">
      <alignment horizontal="center" vertical="center"/>
    </xf>
    <xf numFmtId="0" fontId="4" fillId="0" borderId="0" xfId="23"/>
    <xf numFmtId="0" fontId="6" fillId="0" borderId="0" xfId="62" applyFont="1"/>
    <xf numFmtId="0" fontId="6" fillId="0" borderId="0" xfId="62" applyFont="1" applyAlignment="1">
      <alignment horizontal="center"/>
    </xf>
    <xf numFmtId="0" fontId="6" fillId="0" borderId="0" xfId="62" applyFont="1" applyBorder="1"/>
    <xf numFmtId="0" fontId="12" fillId="0" borderId="0" xfId="62" applyFont="1"/>
    <xf numFmtId="0" fontId="6" fillId="0" borderId="1" xfId="62" applyFont="1" applyBorder="1" applyAlignment="1">
      <alignment horizontal="center"/>
    </xf>
    <xf numFmtId="0" fontId="6" fillId="0" borderId="2" xfId="62" applyFont="1" applyBorder="1" applyAlignment="1">
      <alignment horizontal="center"/>
    </xf>
    <xf numFmtId="0" fontId="10" fillId="0" borderId="3" xfId="62" applyFont="1" applyBorder="1" applyAlignment="1">
      <alignment horizontal="center" vertical="center" wrapText="1"/>
    </xf>
    <xf numFmtId="0" fontId="6" fillId="0" borderId="0" xfId="62" applyFont="1" applyAlignment="1">
      <alignment horizontal="center" vertical="center"/>
    </xf>
    <xf numFmtId="0" fontId="9" fillId="0" borderId="3" xfId="62" applyFont="1" applyBorder="1" applyAlignment="1">
      <alignment horizontal="center" vertical="center"/>
    </xf>
    <xf numFmtId="0" fontId="9" fillId="0" borderId="0" xfId="62" applyFont="1" applyAlignment="1">
      <alignment horizontal="center" vertical="center"/>
    </xf>
    <xf numFmtId="0" fontId="6" fillId="0" borderId="3" xfId="62" applyFont="1" applyBorder="1" applyAlignment="1">
      <alignment horizontal="center" vertical="center"/>
    </xf>
    <xf numFmtId="0" fontId="4" fillId="0" borderId="0" xfId="62" applyAlignment="1">
      <alignment horizontal="center" vertical="center"/>
    </xf>
    <xf numFmtId="0" fontId="4" fillId="0" borderId="0" xfId="62"/>
    <xf numFmtId="0" fontId="6" fillId="0" borderId="0" xfId="55" applyFont="1"/>
    <xf numFmtId="0" fontId="6" fillId="0" borderId="0" xfId="55" applyFont="1" applyAlignment="1">
      <alignment horizontal="center"/>
    </xf>
    <xf numFmtId="0" fontId="6" fillId="0" borderId="0" xfId="55" applyFont="1" applyBorder="1"/>
    <xf numFmtId="0" fontId="12" fillId="0" borderId="0" xfId="55" applyFont="1"/>
    <xf numFmtId="0" fontId="6" fillId="0" borderId="1" xfId="55" applyFont="1" applyBorder="1" applyAlignment="1">
      <alignment horizontal="center"/>
    </xf>
    <xf numFmtId="0" fontId="6" fillId="0" borderId="2" xfId="55" applyFont="1" applyBorder="1" applyAlignment="1">
      <alignment horizontal="center"/>
    </xf>
    <xf numFmtId="0" fontId="10" fillId="0" borderId="3" xfId="55" applyFont="1" applyBorder="1" applyAlignment="1">
      <alignment horizontal="center" vertical="center" wrapText="1"/>
    </xf>
    <xf numFmtId="0" fontId="6" fillId="0" borderId="0" xfId="55" applyFont="1" applyAlignment="1">
      <alignment horizontal="center" vertical="center"/>
    </xf>
    <xf numFmtId="0" fontId="9" fillId="0" borderId="3" xfId="55" applyFont="1" applyBorder="1" applyAlignment="1">
      <alignment horizontal="center" vertical="center"/>
    </xf>
    <xf numFmtId="0" fontId="9" fillId="0" borderId="0" xfId="55" applyFont="1" applyAlignment="1">
      <alignment horizontal="center" vertical="center"/>
    </xf>
    <xf numFmtId="0" fontId="6" fillId="0" borderId="3" xfId="55" applyFont="1" applyBorder="1" applyAlignment="1">
      <alignment horizontal="center" vertical="center"/>
    </xf>
    <xf numFmtId="0" fontId="4" fillId="0" borderId="0" xfId="55" applyAlignment="1">
      <alignment horizontal="center" vertical="center"/>
    </xf>
    <xf numFmtId="0" fontId="4" fillId="0" borderId="0" xfId="55"/>
    <xf numFmtId="0" fontId="6" fillId="0" borderId="0" xfId="68" applyFont="1"/>
    <xf numFmtId="0" fontId="6" fillId="0" borderId="0" xfId="68" applyFont="1" applyAlignment="1">
      <alignment horizontal="center"/>
    </xf>
    <xf numFmtId="0" fontId="6" fillId="0" borderId="0" xfId="68" applyFont="1" applyBorder="1"/>
    <xf numFmtId="0" fontId="12" fillId="0" borderId="0" xfId="68" applyFont="1"/>
    <xf numFmtId="0" fontId="6" fillId="0" borderId="1" xfId="68" applyFont="1" applyBorder="1" applyAlignment="1">
      <alignment horizontal="center"/>
    </xf>
    <xf numFmtId="0" fontId="6" fillId="0" borderId="2" xfId="68" applyFont="1" applyBorder="1" applyAlignment="1">
      <alignment horizontal="center"/>
    </xf>
    <xf numFmtId="0" fontId="10" fillId="0" borderId="3" xfId="68" applyFont="1" applyBorder="1" applyAlignment="1">
      <alignment horizontal="center" vertical="center" wrapText="1"/>
    </xf>
    <xf numFmtId="0" fontId="6" fillId="0" borderId="0" xfId="68" applyFont="1" applyAlignment="1">
      <alignment horizontal="center" vertical="center"/>
    </xf>
    <xf numFmtId="0" fontId="9" fillId="0" borderId="3" xfId="68" applyFont="1" applyBorder="1" applyAlignment="1">
      <alignment horizontal="center" vertical="center"/>
    </xf>
    <xf numFmtId="0" fontId="9" fillId="0" borderId="0" xfId="68" applyFont="1" applyAlignment="1">
      <alignment horizontal="center" vertical="center"/>
    </xf>
    <xf numFmtId="0" fontId="6" fillId="0" borderId="3" xfId="68" applyFont="1" applyBorder="1" applyAlignment="1">
      <alignment horizontal="center" vertical="center"/>
    </xf>
    <xf numFmtId="0" fontId="4" fillId="0" borderId="0" xfId="68" applyAlignment="1">
      <alignment horizontal="center" vertical="center"/>
    </xf>
    <xf numFmtId="0" fontId="4" fillId="0" borderId="0" xfId="68"/>
    <xf numFmtId="0" fontId="6" fillId="0" borderId="0" xfId="32" applyFont="1" applyAlignment="1">
      <alignment horizontal="center"/>
    </xf>
    <xf numFmtId="0" fontId="6" fillId="0" borderId="0" xfId="32" applyFont="1"/>
    <xf numFmtId="0" fontId="4" fillId="0" borderId="0" xfId="32"/>
    <xf numFmtId="0" fontId="7" fillId="0" borderId="0" xfId="32" applyFont="1"/>
    <xf numFmtId="0" fontId="6" fillId="0" borderId="0" xfId="32" applyFont="1" applyAlignment="1"/>
    <xf numFmtId="0" fontId="10" fillId="0" borderId="3" xfId="32" applyFont="1" applyBorder="1" applyAlignment="1">
      <alignment horizontal="center" vertical="center" wrapText="1"/>
    </xf>
    <xf numFmtId="0" fontId="4" fillId="0" borderId="0" xfId="32" applyAlignment="1">
      <alignment horizontal="center" vertical="center"/>
    </xf>
    <xf numFmtId="0" fontId="9" fillId="0" borderId="3" xfId="32" applyFont="1" applyBorder="1" applyAlignment="1">
      <alignment horizontal="center"/>
    </xf>
    <xf numFmtId="0" fontId="5" fillId="0" borderId="0" xfId="32" applyFont="1" applyAlignment="1">
      <alignment horizontal="center"/>
    </xf>
    <xf numFmtId="0" fontId="13" fillId="0" borderId="0" xfId="32" applyFont="1"/>
    <xf numFmtId="0" fontId="6" fillId="0" borderId="0" xfId="24" applyFont="1"/>
    <xf numFmtId="0" fontId="6" fillId="0" borderId="0" xfId="24" applyFont="1" applyAlignment="1">
      <alignment horizontal="center"/>
    </xf>
    <xf numFmtId="0" fontId="6" fillId="0" borderId="0" xfId="24" applyFont="1" applyBorder="1"/>
    <xf numFmtId="0" fontId="6" fillId="0" borderId="1" xfId="24" applyFont="1" applyBorder="1" applyAlignment="1">
      <alignment horizontal="center"/>
    </xf>
    <xf numFmtId="0" fontId="6" fillId="0" borderId="2" xfId="24" applyFont="1" applyBorder="1" applyAlignment="1">
      <alignment horizontal="center"/>
    </xf>
    <xf numFmtId="0" fontId="10" fillId="0" borderId="3" xfId="24" applyFont="1" applyBorder="1" applyAlignment="1">
      <alignment horizontal="center" vertical="center" wrapText="1"/>
    </xf>
    <xf numFmtId="0" fontId="6" fillId="0" borderId="0" xfId="24" applyFont="1" applyAlignment="1">
      <alignment horizontal="center" vertical="center"/>
    </xf>
    <xf numFmtId="0" fontId="9" fillId="0" borderId="3" xfId="24" applyFont="1" applyBorder="1" applyAlignment="1">
      <alignment horizontal="center" vertical="center"/>
    </xf>
    <xf numFmtId="0" fontId="9" fillId="0" borderId="0" xfId="24" applyFont="1" applyAlignment="1">
      <alignment horizontal="center" vertical="center"/>
    </xf>
    <xf numFmtId="0" fontId="6" fillId="0" borderId="3" xfId="24" applyFont="1" applyBorder="1" applyAlignment="1">
      <alignment horizontal="center" vertical="center"/>
    </xf>
    <xf numFmtId="0" fontId="4" fillId="0" borderId="0" xfId="24" applyAlignment="1">
      <alignment horizontal="center" vertical="center"/>
    </xf>
    <xf numFmtId="0" fontId="4" fillId="0" borderId="0" xfId="24"/>
    <xf numFmtId="0" fontId="6" fillId="0" borderId="0" xfId="9" applyFont="1"/>
    <xf numFmtId="0" fontId="6" fillId="0" borderId="0" xfId="9" applyFont="1" applyAlignment="1">
      <alignment horizontal="center"/>
    </xf>
    <xf numFmtId="0" fontId="6" fillId="0" borderId="0" xfId="9" applyFont="1" applyBorder="1"/>
    <xf numFmtId="0" fontId="6" fillId="0" borderId="1" xfId="9" applyFont="1" applyBorder="1" applyAlignment="1">
      <alignment horizontal="center"/>
    </xf>
    <xf numFmtId="0" fontId="6" fillId="0" borderId="2" xfId="9" applyFont="1" applyBorder="1" applyAlignment="1">
      <alignment horizontal="center"/>
    </xf>
    <xf numFmtId="0" fontId="10" fillId="0" borderId="3" xfId="9" applyFont="1" applyBorder="1" applyAlignment="1">
      <alignment horizontal="center" vertical="center" wrapText="1"/>
    </xf>
    <xf numFmtId="0" fontId="6" fillId="0" borderId="0" xfId="9" applyFont="1" applyAlignment="1">
      <alignment horizontal="center" vertical="center"/>
    </xf>
    <xf numFmtId="0" fontId="9" fillId="0" borderId="3" xfId="9" applyFont="1" applyBorder="1" applyAlignment="1">
      <alignment horizontal="center" vertical="center"/>
    </xf>
    <xf numFmtId="0" fontId="9" fillId="0" borderId="0" xfId="9" applyFont="1" applyAlignment="1">
      <alignment horizontal="center" vertical="center"/>
    </xf>
    <xf numFmtId="0" fontId="6" fillId="0" borderId="3" xfId="9" applyFont="1" applyBorder="1" applyAlignment="1">
      <alignment horizontal="center" vertical="center"/>
    </xf>
    <xf numFmtId="0" fontId="4" fillId="0" borderId="0" xfId="9" applyAlignment="1">
      <alignment horizontal="center" vertical="center"/>
    </xf>
    <xf numFmtId="0" fontId="4" fillId="0" borderId="0" xfId="9"/>
    <xf numFmtId="0" fontId="6" fillId="0" borderId="0" xfId="10" applyFont="1"/>
    <xf numFmtId="0" fontId="6" fillId="0" borderId="0" xfId="10" applyFont="1" applyAlignment="1">
      <alignment horizontal="center"/>
    </xf>
    <xf numFmtId="0" fontId="6" fillId="0" borderId="0" xfId="10" applyFont="1" applyBorder="1"/>
    <xf numFmtId="0" fontId="6" fillId="0" borderId="1" xfId="10" applyFont="1" applyBorder="1" applyAlignment="1">
      <alignment horizontal="center"/>
    </xf>
    <xf numFmtId="0" fontId="6" fillId="0" borderId="2" xfId="10" applyFont="1" applyBorder="1" applyAlignment="1">
      <alignment horizontal="center"/>
    </xf>
    <xf numFmtId="0" fontId="10" fillId="0" borderId="3" xfId="10" applyFont="1" applyBorder="1" applyAlignment="1">
      <alignment horizontal="center" vertical="center" wrapText="1"/>
    </xf>
    <xf numFmtId="0" fontId="6" fillId="0" borderId="0" xfId="10" applyFont="1" applyAlignment="1">
      <alignment horizontal="center" vertical="center"/>
    </xf>
    <xf numFmtId="0" fontId="9" fillId="0" borderId="3" xfId="10" applyFont="1" applyBorder="1" applyAlignment="1">
      <alignment horizontal="center" vertical="center"/>
    </xf>
    <xf numFmtId="0" fontId="9" fillId="0" borderId="0" xfId="10" applyFont="1" applyAlignment="1">
      <alignment horizontal="center" vertical="center"/>
    </xf>
    <xf numFmtId="0" fontId="6" fillId="0" borderId="3" xfId="10" applyFont="1" applyBorder="1" applyAlignment="1">
      <alignment horizontal="center" vertical="center"/>
    </xf>
    <xf numFmtId="0" fontId="4" fillId="0" borderId="0" xfId="10" applyAlignment="1">
      <alignment horizontal="center" vertical="center"/>
    </xf>
    <xf numFmtId="0" fontId="4" fillId="0" borderId="0" xfId="10"/>
    <xf numFmtId="0" fontId="6" fillId="0" borderId="0" xfId="31" applyFont="1"/>
    <xf numFmtId="0" fontId="6" fillId="0" borderId="0" xfId="31" applyFont="1" applyAlignment="1">
      <alignment horizontal="center"/>
    </xf>
    <xf numFmtId="0" fontId="6" fillId="0" borderId="0" xfId="31" applyFont="1" applyBorder="1"/>
    <xf numFmtId="0" fontId="7" fillId="0" borderId="0" xfId="31" applyFont="1"/>
    <xf numFmtId="0" fontId="6" fillId="0" borderId="1" xfId="31" applyFont="1" applyBorder="1" applyAlignment="1">
      <alignment horizontal="center"/>
    </xf>
    <xf numFmtId="0" fontId="6" fillId="0" borderId="2" xfId="31" applyFont="1" applyBorder="1" applyAlignment="1">
      <alignment horizontal="center"/>
    </xf>
    <xf numFmtId="0" fontId="10" fillId="0" borderId="3" xfId="31" applyFont="1" applyBorder="1" applyAlignment="1">
      <alignment horizontal="center" vertical="center" wrapText="1"/>
    </xf>
    <xf numFmtId="0" fontId="6" fillId="0" borderId="0" xfId="31" applyFont="1" applyAlignment="1">
      <alignment horizontal="center" vertical="center"/>
    </xf>
    <xf numFmtId="0" fontId="9" fillId="0" borderId="3" xfId="31" applyFont="1" applyBorder="1" applyAlignment="1">
      <alignment horizontal="center" vertical="center"/>
    </xf>
    <xf numFmtId="0" fontId="9" fillId="0" borderId="0" xfId="31" applyFont="1" applyAlignment="1">
      <alignment horizontal="center" vertical="center"/>
    </xf>
    <xf numFmtId="0" fontId="6" fillId="0" borderId="3" xfId="31" applyFont="1" applyBorder="1" applyAlignment="1">
      <alignment horizontal="center" vertical="center"/>
    </xf>
    <xf numFmtId="0" fontId="4" fillId="0" borderId="0" xfId="31" applyAlignment="1">
      <alignment horizontal="center" vertical="center"/>
    </xf>
    <xf numFmtId="0" fontId="4" fillId="0" borderId="0" xfId="31"/>
    <xf numFmtId="0" fontId="6" fillId="0" borderId="0" xfId="33" applyFont="1"/>
    <xf numFmtId="0" fontId="14" fillId="0" borderId="0" xfId="33" applyFont="1"/>
    <xf numFmtId="0" fontId="6" fillId="0" borderId="0" xfId="33" applyFont="1" applyAlignment="1">
      <alignment horizontal="center"/>
    </xf>
    <xf numFmtId="0" fontId="6" fillId="0" borderId="0" xfId="33" applyFont="1" applyBorder="1"/>
    <xf numFmtId="0" fontId="7" fillId="0" borderId="0" xfId="33" applyFont="1"/>
    <xf numFmtId="0" fontId="6" fillId="0" borderId="1" xfId="33" applyFont="1" applyBorder="1" applyAlignment="1">
      <alignment horizontal="center"/>
    </xf>
    <xf numFmtId="0" fontId="6" fillId="0" borderId="2" xfId="33" applyFont="1" applyBorder="1" applyAlignment="1">
      <alignment horizontal="center"/>
    </xf>
    <xf numFmtId="0" fontId="10" fillId="0" borderId="3" xfId="33" applyFont="1" applyBorder="1" applyAlignment="1">
      <alignment horizontal="center" vertical="center" wrapText="1"/>
    </xf>
    <xf numFmtId="0" fontId="6" fillId="0" borderId="0" xfId="33" applyFont="1" applyAlignment="1">
      <alignment horizontal="center" vertical="center"/>
    </xf>
    <xf numFmtId="0" fontId="9" fillId="0" borderId="3" xfId="33" applyFont="1" applyBorder="1" applyAlignment="1">
      <alignment horizontal="center" vertical="center"/>
    </xf>
    <xf numFmtId="0" fontId="9" fillId="0" borderId="0" xfId="33" applyFont="1" applyAlignment="1">
      <alignment horizontal="center" vertical="center"/>
    </xf>
    <xf numFmtId="0" fontId="6" fillId="0" borderId="3" xfId="33" applyFont="1" applyBorder="1" applyAlignment="1">
      <alignment horizontal="center" vertical="center"/>
    </xf>
    <xf numFmtId="0" fontId="4" fillId="0" borderId="0" xfId="33" applyAlignment="1">
      <alignment horizontal="center" vertical="center"/>
    </xf>
    <xf numFmtId="0" fontId="4" fillId="0" borderId="0" xfId="33"/>
    <xf numFmtId="0" fontId="6" fillId="0" borderId="0" xfId="25" applyFont="1"/>
    <xf numFmtId="0" fontId="6" fillId="0" borderId="0" xfId="25" applyFont="1" applyAlignment="1">
      <alignment horizontal="center"/>
    </xf>
    <xf numFmtId="0" fontId="6" fillId="0" borderId="0" xfId="25" applyFont="1" applyBorder="1"/>
    <xf numFmtId="0" fontId="6" fillId="0" borderId="1" xfId="25" applyFont="1" applyBorder="1" applyAlignment="1">
      <alignment horizontal="center"/>
    </xf>
    <xf numFmtId="0" fontId="6" fillId="0" borderId="2" xfId="25" applyFont="1" applyBorder="1" applyAlignment="1">
      <alignment horizontal="center"/>
    </xf>
    <xf numFmtId="0" fontId="10" fillId="0" borderId="3" xfId="25" applyFont="1" applyBorder="1" applyAlignment="1">
      <alignment horizontal="center" vertical="center" wrapText="1"/>
    </xf>
    <xf numFmtId="0" fontId="6" fillId="0" borderId="0" xfId="25" applyFont="1" applyAlignment="1">
      <alignment horizontal="center" vertical="center"/>
    </xf>
    <xf numFmtId="0" fontId="9" fillId="0" borderId="3" xfId="25" applyFont="1" applyBorder="1" applyAlignment="1">
      <alignment horizontal="center" vertical="center"/>
    </xf>
    <xf numFmtId="0" fontId="9" fillId="0" borderId="0" xfId="25" applyFont="1" applyAlignment="1">
      <alignment horizontal="center" vertical="center"/>
    </xf>
    <xf numFmtId="0" fontId="6" fillId="0" borderId="3" xfId="25" applyFont="1" applyBorder="1" applyAlignment="1">
      <alignment horizontal="center" vertical="center"/>
    </xf>
    <xf numFmtId="0" fontId="4" fillId="0" borderId="0" xfId="25" applyAlignment="1">
      <alignment horizontal="center" vertical="center"/>
    </xf>
    <xf numFmtId="0" fontId="4" fillId="0" borderId="0" xfId="25"/>
    <xf numFmtId="0" fontId="6" fillId="0" borderId="0" xfId="26" applyFont="1"/>
    <xf numFmtId="0" fontId="6" fillId="0" borderId="0" xfId="26" applyFont="1" applyAlignment="1">
      <alignment horizontal="center"/>
    </xf>
    <xf numFmtId="0" fontId="6" fillId="0" borderId="0" xfId="26" applyFont="1" applyBorder="1"/>
    <xf numFmtId="0" fontId="6" fillId="0" borderId="1" xfId="26" applyFont="1" applyBorder="1" applyAlignment="1">
      <alignment horizontal="center"/>
    </xf>
    <xf numFmtId="0" fontId="6" fillId="0" borderId="2" xfId="26" applyFont="1" applyBorder="1" applyAlignment="1">
      <alignment horizontal="center"/>
    </xf>
    <xf numFmtId="0" fontId="10" fillId="0" borderId="3" xfId="26" applyFont="1" applyBorder="1" applyAlignment="1">
      <alignment horizontal="center" vertical="center" wrapText="1"/>
    </xf>
    <xf numFmtId="0" fontId="6" fillId="0" borderId="0" xfId="26" applyFont="1" applyAlignment="1">
      <alignment horizontal="center" vertical="center"/>
    </xf>
    <xf numFmtId="0" fontId="9" fillId="0" borderId="3" xfId="26" applyFont="1" applyBorder="1" applyAlignment="1">
      <alignment horizontal="center" vertical="center"/>
    </xf>
    <xf numFmtId="0" fontId="9" fillId="0" borderId="0" xfId="26" applyFont="1" applyAlignment="1">
      <alignment horizontal="center" vertical="center"/>
    </xf>
    <xf numFmtId="0" fontId="6" fillId="0" borderId="3" xfId="26" applyFont="1" applyBorder="1" applyAlignment="1">
      <alignment horizontal="center" vertical="center"/>
    </xf>
    <xf numFmtId="0" fontId="4" fillId="0" borderId="0" xfId="26" applyAlignment="1">
      <alignment horizontal="center" vertical="center"/>
    </xf>
    <xf numFmtId="0" fontId="4" fillId="0" borderId="0" xfId="26"/>
    <xf numFmtId="0" fontId="6" fillId="0" borderId="0" xfId="27" applyFont="1"/>
    <xf numFmtId="0" fontId="6" fillId="0" borderId="0" xfId="8" applyFont="1"/>
    <xf numFmtId="0" fontId="6" fillId="0" borderId="0" xfId="8" applyFont="1" applyAlignment="1">
      <alignment horizontal="center"/>
    </xf>
    <xf numFmtId="0" fontId="12" fillId="0" borderId="0" xfId="8" applyFont="1"/>
    <xf numFmtId="0" fontId="6" fillId="0" borderId="0" xfId="8" applyFont="1" applyBorder="1"/>
    <xf numFmtId="0" fontId="6" fillId="0" borderId="1" xfId="8" applyFont="1" applyBorder="1" applyAlignment="1">
      <alignment horizontal="center"/>
    </xf>
    <xf numFmtId="0" fontId="6" fillId="0" borderId="2" xfId="8" applyFont="1" applyBorder="1" applyAlignment="1">
      <alignment horizontal="center"/>
    </xf>
    <xf numFmtId="0" fontId="10" fillId="0" borderId="3" xfId="8" applyFont="1" applyBorder="1" applyAlignment="1">
      <alignment horizontal="center" vertical="center" wrapText="1"/>
    </xf>
    <xf numFmtId="0" fontId="6" fillId="0" borderId="0" xfId="8" applyFont="1" applyAlignment="1">
      <alignment horizontal="center" vertical="center"/>
    </xf>
    <xf numFmtId="0" fontId="9" fillId="0" borderId="3" xfId="8" applyFont="1" applyBorder="1" applyAlignment="1">
      <alignment horizontal="center" vertical="center"/>
    </xf>
    <xf numFmtId="0" fontId="9" fillId="0" borderId="0" xfId="8" applyFont="1" applyAlignment="1">
      <alignment horizontal="center" vertical="center"/>
    </xf>
    <xf numFmtId="0" fontId="6" fillId="0" borderId="3" xfId="8" applyFont="1" applyBorder="1" applyAlignment="1">
      <alignment horizontal="center" vertical="center"/>
    </xf>
    <xf numFmtId="0" fontId="4" fillId="0" borderId="0" xfId="8" applyAlignment="1">
      <alignment horizontal="center" vertical="center"/>
    </xf>
    <xf numFmtId="0" fontId="4" fillId="0" borderId="0" xfId="8"/>
    <xf numFmtId="0" fontId="6" fillId="0" borderId="0" xfId="13" applyFont="1"/>
    <xf numFmtId="0" fontId="6" fillId="0" borderId="0" xfId="13" applyFont="1" applyAlignment="1">
      <alignment horizontal="center"/>
    </xf>
    <xf numFmtId="0" fontId="12" fillId="0" borderId="0" xfId="13" applyFont="1"/>
    <xf numFmtId="0" fontId="6" fillId="0" borderId="0" xfId="13" applyFont="1" applyBorder="1"/>
    <xf numFmtId="0" fontId="6" fillId="0" borderId="1" xfId="13" applyFont="1" applyBorder="1" applyAlignment="1">
      <alignment horizontal="center"/>
    </xf>
    <xf numFmtId="0" fontId="6" fillId="0" borderId="2" xfId="13" applyFont="1" applyBorder="1" applyAlignment="1">
      <alignment horizontal="center"/>
    </xf>
    <xf numFmtId="0" fontId="10" fillId="0" borderId="3" xfId="13" applyFont="1" applyBorder="1" applyAlignment="1">
      <alignment horizontal="center" vertical="center" wrapText="1"/>
    </xf>
    <xf numFmtId="0" fontId="6" fillId="0" borderId="0" xfId="13" applyFont="1" applyAlignment="1">
      <alignment horizontal="center" vertical="center"/>
    </xf>
    <xf numFmtId="0" fontId="9" fillId="0" borderId="3" xfId="13" applyFont="1" applyBorder="1" applyAlignment="1">
      <alignment horizontal="center" vertical="center"/>
    </xf>
    <xf numFmtId="0" fontId="9" fillId="0" borderId="0" xfId="13" applyFont="1" applyAlignment="1">
      <alignment horizontal="center" vertical="center"/>
    </xf>
    <xf numFmtId="0" fontId="6" fillId="0" borderId="3" xfId="13" applyFont="1" applyBorder="1" applyAlignment="1">
      <alignment horizontal="center" vertical="center"/>
    </xf>
    <xf numFmtId="0" fontId="4" fillId="0" borderId="0" xfId="13" applyAlignment="1">
      <alignment horizontal="center" vertical="center"/>
    </xf>
    <xf numFmtId="0" fontId="4" fillId="0" borderId="0" xfId="13"/>
    <xf numFmtId="0" fontId="6" fillId="0" borderId="0" xfId="15" applyFont="1"/>
    <xf numFmtId="0" fontId="6" fillId="0" borderId="0" xfId="15" applyFont="1" applyAlignment="1">
      <alignment horizontal="center"/>
    </xf>
    <xf numFmtId="0" fontId="12" fillId="0" borderId="0" xfId="15" applyFont="1"/>
    <xf numFmtId="0" fontId="6" fillId="0" borderId="0" xfId="15" applyFont="1" applyBorder="1"/>
    <xf numFmtId="0" fontId="6" fillId="0" borderId="1" xfId="15" applyFont="1" applyBorder="1" applyAlignment="1">
      <alignment horizontal="center"/>
    </xf>
    <xf numFmtId="0" fontId="6" fillId="0" borderId="2" xfId="15" applyFont="1" applyBorder="1" applyAlignment="1">
      <alignment horizontal="center"/>
    </xf>
    <xf numFmtId="0" fontId="10" fillId="0" borderId="3" xfId="15" applyFont="1" applyBorder="1" applyAlignment="1">
      <alignment horizontal="center" vertical="center" wrapText="1"/>
    </xf>
    <xf numFmtId="0" fontId="6" fillId="0" borderId="0" xfId="15" applyFont="1" applyAlignment="1">
      <alignment horizontal="center" vertical="center"/>
    </xf>
    <xf numFmtId="0" fontId="9" fillId="0" borderId="3" xfId="15" applyFont="1" applyBorder="1" applyAlignment="1">
      <alignment horizontal="center" vertical="center"/>
    </xf>
    <xf numFmtId="0" fontId="9" fillId="0" borderId="0" xfId="15" applyFont="1" applyAlignment="1">
      <alignment horizontal="center" vertical="center"/>
    </xf>
    <xf numFmtId="0" fontId="6" fillId="0" borderId="3" xfId="15" applyFont="1" applyBorder="1" applyAlignment="1">
      <alignment horizontal="center" vertical="center"/>
    </xf>
    <xf numFmtId="0" fontId="4" fillId="0" borderId="0" xfId="15" applyAlignment="1">
      <alignment horizontal="center" vertical="center"/>
    </xf>
    <xf numFmtId="0" fontId="4" fillId="0" borderId="0" xfId="15"/>
    <xf numFmtId="0" fontId="6" fillId="0" borderId="0" xfId="16" applyFont="1"/>
    <xf numFmtId="0" fontId="6" fillId="0" borderId="0" xfId="16" applyFont="1" applyAlignment="1">
      <alignment horizontal="center"/>
    </xf>
    <xf numFmtId="0" fontId="12" fillId="0" borderId="0" xfId="16" applyFont="1"/>
    <xf numFmtId="0" fontId="6" fillId="0" borderId="0" xfId="16" applyFont="1" applyBorder="1"/>
    <xf numFmtId="0" fontId="6" fillId="0" borderId="1" xfId="16" applyFont="1" applyBorder="1" applyAlignment="1">
      <alignment horizontal="center"/>
    </xf>
    <xf numFmtId="0" fontId="6" fillId="0" borderId="2" xfId="16" applyFont="1" applyBorder="1" applyAlignment="1">
      <alignment horizontal="center"/>
    </xf>
    <xf numFmtId="0" fontId="10" fillId="0" borderId="3" xfId="16" applyFont="1" applyBorder="1" applyAlignment="1">
      <alignment horizontal="center" vertical="center" wrapText="1"/>
    </xf>
    <xf numFmtId="0" fontId="6" fillId="0" borderId="0" xfId="16" applyFont="1" applyAlignment="1">
      <alignment horizontal="center" vertical="center"/>
    </xf>
    <xf numFmtId="0" fontId="9" fillId="0" borderId="3" xfId="16" applyFont="1" applyBorder="1" applyAlignment="1">
      <alignment horizontal="center" vertical="center"/>
    </xf>
    <xf numFmtId="0" fontId="9" fillId="0" borderId="0" xfId="16" applyFont="1" applyAlignment="1">
      <alignment horizontal="center" vertical="center"/>
    </xf>
    <xf numFmtId="0" fontId="6" fillId="0" borderId="3" xfId="16" applyFont="1" applyBorder="1" applyAlignment="1">
      <alignment horizontal="center" vertical="center"/>
    </xf>
    <xf numFmtId="0" fontId="4" fillId="0" borderId="0" xfId="16" applyAlignment="1">
      <alignment horizontal="center" vertical="center"/>
    </xf>
    <xf numFmtId="0" fontId="4" fillId="0" borderId="0" xfId="16"/>
    <xf numFmtId="0" fontId="6" fillId="0" borderId="0" xfId="14" applyFont="1"/>
    <xf numFmtId="0" fontId="6" fillId="0" borderId="0" xfId="14" applyFont="1" applyAlignment="1">
      <alignment horizontal="center"/>
    </xf>
    <xf numFmtId="0" fontId="12" fillId="0" borderId="0" xfId="14" applyFont="1"/>
    <xf numFmtId="0" fontId="6" fillId="0" borderId="0" xfId="14" applyFont="1" applyBorder="1"/>
    <xf numFmtId="0" fontId="6" fillId="0" borderId="1" xfId="14" applyFont="1" applyBorder="1" applyAlignment="1">
      <alignment horizontal="center"/>
    </xf>
    <xf numFmtId="0" fontId="6" fillId="0" borderId="2" xfId="14" applyFont="1" applyBorder="1" applyAlignment="1">
      <alignment horizontal="center"/>
    </xf>
    <xf numFmtId="0" fontId="10" fillId="0" borderId="3" xfId="14" applyFont="1" applyBorder="1" applyAlignment="1">
      <alignment horizontal="center" vertical="center" wrapText="1"/>
    </xf>
    <xf numFmtId="0" fontId="6" fillId="0" borderId="0" xfId="14" applyFont="1" applyAlignment="1">
      <alignment horizontal="center" vertical="center"/>
    </xf>
    <xf numFmtId="0" fontId="9" fillId="0" borderId="3" xfId="14" applyFont="1" applyBorder="1" applyAlignment="1">
      <alignment horizontal="center" vertical="center"/>
    </xf>
    <xf numFmtId="0" fontId="9" fillId="0" borderId="0" xfId="14" applyFont="1" applyAlignment="1">
      <alignment horizontal="center" vertical="center"/>
    </xf>
    <xf numFmtId="0" fontId="6" fillId="0" borderId="3" xfId="14" applyFont="1" applyBorder="1" applyAlignment="1">
      <alignment horizontal="center" vertical="center"/>
    </xf>
    <xf numFmtId="0" fontId="4" fillId="0" borderId="0" xfId="14" applyAlignment="1">
      <alignment horizontal="center" vertical="center"/>
    </xf>
    <xf numFmtId="0" fontId="4" fillId="0" borderId="0" xfId="14"/>
    <xf numFmtId="0" fontId="6" fillId="0" borderId="0" xfId="17" applyFont="1"/>
    <xf numFmtId="0" fontId="6" fillId="0" borderId="0" xfId="17" applyFont="1" applyAlignment="1">
      <alignment horizontal="center"/>
    </xf>
    <xf numFmtId="0" fontId="12" fillId="0" borderId="0" xfId="17" applyFont="1"/>
    <xf numFmtId="0" fontId="6" fillId="0" borderId="0" xfId="17" applyFont="1" applyBorder="1"/>
    <xf numFmtId="0" fontId="6" fillId="0" borderId="1" xfId="17" applyFont="1" applyBorder="1" applyAlignment="1">
      <alignment horizontal="center"/>
    </xf>
    <xf numFmtId="0" fontId="6" fillId="0" borderId="2" xfId="17" applyFont="1" applyBorder="1" applyAlignment="1">
      <alignment horizontal="center"/>
    </xf>
    <xf numFmtId="0" fontId="10" fillId="0" borderId="3" xfId="17" applyFont="1" applyBorder="1" applyAlignment="1">
      <alignment horizontal="center" vertical="center" wrapText="1"/>
    </xf>
    <xf numFmtId="0" fontId="6" fillId="0" borderId="0" xfId="17" applyFont="1" applyAlignment="1">
      <alignment horizontal="center" vertical="center"/>
    </xf>
    <xf numFmtId="0" fontId="9" fillId="0" borderId="3" xfId="17" applyFont="1" applyBorder="1" applyAlignment="1">
      <alignment horizontal="center" vertical="center"/>
    </xf>
    <xf numFmtId="0" fontId="9" fillId="0" borderId="0" xfId="17" applyFont="1" applyAlignment="1">
      <alignment horizontal="center" vertical="center"/>
    </xf>
    <xf numFmtId="0" fontId="6" fillId="0" borderId="3" xfId="17" applyFont="1" applyBorder="1" applyAlignment="1">
      <alignment horizontal="center" vertical="center"/>
    </xf>
    <xf numFmtId="0" fontId="4" fillId="0" borderId="0" xfId="17" applyAlignment="1">
      <alignment horizontal="center" vertical="center"/>
    </xf>
    <xf numFmtId="0" fontId="4" fillId="0" borderId="0" xfId="17"/>
    <xf numFmtId="0" fontId="6" fillId="0" borderId="0" xfId="18" applyFont="1"/>
    <xf numFmtId="0" fontId="6" fillId="0" borderId="0" xfId="18" applyFont="1" applyAlignment="1">
      <alignment horizontal="center"/>
    </xf>
    <xf numFmtId="0" fontId="12" fillId="0" borderId="0" xfId="18" applyFont="1"/>
    <xf numFmtId="0" fontId="6" fillId="0" borderId="0" xfId="18" applyFont="1" applyBorder="1"/>
    <xf numFmtId="0" fontId="6" fillId="0" borderId="1" xfId="18" applyFont="1" applyBorder="1" applyAlignment="1">
      <alignment horizontal="center"/>
    </xf>
    <xf numFmtId="0" fontId="6" fillId="0" borderId="2" xfId="18" applyFont="1" applyBorder="1" applyAlignment="1">
      <alignment horizontal="center"/>
    </xf>
    <xf numFmtId="0" fontId="10" fillId="0" borderId="3" xfId="18" applyFont="1" applyBorder="1" applyAlignment="1">
      <alignment horizontal="center" vertical="center" wrapText="1"/>
    </xf>
    <xf numFmtId="0" fontId="6" fillId="0" borderId="0" xfId="18" applyFont="1" applyAlignment="1">
      <alignment horizontal="center" vertical="center"/>
    </xf>
    <xf numFmtId="0" fontId="9" fillId="0" borderId="3" xfId="18" applyFont="1" applyBorder="1" applyAlignment="1">
      <alignment horizontal="center" vertical="center"/>
    </xf>
    <xf numFmtId="0" fontId="9" fillId="0" borderId="0" xfId="18" applyFont="1" applyAlignment="1">
      <alignment horizontal="center" vertical="center"/>
    </xf>
    <xf numFmtId="0" fontId="6" fillId="0" borderId="3" xfId="18" applyFont="1" applyBorder="1" applyAlignment="1">
      <alignment horizontal="center" vertical="center"/>
    </xf>
    <xf numFmtId="0" fontId="4" fillId="0" borderId="0" xfId="18" applyAlignment="1">
      <alignment horizontal="center" vertical="center"/>
    </xf>
    <xf numFmtId="0" fontId="4" fillId="0" borderId="0" xfId="18"/>
    <xf numFmtId="0" fontId="6" fillId="0" borderId="0" xfId="19" applyFont="1"/>
    <xf numFmtId="0" fontId="6" fillId="0" borderId="0" xfId="19" applyFont="1" applyAlignment="1">
      <alignment horizontal="center"/>
    </xf>
    <xf numFmtId="0" fontId="12" fillId="0" borderId="0" xfId="19" applyFont="1"/>
    <xf numFmtId="0" fontId="6" fillId="0" borderId="0" xfId="19" applyFont="1" applyBorder="1"/>
    <xf numFmtId="0" fontId="6" fillId="0" borderId="1" xfId="19" applyFont="1" applyBorder="1" applyAlignment="1">
      <alignment horizontal="center"/>
    </xf>
    <xf numFmtId="0" fontId="6" fillId="0" borderId="2" xfId="19" applyFont="1" applyBorder="1" applyAlignment="1">
      <alignment horizontal="center"/>
    </xf>
    <xf numFmtId="0" fontId="10" fillId="0" borderId="3" xfId="19" applyFont="1" applyBorder="1" applyAlignment="1">
      <alignment horizontal="center" vertical="center" wrapText="1"/>
    </xf>
    <xf numFmtId="0" fontId="6" fillId="0" borderId="0" xfId="19" applyFont="1" applyAlignment="1">
      <alignment horizontal="center" vertical="center"/>
    </xf>
    <xf numFmtId="0" fontId="9" fillId="0" borderId="3" xfId="19" applyFont="1" applyBorder="1" applyAlignment="1">
      <alignment horizontal="center" vertical="center"/>
    </xf>
    <xf numFmtId="0" fontId="9" fillId="0" borderId="0" xfId="19" applyFont="1" applyAlignment="1">
      <alignment horizontal="center" vertical="center"/>
    </xf>
    <xf numFmtId="0" fontId="6" fillId="0" borderId="3" xfId="19" applyFont="1" applyBorder="1" applyAlignment="1">
      <alignment horizontal="center" vertical="center"/>
    </xf>
    <xf numFmtId="0" fontId="4" fillId="0" borderId="0" xfId="19" applyAlignment="1">
      <alignment horizontal="center" vertical="center"/>
    </xf>
    <xf numFmtId="0" fontId="4" fillId="0" borderId="0" xfId="19"/>
    <xf numFmtId="0" fontId="6" fillId="0" borderId="0" xfId="20" applyFont="1"/>
    <xf numFmtId="0" fontId="6" fillId="0" borderId="0" xfId="20" applyFont="1" applyAlignment="1">
      <alignment horizontal="center"/>
    </xf>
    <xf numFmtId="0" fontId="12" fillId="0" borderId="0" xfId="20" applyFont="1"/>
    <xf numFmtId="0" fontId="6" fillId="0" borderId="0" xfId="20" applyFont="1" applyBorder="1"/>
    <xf numFmtId="0" fontId="6" fillId="0" borderId="1" xfId="20" applyFont="1" applyBorder="1" applyAlignment="1">
      <alignment horizontal="center"/>
    </xf>
    <xf numFmtId="0" fontId="6" fillId="0" borderId="2" xfId="20" applyFont="1" applyBorder="1" applyAlignment="1">
      <alignment horizontal="center"/>
    </xf>
    <xf numFmtId="0" fontId="10" fillId="0" borderId="3" xfId="20" applyFont="1" applyBorder="1" applyAlignment="1">
      <alignment horizontal="center" vertical="center" wrapText="1"/>
    </xf>
    <xf numFmtId="0" fontId="6" fillId="0" borderId="0" xfId="20" applyFont="1" applyAlignment="1">
      <alignment horizontal="center" vertical="center"/>
    </xf>
    <xf numFmtId="0" fontId="9" fillId="0" borderId="3" xfId="20" applyFont="1" applyBorder="1" applyAlignment="1">
      <alignment horizontal="center" vertical="center"/>
    </xf>
    <xf numFmtId="0" fontId="9" fillId="0" borderId="0" xfId="20" applyFont="1" applyAlignment="1">
      <alignment horizontal="center" vertical="center"/>
    </xf>
    <xf numFmtId="0" fontId="6" fillId="0" borderId="3" xfId="20" applyFont="1" applyBorder="1" applyAlignment="1">
      <alignment horizontal="center" vertical="center"/>
    </xf>
    <xf numFmtId="0" fontId="4" fillId="0" borderId="0" xfId="20" applyAlignment="1">
      <alignment horizontal="center" vertical="center"/>
    </xf>
    <xf numFmtId="0" fontId="4" fillId="0" borderId="0" xfId="20"/>
    <xf numFmtId="0" fontId="6" fillId="0" borderId="0" xfId="53" applyFont="1"/>
    <xf numFmtId="0" fontId="6" fillId="0" borderId="1" xfId="53" applyFont="1" applyBorder="1" applyAlignment="1">
      <alignment horizontal="center"/>
    </xf>
    <xf numFmtId="0" fontId="6" fillId="0" borderId="2" xfId="53" applyFont="1" applyBorder="1" applyAlignment="1">
      <alignment horizontal="center"/>
    </xf>
    <xf numFmtId="0" fontId="6" fillId="0" borderId="0" xfId="53" applyFont="1" applyAlignment="1">
      <alignment horizontal="center"/>
    </xf>
    <xf numFmtId="0" fontId="6" fillId="0" borderId="0" xfId="53" applyFont="1" applyBorder="1"/>
    <xf numFmtId="0" fontId="12" fillId="0" borderId="0" xfId="53" applyFont="1"/>
    <xf numFmtId="0" fontId="10" fillId="0" borderId="3" xfId="53" applyFont="1" applyBorder="1" applyAlignment="1">
      <alignment horizontal="center" vertical="center" wrapText="1"/>
    </xf>
    <xf numFmtId="0" fontId="6" fillId="0" borderId="0" xfId="53" applyFont="1" applyAlignment="1">
      <alignment horizontal="center" vertical="center"/>
    </xf>
    <xf numFmtId="0" fontId="9" fillId="0" borderId="3" xfId="53" applyFont="1" applyBorder="1" applyAlignment="1">
      <alignment horizontal="center" vertical="center"/>
    </xf>
    <xf numFmtId="0" fontId="9" fillId="0" borderId="0" xfId="53" applyFont="1" applyAlignment="1">
      <alignment horizontal="center" vertical="center"/>
    </xf>
    <xf numFmtId="0" fontId="6" fillId="0" borderId="3" xfId="53" applyFont="1" applyBorder="1" applyAlignment="1">
      <alignment horizontal="center" vertical="center"/>
    </xf>
    <xf numFmtId="0" fontId="4" fillId="0" borderId="0" xfId="53" applyAlignment="1">
      <alignment horizontal="center" vertical="center"/>
    </xf>
    <xf numFmtId="0" fontId="4" fillId="0" borderId="0" xfId="53"/>
    <xf numFmtId="0" fontId="6" fillId="0" borderId="3" xfId="0" applyFont="1" applyBorder="1" applyAlignment="1">
      <alignment horizontal="center" vertical="center"/>
    </xf>
    <xf numFmtId="0" fontId="6" fillId="0" borderId="0" xfId="30" applyFont="1"/>
    <xf numFmtId="0" fontId="6" fillId="0" borderId="0" xfId="30" applyFont="1" applyAlignment="1">
      <alignment horizontal="center"/>
    </xf>
    <xf numFmtId="0" fontId="6" fillId="0" borderId="0" xfId="30" applyFont="1" applyBorder="1"/>
    <xf numFmtId="0" fontId="12" fillId="0" borderId="0" xfId="30" applyFont="1"/>
    <xf numFmtId="0" fontId="6" fillId="0" borderId="1" xfId="30" applyFont="1" applyBorder="1" applyAlignment="1">
      <alignment horizontal="center"/>
    </xf>
    <xf numFmtId="0" fontId="6" fillId="0" borderId="2" xfId="30" applyFont="1" applyBorder="1" applyAlignment="1">
      <alignment horizontal="center"/>
    </xf>
    <xf numFmtId="0" fontId="10" fillId="0" borderId="3" xfId="30" applyFont="1" applyBorder="1" applyAlignment="1">
      <alignment horizontal="center" vertical="center" wrapText="1"/>
    </xf>
    <xf numFmtId="0" fontId="6" fillId="0" borderId="0" xfId="30" applyFont="1" applyAlignment="1">
      <alignment horizontal="center" vertical="center"/>
    </xf>
    <xf numFmtId="0" fontId="9" fillId="0" borderId="3" xfId="30" applyFont="1" applyBorder="1" applyAlignment="1">
      <alignment horizontal="center" vertical="center"/>
    </xf>
    <xf numFmtId="0" fontId="9" fillId="0" borderId="0" xfId="30" applyFont="1" applyAlignment="1">
      <alignment horizontal="center" vertical="center"/>
    </xf>
    <xf numFmtId="0" fontId="6" fillId="0" borderId="3" xfId="30" applyFont="1" applyBorder="1" applyAlignment="1">
      <alignment horizontal="center" vertical="center"/>
    </xf>
    <xf numFmtId="0" fontId="4" fillId="0" borderId="0" xfId="30" applyAlignment="1">
      <alignment horizontal="center" vertical="center"/>
    </xf>
    <xf numFmtId="0" fontId="4" fillId="0" borderId="0" xfId="30"/>
    <xf numFmtId="0" fontId="6" fillId="0" borderId="0" xfId="56" applyFont="1"/>
    <xf numFmtId="0" fontId="6" fillId="0" borderId="0" xfId="56" applyFont="1" applyAlignment="1">
      <alignment horizontal="center"/>
    </xf>
    <xf numFmtId="0" fontId="6" fillId="0" borderId="0" xfId="56" applyFont="1" applyBorder="1"/>
    <xf numFmtId="0" fontId="12" fillId="0" borderId="0" xfId="56" applyFont="1"/>
    <xf numFmtId="0" fontId="6" fillId="0" borderId="1" xfId="56" applyFont="1" applyBorder="1" applyAlignment="1">
      <alignment horizontal="center"/>
    </xf>
    <xf numFmtId="0" fontId="6" fillId="0" borderId="2" xfId="56" applyFont="1" applyBorder="1" applyAlignment="1">
      <alignment horizontal="center"/>
    </xf>
    <xf numFmtId="0" fontId="10" fillId="0" borderId="3" xfId="56" applyFont="1" applyBorder="1" applyAlignment="1">
      <alignment horizontal="center" vertical="center" wrapText="1"/>
    </xf>
    <xf numFmtId="0" fontId="6" fillId="0" borderId="0" xfId="56" applyFont="1" applyAlignment="1">
      <alignment horizontal="center" vertical="center"/>
    </xf>
    <xf numFmtId="0" fontId="9" fillId="0" borderId="3" xfId="56" applyFont="1" applyBorder="1" applyAlignment="1">
      <alignment horizontal="center" vertical="center"/>
    </xf>
    <xf numFmtId="0" fontId="9" fillId="0" borderId="0" xfId="56" applyFont="1" applyAlignment="1">
      <alignment horizontal="center" vertical="center"/>
    </xf>
    <xf numFmtId="0" fontId="6" fillId="0" borderId="3" xfId="56" applyFont="1" applyBorder="1" applyAlignment="1">
      <alignment horizontal="center" vertical="center"/>
    </xf>
    <xf numFmtId="0" fontId="4" fillId="0" borderId="0" xfId="56" applyAlignment="1">
      <alignment horizontal="center" vertical="center"/>
    </xf>
    <xf numFmtId="0" fontId="4" fillId="0" borderId="0" xfId="56"/>
    <xf numFmtId="0" fontId="6" fillId="0" borderId="0" xfId="60" applyFont="1"/>
    <xf numFmtId="0" fontId="6" fillId="0" borderId="0" xfId="60" applyFont="1" applyAlignment="1">
      <alignment horizontal="center"/>
    </xf>
    <xf numFmtId="0" fontId="6" fillId="0" borderId="0" xfId="60" applyFont="1" applyBorder="1"/>
    <xf numFmtId="0" fontId="12" fillId="0" borderId="0" xfId="60" applyFont="1"/>
    <xf numFmtId="0" fontId="6" fillId="0" borderId="1" xfId="60" applyFont="1" applyBorder="1" applyAlignment="1">
      <alignment horizontal="center"/>
    </xf>
    <xf numFmtId="0" fontId="6" fillId="0" borderId="2" xfId="60" applyFont="1" applyBorder="1" applyAlignment="1">
      <alignment horizontal="center"/>
    </xf>
    <xf numFmtId="0" fontId="10" fillId="0" borderId="3" xfId="60" applyFont="1" applyBorder="1" applyAlignment="1">
      <alignment horizontal="center" vertical="center" wrapText="1"/>
    </xf>
    <xf numFmtId="0" fontId="6" fillId="0" borderId="0" xfId="60" applyFont="1" applyAlignment="1">
      <alignment horizontal="center" vertical="center"/>
    </xf>
    <xf numFmtId="0" fontId="9" fillId="0" borderId="3" xfId="60" applyFont="1" applyBorder="1" applyAlignment="1">
      <alignment horizontal="center" vertical="center"/>
    </xf>
    <xf numFmtId="0" fontId="9" fillId="0" borderId="0" xfId="60" applyFont="1" applyAlignment="1">
      <alignment horizontal="center" vertical="center"/>
    </xf>
    <xf numFmtId="0" fontId="6" fillId="0" borderId="3" xfId="60" applyFont="1" applyBorder="1" applyAlignment="1">
      <alignment horizontal="center" vertical="center"/>
    </xf>
    <xf numFmtId="0" fontId="4" fillId="0" borderId="0" xfId="60" applyAlignment="1">
      <alignment horizontal="center" vertical="center"/>
    </xf>
    <xf numFmtId="0" fontId="4" fillId="0" borderId="0" xfId="60"/>
    <xf numFmtId="0" fontId="6" fillId="0" borderId="0" xfId="64" applyFont="1"/>
    <xf numFmtId="0" fontId="6" fillId="0" borderId="0" xfId="64" applyFont="1" applyAlignment="1">
      <alignment horizontal="center"/>
    </xf>
    <xf numFmtId="0" fontId="6" fillId="0" borderId="0" xfId="64" applyFont="1" applyBorder="1"/>
    <xf numFmtId="0" fontId="12" fillId="0" borderId="0" xfId="64" applyFont="1"/>
    <xf numFmtId="0" fontId="6" fillId="0" borderId="1" xfId="64" applyFont="1" applyBorder="1" applyAlignment="1">
      <alignment horizontal="center"/>
    </xf>
    <xf numFmtId="0" fontId="6" fillId="0" borderId="2" xfId="64" applyFont="1" applyBorder="1" applyAlignment="1">
      <alignment horizontal="center"/>
    </xf>
    <xf numFmtId="0" fontId="10" fillId="0" borderId="3" xfId="64" applyFont="1" applyBorder="1" applyAlignment="1">
      <alignment horizontal="center" vertical="center" wrapText="1"/>
    </xf>
    <xf numFmtId="0" fontId="6" fillId="0" borderId="0" xfId="64" applyFont="1" applyAlignment="1">
      <alignment horizontal="center" vertical="center"/>
    </xf>
    <xf numFmtId="0" fontId="9" fillId="0" borderId="3" xfId="64" applyFont="1" applyBorder="1" applyAlignment="1">
      <alignment horizontal="center" vertical="center"/>
    </xf>
    <xf numFmtId="0" fontId="9" fillId="0" borderId="0" xfId="64" applyFont="1" applyAlignment="1">
      <alignment horizontal="center" vertical="center"/>
    </xf>
    <xf numFmtId="0" fontId="6" fillId="0" borderId="3" xfId="64" applyFont="1" applyBorder="1" applyAlignment="1">
      <alignment horizontal="center" vertical="center"/>
    </xf>
    <xf numFmtId="0" fontId="4" fillId="0" borderId="0" xfId="64" applyAlignment="1">
      <alignment horizontal="center" vertical="center"/>
    </xf>
    <xf numFmtId="0" fontId="4" fillId="0" borderId="0" xfId="64"/>
    <xf numFmtId="0" fontId="8" fillId="0" borderId="0" xfId="53" applyFont="1" applyAlignment="1"/>
    <xf numFmtId="0" fontId="8" fillId="0" borderId="0" xfId="51" applyFont="1" applyAlignment="1"/>
    <xf numFmtId="0" fontId="12" fillId="0" borderId="0" xfId="69" applyFont="1" applyAlignment="1"/>
    <xf numFmtId="0" fontId="12" fillId="0" borderId="0" xfId="22" applyFont="1" applyAlignment="1"/>
    <xf numFmtId="0" fontId="12" fillId="0" borderId="0" xfId="67" applyFont="1" applyAlignment="1"/>
    <xf numFmtId="0" fontId="12" fillId="0" borderId="0" xfId="42" applyFont="1" applyAlignment="1"/>
    <xf numFmtId="0" fontId="12" fillId="0" borderId="0" xfId="37" applyFont="1" applyAlignment="1">
      <alignment horizontal="left"/>
    </xf>
    <xf numFmtId="0" fontId="8" fillId="0" borderId="0" xfId="34" applyFont="1" applyAlignment="1"/>
    <xf numFmtId="0" fontId="8" fillId="0" borderId="0" xfId="58" applyFont="1" applyAlignment="1"/>
    <xf numFmtId="0" fontId="12" fillId="0" borderId="0" xfId="21" applyFont="1" applyAlignment="1"/>
    <xf numFmtId="0" fontId="12" fillId="0" borderId="0" xfId="56" applyFont="1" applyAlignment="1"/>
    <xf numFmtId="0" fontId="8" fillId="0" borderId="0" xfId="62" applyFont="1" applyAlignment="1"/>
    <xf numFmtId="0" fontId="12" fillId="0" borderId="0" xfId="68" applyFont="1" applyAlignment="1"/>
    <xf numFmtId="0" fontId="12" fillId="0" borderId="0" xfId="30" applyFont="1" applyAlignment="1"/>
    <xf numFmtId="0" fontId="7" fillId="0" borderId="0" xfId="24" applyFont="1" applyBorder="1" applyAlignment="1"/>
    <xf numFmtId="0" fontId="7" fillId="0" borderId="0" xfId="9" applyFont="1" applyAlignment="1">
      <alignment horizontal="left"/>
    </xf>
    <xf numFmtId="0" fontId="7" fillId="0" borderId="0" xfId="31" applyFont="1" applyAlignment="1"/>
    <xf numFmtId="0" fontId="12" fillId="0" borderId="0" xfId="25" applyFont="1" applyAlignment="1"/>
    <xf numFmtId="0" fontId="7" fillId="0" borderId="0" xfId="8" applyFont="1" applyAlignment="1"/>
    <xf numFmtId="0" fontId="7" fillId="0" borderId="0" xfId="12" applyFont="1" applyAlignment="1"/>
    <xf numFmtId="0" fontId="7" fillId="0" borderId="0" xfId="13" applyFont="1" applyAlignment="1"/>
    <xf numFmtId="0" fontId="7" fillId="0" borderId="0" xfId="14" applyFont="1" applyAlignment="1"/>
    <xf numFmtId="0" fontId="7" fillId="0" borderId="0" xfId="17" applyFont="1" applyAlignment="1"/>
    <xf numFmtId="0" fontId="0" fillId="0" borderId="0" xfId="0" applyBorder="1" applyAlignment="1">
      <alignment horizontal="left"/>
    </xf>
    <xf numFmtId="0" fontId="0" fillId="0" borderId="0" xfId="0" applyBorder="1"/>
    <xf numFmtId="0" fontId="19" fillId="0" borderId="3" xfId="0" applyFont="1" applyBorder="1" applyAlignment="1">
      <alignment horizontal="left"/>
    </xf>
    <xf numFmtId="0" fontId="20" fillId="0" borderId="0" xfId="0" applyFont="1" applyBorder="1" applyAlignment="1">
      <alignment wrapText="1"/>
    </xf>
    <xf numFmtId="0" fontId="22" fillId="0" borderId="3" xfId="0" applyFont="1" applyBorder="1" applyAlignment="1">
      <alignment horizontal="center" vertical="center"/>
    </xf>
    <xf numFmtId="0" fontId="22" fillId="0" borderId="3" xfId="25" applyFont="1" applyBorder="1" applyAlignment="1">
      <alignment horizontal="center" vertical="center"/>
    </xf>
    <xf numFmtId="0" fontId="22" fillId="0" borderId="3" xfId="26" applyFont="1" applyBorder="1" applyAlignment="1">
      <alignment horizontal="center" vertical="center"/>
    </xf>
    <xf numFmtId="0" fontId="22" fillId="0" borderId="3" xfId="32" applyFont="1" applyBorder="1" applyAlignment="1">
      <alignment horizontal="center"/>
    </xf>
    <xf numFmtId="1" fontId="22" fillId="0" borderId="3" xfId="32" applyNumberFormat="1" applyFont="1" applyBorder="1" applyAlignment="1">
      <alignment horizontal="center"/>
    </xf>
    <xf numFmtId="0" fontId="24" fillId="0" borderId="3" xfId="32" applyFont="1" applyBorder="1" applyAlignment="1">
      <alignment horizontal="center"/>
    </xf>
    <xf numFmtId="1" fontId="21" fillId="0" borderId="3" xfId="32" applyNumberFormat="1" applyFont="1" applyBorder="1" applyAlignment="1">
      <alignment horizontal="center"/>
    </xf>
    <xf numFmtId="0" fontId="21" fillId="0" borderId="3" xfId="32" applyFont="1" applyBorder="1" applyAlignment="1">
      <alignment horizontal="center"/>
    </xf>
    <xf numFmtId="0" fontId="12" fillId="0" borderId="0" xfId="22" applyFont="1" applyAlignment="1">
      <alignment horizontal="right"/>
    </xf>
    <xf numFmtId="0" fontId="22" fillId="0" borderId="3" xfId="20" applyFont="1" applyBorder="1" applyAlignment="1">
      <alignment horizontal="center" vertical="center"/>
    </xf>
    <xf numFmtId="0" fontId="22" fillId="0" borderId="3" xfId="19" applyFont="1" applyBorder="1" applyAlignment="1">
      <alignment horizontal="center" vertical="center"/>
    </xf>
    <xf numFmtId="0" fontId="22" fillId="0" borderId="3" xfId="15" applyFont="1" applyBorder="1" applyAlignment="1">
      <alignment horizontal="center" vertical="center"/>
    </xf>
    <xf numFmtId="0" fontId="22" fillId="0" borderId="3" xfId="13" applyFont="1" applyBorder="1" applyAlignment="1">
      <alignment horizontal="center" vertical="center"/>
    </xf>
    <xf numFmtId="0" fontId="22" fillId="0" borderId="3" xfId="8" applyFont="1" applyBorder="1" applyAlignment="1">
      <alignment horizontal="center" vertical="center"/>
    </xf>
    <xf numFmtId="2" fontId="23" fillId="0" borderId="3" xfId="0" applyNumberFormat="1" applyFont="1" applyBorder="1" applyAlignment="1">
      <alignment horizontal="center" vertical="center"/>
    </xf>
    <xf numFmtId="0" fontId="22" fillId="0" borderId="3" xfId="33" applyFont="1" applyBorder="1" applyAlignment="1">
      <alignment horizontal="center" vertical="center"/>
    </xf>
    <xf numFmtId="0" fontId="22" fillId="0" borderId="3" xfId="31" applyFont="1" applyBorder="1" applyAlignment="1">
      <alignment horizontal="center" vertical="center"/>
    </xf>
    <xf numFmtId="0" fontId="22" fillId="0" borderId="3" xfId="10" applyFont="1" applyBorder="1" applyAlignment="1">
      <alignment horizontal="center" vertical="center"/>
    </xf>
    <xf numFmtId="0" fontId="22" fillId="0" borderId="3" xfId="9" applyFont="1" applyBorder="1" applyAlignment="1">
      <alignment horizontal="center" vertical="center"/>
    </xf>
    <xf numFmtId="0" fontId="25" fillId="0" borderId="3" xfId="32" applyFont="1" applyBorder="1" applyAlignment="1">
      <alignment horizontal="center"/>
    </xf>
    <xf numFmtId="0" fontId="25" fillId="2" borderId="3" xfId="32" applyFont="1" applyFill="1" applyBorder="1" applyAlignment="1">
      <alignment horizontal="center"/>
    </xf>
    <xf numFmtId="0" fontId="12" fillId="0" borderId="0" xfId="32" applyFont="1" applyAlignment="1">
      <alignment horizontal="center"/>
    </xf>
    <xf numFmtId="2" fontId="22" fillId="0" borderId="4" xfId="0" applyNumberFormat="1" applyFont="1" applyBorder="1" applyAlignment="1" applyProtection="1">
      <alignment horizontal="center"/>
    </xf>
    <xf numFmtId="0" fontId="26" fillId="0" borderId="3" xfId="32" applyFont="1" applyBorder="1" applyAlignment="1">
      <alignment horizontal="center"/>
    </xf>
    <xf numFmtId="2" fontId="22" fillId="0" borderId="3" xfId="0" applyNumberFormat="1" applyFont="1" applyBorder="1" applyAlignment="1" applyProtection="1">
      <alignment horizontal="center"/>
    </xf>
    <xf numFmtId="0" fontId="7" fillId="0" borderId="0" xfId="32" applyFont="1" applyAlignment="1"/>
    <xf numFmtId="0" fontId="14" fillId="0" borderId="0" xfId="14" applyFont="1" applyAlignment="1"/>
    <xf numFmtId="0" fontId="14" fillId="0" borderId="0" xfId="17" applyFont="1" applyAlignment="1"/>
    <xf numFmtId="2" fontId="6" fillId="0" borderId="0" xfId="38" applyNumberFormat="1" applyFont="1" applyAlignment="1">
      <alignment horizontal="center" vertical="center"/>
    </xf>
    <xf numFmtId="165" fontId="22" fillId="0" borderId="0" xfId="0" applyNumberFormat="1" applyFont="1" applyBorder="1" applyAlignment="1">
      <alignment horizontal="center" vertical="center"/>
    </xf>
    <xf numFmtId="0" fontId="26" fillId="2" borderId="3" xfId="32" applyFont="1" applyFill="1" applyBorder="1" applyAlignment="1">
      <alignment horizontal="center"/>
    </xf>
    <xf numFmtId="2" fontId="22" fillId="0" borderId="0" xfId="0" applyNumberFormat="1" applyFont="1" applyBorder="1" applyAlignment="1">
      <alignment horizontal="center" vertical="center"/>
    </xf>
    <xf numFmtId="0" fontId="4" fillId="0" borderId="0" xfId="50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1" fontId="6" fillId="0" borderId="0" xfId="32" applyNumberFormat="1" applyFont="1" applyBorder="1"/>
    <xf numFmtId="0" fontId="4" fillId="0" borderId="0" xfId="32" applyBorder="1"/>
    <xf numFmtId="0" fontId="16" fillId="0" borderId="0" xfId="0" applyFont="1" applyBorder="1" applyAlignment="1">
      <alignment horizontal="left"/>
    </xf>
    <xf numFmtId="0" fontId="30" fillId="0" borderId="0" xfId="0" applyFont="1" applyBorder="1"/>
    <xf numFmtId="0" fontId="31" fillId="0" borderId="0" xfId="0" applyFont="1" applyBorder="1" applyAlignment="1">
      <alignment horizontal="left"/>
    </xf>
    <xf numFmtId="2" fontId="4" fillId="0" borderId="3" xfId="24" applyNumberFormat="1" applyBorder="1" applyAlignment="1">
      <alignment horizontal="center" vertical="center"/>
    </xf>
    <xf numFmtId="0" fontId="7" fillId="0" borderId="0" xfId="42" applyFont="1" applyAlignment="1">
      <alignment horizontal="center"/>
    </xf>
    <xf numFmtId="0" fontId="7" fillId="0" borderId="0" xfId="67" applyFont="1" applyAlignment="1">
      <alignment horizontal="center"/>
    </xf>
    <xf numFmtId="0" fontId="7" fillId="0" borderId="0" xfId="36" applyFont="1" applyAlignment="1">
      <alignment horizontal="center"/>
    </xf>
    <xf numFmtId="0" fontId="9" fillId="0" borderId="6" xfId="52" applyFont="1" applyBorder="1" applyAlignment="1">
      <alignment horizontal="center" vertical="center"/>
    </xf>
    <xf numFmtId="0" fontId="6" fillId="0" borderId="4" xfId="52" applyFont="1" applyBorder="1" applyAlignment="1">
      <alignment horizontal="center" vertical="center"/>
    </xf>
    <xf numFmtId="2" fontId="22" fillId="0" borderId="5" xfId="0" applyNumberFormat="1" applyFont="1" applyBorder="1" applyAlignment="1">
      <alignment horizontal="center" vertical="center"/>
    </xf>
    <xf numFmtId="2" fontId="22" fillId="0" borderId="3" xfId="20" applyNumberFormat="1" applyFont="1" applyBorder="1" applyAlignment="1">
      <alignment horizontal="center" vertical="center"/>
    </xf>
    <xf numFmtId="11" fontId="4" fillId="0" borderId="0" xfId="20" applyNumberFormat="1"/>
    <xf numFmtId="2" fontId="0" fillId="0" borderId="4" xfId="0" applyNumberFormat="1" applyBorder="1"/>
    <xf numFmtId="2" fontId="0" fillId="0" borderId="3" xfId="0" applyNumberFormat="1" applyBorder="1"/>
    <xf numFmtId="2" fontId="0" fillId="0" borderId="3" xfId="0" applyNumberFormat="1" applyBorder="1" applyAlignment="1">
      <alignment horizontal="right"/>
    </xf>
    <xf numFmtId="166" fontId="22" fillId="0" borderId="3" xfId="20" applyNumberFormat="1" applyFont="1" applyBorder="1" applyAlignment="1">
      <alignment horizontal="center" vertical="center"/>
    </xf>
    <xf numFmtId="2" fontId="0" fillId="0" borderId="7" xfId="0" applyNumberFormat="1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0" fillId="0" borderId="11" xfId="0" applyBorder="1"/>
    <xf numFmtId="0" fontId="15" fillId="0" borderId="12" xfId="8" applyFont="1" applyFill="1" applyBorder="1" applyAlignment="1">
      <alignment horizontal="left"/>
    </xf>
    <xf numFmtId="0" fontId="15" fillId="0" borderId="12" xfId="0" applyFont="1" applyBorder="1"/>
    <xf numFmtId="0" fontId="16" fillId="0" borderId="9" xfId="0" applyFont="1" applyBorder="1" applyAlignment="1">
      <alignment horizontal="left"/>
    </xf>
    <xf numFmtId="0" fontId="0" fillId="0" borderId="13" xfId="0" applyBorder="1"/>
    <xf numFmtId="0" fontId="7" fillId="0" borderId="0" xfId="49" applyFont="1" applyAlignment="1">
      <alignment horizontal="center"/>
    </xf>
    <xf numFmtId="0" fontId="0" fillId="0" borderId="14" xfId="0" applyBorder="1"/>
    <xf numFmtId="0" fontId="17" fillId="0" borderId="15" xfId="0" applyFont="1" applyBorder="1" applyAlignment="1">
      <alignment horizontal="center"/>
    </xf>
    <xf numFmtId="0" fontId="15" fillId="0" borderId="12" xfId="24" applyFont="1" applyBorder="1" applyAlignment="1">
      <alignment horizontal="left"/>
    </xf>
    <xf numFmtId="0" fontId="15" fillId="0" borderId="12" xfId="9" applyFont="1" applyBorder="1" applyAlignment="1">
      <alignment horizontal="left"/>
    </xf>
    <xf numFmtId="0" fontId="15" fillId="0" borderId="12" xfId="31" applyFont="1" applyBorder="1" applyAlignment="1">
      <alignment horizontal="left"/>
    </xf>
    <xf numFmtId="0" fontId="15" fillId="0" borderId="12" xfId="25" applyFont="1" applyBorder="1" applyAlignment="1">
      <alignment horizontal="left"/>
    </xf>
    <xf numFmtId="0" fontId="15" fillId="0" borderId="12" xfId="8" applyFont="1" applyBorder="1" applyAlignment="1">
      <alignment horizontal="left"/>
    </xf>
    <xf numFmtId="0" fontId="5" fillId="0" borderId="0" xfId="32" applyFont="1" applyBorder="1" applyAlignment="1">
      <alignment horizontal="center"/>
    </xf>
    <xf numFmtId="1" fontId="22" fillId="0" borderId="0" xfId="32" applyNumberFormat="1" applyFont="1" applyBorder="1" applyAlignment="1">
      <alignment horizontal="center"/>
    </xf>
    <xf numFmtId="0" fontId="7" fillId="0" borderId="0" xfId="22" applyFont="1" applyAlignment="1">
      <alignment horizontal="center"/>
    </xf>
    <xf numFmtId="0" fontId="7" fillId="0" borderId="0" xfId="40" applyFont="1" applyAlignment="1">
      <alignment horizontal="center"/>
    </xf>
    <xf numFmtId="0" fontId="9" fillId="0" borderId="0" xfId="37" applyFont="1" applyAlignment="1">
      <alignment horizontal="center"/>
    </xf>
    <xf numFmtId="0" fontId="8" fillId="0" borderId="0" xfId="37" applyFont="1" applyAlignment="1">
      <alignment horizontal="left"/>
    </xf>
    <xf numFmtId="0" fontId="7" fillId="0" borderId="0" xfId="37" applyFont="1" applyAlignment="1">
      <alignment horizontal="center"/>
    </xf>
    <xf numFmtId="0" fontId="12" fillId="0" borderId="0" xfId="28" applyFont="1" applyAlignment="1">
      <alignment horizontal="left"/>
    </xf>
    <xf numFmtId="0" fontId="9" fillId="0" borderId="0" xfId="28" applyFont="1" applyAlignment="1">
      <alignment horizontal="center"/>
    </xf>
    <xf numFmtId="0" fontId="7" fillId="0" borderId="0" xfId="28" applyFont="1" applyAlignment="1">
      <alignment horizontal="center"/>
    </xf>
    <xf numFmtId="0" fontId="8" fillId="0" borderId="0" xfId="28" applyFont="1" applyAlignment="1">
      <alignment horizontal="left"/>
    </xf>
    <xf numFmtId="0" fontId="7" fillId="0" borderId="0" xfId="66" applyFont="1" applyAlignment="1">
      <alignment horizontal="center"/>
    </xf>
    <xf numFmtId="0" fontId="9" fillId="0" borderId="0" xfId="29" applyFont="1" applyAlignment="1">
      <alignment horizontal="center"/>
    </xf>
    <xf numFmtId="0" fontId="7" fillId="0" borderId="0" xfId="29" applyFont="1" applyAlignment="1">
      <alignment horizontal="center"/>
    </xf>
    <xf numFmtId="0" fontId="7" fillId="0" borderId="0" xfId="46" applyFont="1" applyAlignment="1">
      <alignment horizontal="center"/>
    </xf>
    <xf numFmtId="0" fontId="7" fillId="0" borderId="0" xfId="59" applyFont="1" applyAlignment="1">
      <alignment horizontal="center"/>
    </xf>
    <xf numFmtId="0" fontId="7" fillId="0" borderId="0" xfId="43" applyFont="1" applyAlignment="1">
      <alignment horizontal="center"/>
    </xf>
    <xf numFmtId="0" fontId="7" fillId="0" borderId="0" xfId="69" applyFont="1" applyAlignment="1">
      <alignment horizontal="center"/>
    </xf>
    <xf numFmtId="0" fontId="7" fillId="0" borderId="0" xfId="30" applyFont="1" applyAlignment="1">
      <alignment horizontal="center"/>
    </xf>
    <xf numFmtId="0" fontId="7" fillId="0" borderId="0" xfId="44" applyFont="1" applyAlignment="1">
      <alignment horizontal="center"/>
    </xf>
    <xf numFmtId="0" fontId="14" fillId="0" borderId="0" xfId="8" applyFont="1" applyAlignment="1">
      <alignment horizontal="center"/>
    </xf>
    <xf numFmtId="0" fontId="7" fillId="0" borderId="0" xfId="8" applyFont="1" applyAlignment="1">
      <alignment horizontal="center"/>
    </xf>
    <xf numFmtId="0" fontId="14" fillId="0" borderId="0" xfId="15" applyFont="1" applyAlignment="1">
      <alignment horizontal="left"/>
    </xf>
    <xf numFmtId="0" fontId="7" fillId="0" borderId="0" xfId="13" applyFont="1" applyAlignment="1">
      <alignment horizontal="center"/>
    </xf>
    <xf numFmtId="0" fontId="0" fillId="0" borderId="0" xfId="0" applyAlignment="1"/>
    <xf numFmtId="0" fontId="7" fillId="0" borderId="0" xfId="53" applyFont="1" applyAlignment="1">
      <alignment horizontal="center"/>
    </xf>
    <xf numFmtId="0" fontId="7" fillId="0" borderId="0" xfId="15" applyFont="1" applyAlignment="1">
      <alignment horizontal="center"/>
    </xf>
    <xf numFmtId="0" fontId="14" fillId="0" borderId="0" xfId="16" applyFont="1" applyAlignment="1">
      <alignment horizontal="left"/>
    </xf>
    <xf numFmtId="0" fontId="7" fillId="0" borderId="0" xfId="16" applyFont="1" applyAlignment="1">
      <alignment horizontal="center"/>
    </xf>
    <xf numFmtId="0" fontId="14" fillId="0" borderId="0" xfId="18" applyFont="1" applyAlignment="1">
      <alignment horizontal="left"/>
    </xf>
    <xf numFmtId="0" fontId="9" fillId="0" borderId="0" xfId="18" applyFont="1" applyAlignment="1">
      <alignment horizontal="center"/>
    </xf>
    <xf numFmtId="0" fontId="7" fillId="0" borderId="0" xfId="18" applyFont="1" applyAlignment="1">
      <alignment horizontal="center"/>
    </xf>
    <xf numFmtId="0" fontId="14" fillId="0" borderId="0" xfId="19" applyFont="1" applyAlignment="1">
      <alignment horizontal="left"/>
    </xf>
    <xf numFmtId="0" fontId="9" fillId="0" borderId="0" xfId="19" applyFont="1" applyAlignment="1">
      <alignment horizontal="center"/>
    </xf>
    <xf numFmtId="0" fontId="7" fillId="0" borderId="0" xfId="19" applyFont="1" applyAlignment="1">
      <alignment horizontal="center"/>
    </xf>
    <xf numFmtId="0" fontId="9" fillId="0" borderId="0" xfId="20" applyFont="1" applyAlignment="1">
      <alignment horizontal="center"/>
    </xf>
    <xf numFmtId="0" fontId="14" fillId="0" borderId="0" xfId="20" applyFont="1" applyAlignment="1">
      <alignment horizontal="left"/>
    </xf>
    <xf numFmtId="0" fontId="7" fillId="0" borderId="0" xfId="20" applyFont="1" applyAlignment="1">
      <alignment horizontal="center"/>
    </xf>
    <xf numFmtId="0" fontId="14" fillId="0" borderId="0" xfId="20" applyFont="1" applyAlignment="1">
      <alignment horizontal="center"/>
    </xf>
    <xf numFmtId="0" fontId="7" fillId="0" borderId="0" xfId="57" applyFont="1" applyAlignment="1">
      <alignment horizontal="center"/>
    </xf>
    <xf numFmtId="0" fontId="7" fillId="0" borderId="0" xfId="45" applyFont="1" applyAlignment="1">
      <alignment horizontal="center"/>
    </xf>
    <xf numFmtId="0" fontId="7" fillId="0" borderId="0" xfId="61" applyFont="1" applyAlignment="1">
      <alignment horizontal="center"/>
    </xf>
    <xf numFmtId="0" fontId="7" fillId="0" borderId="0" xfId="47" applyFont="1" applyAlignment="1">
      <alignment horizontal="center"/>
    </xf>
    <xf numFmtId="0" fontId="7" fillId="0" borderId="0" xfId="38" applyFont="1" applyAlignment="1">
      <alignment horizontal="center"/>
    </xf>
    <xf numFmtId="0" fontId="7" fillId="0" borderId="0" xfId="34" applyFont="1" applyAlignment="1">
      <alignment horizontal="center"/>
    </xf>
    <xf numFmtId="0" fontId="7" fillId="0" borderId="0" xfId="39" applyFont="1" applyAlignment="1">
      <alignment horizontal="center"/>
    </xf>
    <xf numFmtId="0" fontId="7" fillId="0" borderId="0" xfId="48" applyFont="1" applyAlignment="1">
      <alignment horizontal="center"/>
    </xf>
    <xf numFmtId="0" fontId="7" fillId="0" borderId="0" xfId="50" applyFont="1" applyAlignment="1">
      <alignment horizontal="center"/>
    </xf>
    <xf numFmtId="0" fontId="7" fillId="0" borderId="0" xfId="54" applyFont="1" applyAlignment="1">
      <alignment horizontal="center"/>
    </xf>
    <xf numFmtId="0" fontId="7" fillId="0" borderId="0" xfId="35" applyFont="1" applyAlignment="1">
      <alignment horizontal="center"/>
    </xf>
    <xf numFmtId="0" fontId="7" fillId="0" borderId="0" xfId="58" applyFont="1" applyAlignment="1">
      <alignment horizontal="center"/>
    </xf>
    <xf numFmtId="0" fontId="7" fillId="0" borderId="0" xfId="41" applyFont="1" applyAlignment="1">
      <alignment horizontal="center"/>
    </xf>
    <xf numFmtId="0" fontId="7" fillId="0" borderId="0" xfId="63" applyFont="1" applyAlignment="1">
      <alignment horizontal="center"/>
    </xf>
    <xf numFmtId="0" fontId="7" fillId="0" borderId="0" xfId="65" applyFont="1" applyAlignment="1">
      <alignment horizontal="center"/>
    </xf>
    <xf numFmtId="0" fontId="7" fillId="0" borderId="0" xfId="21" applyFont="1" applyAlignment="1">
      <alignment horizontal="center"/>
    </xf>
    <xf numFmtId="0" fontId="7" fillId="0" borderId="0" xfId="23" applyFont="1" applyAlignment="1">
      <alignment horizontal="center"/>
    </xf>
    <xf numFmtId="0" fontId="7" fillId="0" borderId="0" xfId="64" applyFont="1" applyAlignment="1">
      <alignment horizontal="center"/>
    </xf>
    <xf numFmtId="0" fontId="7" fillId="0" borderId="0" xfId="60" applyFont="1" applyAlignment="1">
      <alignment horizontal="center"/>
    </xf>
    <xf numFmtId="0" fontId="7" fillId="0" borderId="0" xfId="56" applyFont="1" applyAlignment="1">
      <alignment horizontal="center"/>
    </xf>
    <xf numFmtId="0" fontId="7" fillId="0" borderId="0" xfId="62" applyFont="1" applyAlignment="1">
      <alignment horizontal="center"/>
    </xf>
    <xf numFmtId="0" fontId="7" fillId="0" borderId="0" xfId="55" applyFont="1" applyAlignment="1">
      <alignment horizontal="center"/>
    </xf>
    <xf numFmtId="0" fontId="7" fillId="0" borderId="0" xfId="68" applyFont="1" applyAlignment="1">
      <alignment horizontal="center"/>
    </xf>
    <xf numFmtId="0" fontId="7" fillId="0" borderId="0" xfId="51" applyFont="1" applyAlignment="1">
      <alignment horizontal="center"/>
    </xf>
    <xf numFmtId="0" fontId="7" fillId="0" borderId="0" xfId="52" applyFont="1" applyAlignment="1">
      <alignment horizontal="center"/>
    </xf>
    <xf numFmtId="0" fontId="7" fillId="0" borderId="0" xfId="24" applyFont="1" applyAlignment="1">
      <alignment horizontal="center"/>
    </xf>
    <xf numFmtId="0" fontId="7" fillId="0" borderId="0" xfId="9" applyFont="1" applyAlignment="1">
      <alignment horizontal="center"/>
    </xf>
    <xf numFmtId="0" fontId="7" fillId="0" borderId="0" xfId="10" applyFont="1" applyAlignment="1">
      <alignment horizontal="center"/>
    </xf>
    <xf numFmtId="0" fontId="7" fillId="0" borderId="0" xfId="31" applyFont="1" applyAlignment="1">
      <alignment horizontal="center"/>
    </xf>
    <xf numFmtId="0" fontId="7" fillId="0" borderId="0" xfId="33" applyFont="1" applyAlignment="1">
      <alignment horizontal="center"/>
    </xf>
    <xf numFmtId="0" fontId="7" fillId="0" borderId="0" xfId="25" applyFont="1" applyAlignment="1">
      <alignment horizontal="center"/>
    </xf>
    <xf numFmtId="0" fontId="7" fillId="0" borderId="0" xfId="26" applyFont="1" applyAlignment="1">
      <alignment horizontal="center"/>
    </xf>
    <xf numFmtId="0" fontId="7" fillId="0" borderId="0" xfId="14" applyFont="1" applyAlignment="1">
      <alignment horizontal="center"/>
    </xf>
    <xf numFmtId="0" fontId="7" fillId="0" borderId="0" xfId="17" applyFont="1" applyAlignment="1">
      <alignment horizontal="center"/>
    </xf>
    <xf numFmtId="0" fontId="0" fillId="0" borderId="0" xfId="0" applyAlignment="1">
      <alignment horizontal="center"/>
    </xf>
    <xf numFmtId="2" fontId="4" fillId="0" borderId="0" xfId="32" applyNumberFormat="1" applyBorder="1"/>
    <xf numFmtId="2" fontId="4" fillId="0" borderId="0" xfId="32" applyNumberFormat="1"/>
    <xf numFmtId="2" fontId="22" fillId="0" borderId="3" xfId="19" applyNumberFormat="1" applyFont="1" applyBorder="1" applyAlignment="1">
      <alignment horizontal="center" vertical="center"/>
    </xf>
    <xf numFmtId="2" fontId="6" fillId="0" borderId="3" xfId="14" applyNumberFormat="1" applyFont="1" applyBorder="1" applyAlignment="1">
      <alignment horizontal="center" vertical="center"/>
    </xf>
    <xf numFmtId="2" fontId="22" fillId="0" borderId="3" xfId="25" applyNumberFormat="1" applyFont="1" applyBorder="1" applyAlignment="1">
      <alignment horizontal="center" vertical="center"/>
    </xf>
    <xf numFmtId="2" fontId="22" fillId="0" borderId="3" xfId="31" applyNumberFormat="1" applyFont="1" applyBorder="1" applyAlignment="1">
      <alignment horizontal="center" vertical="center"/>
    </xf>
    <xf numFmtId="2" fontId="0" fillId="0" borderId="0" xfId="0" applyNumberFormat="1"/>
    <xf numFmtId="166" fontId="22" fillId="0" borderId="5" xfId="0" applyNumberFormat="1" applyFont="1" applyBorder="1" applyAlignment="1">
      <alignment horizontal="center" vertical="center"/>
    </xf>
    <xf numFmtId="0" fontId="6" fillId="0" borderId="0" xfId="39" applyFont="1" applyAlignment="1"/>
    <xf numFmtId="0" fontId="4" fillId="0" borderId="0" xfId="39" applyAlignment="1"/>
    <xf numFmtId="0" fontId="6" fillId="0" borderId="0" xfId="20" applyFont="1" applyAlignment="1"/>
    <xf numFmtId="0" fontId="4" fillId="0" borderId="0" xfId="20" applyAlignment="1"/>
    <xf numFmtId="0" fontId="6" fillId="0" borderId="0" xfId="19" applyFont="1" applyAlignment="1"/>
    <xf numFmtId="0" fontId="4" fillId="0" borderId="0" xfId="19" applyAlignment="1"/>
    <xf numFmtId="0" fontId="6" fillId="0" borderId="0" xfId="18" applyFont="1" applyAlignment="1"/>
    <xf numFmtId="0" fontId="4" fillId="0" borderId="0" xfId="18" applyAlignment="1"/>
    <xf numFmtId="0" fontId="6" fillId="0" borderId="0" xfId="17" applyFont="1" applyAlignment="1"/>
    <xf numFmtId="0" fontId="4" fillId="0" borderId="0" xfId="17" applyAlignment="1"/>
    <xf numFmtId="0" fontId="6" fillId="0" borderId="0" xfId="14" applyFont="1" applyAlignment="1"/>
    <xf numFmtId="0" fontId="4" fillId="0" borderId="0" xfId="14" applyAlignment="1"/>
    <xf numFmtId="0" fontId="6" fillId="0" borderId="0" xfId="16" applyFont="1" applyAlignment="1"/>
    <xf numFmtId="0" fontId="4" fillId="0" borderId="0" xfId="16" applyAlignment="1"/>
    <xf numFmtId="0" fontId="6" fillId="0" borderId="0" xfId="15" applyFont="1" applyAlignment="1"/>
    <xf numFmtId="0" fontId="4" fillId="0" borderId="0" xfId="15" applyAlignment="1"/>
    <xf numFmtId="0" fontId="6" fillId="0" borderId="0" xfId="13" applyFont="1" applyAlignment="1"/>
    <xf numFmtId="0" fontId="4" fillId="0" borderId="0" xfId="13" applyAlignment="1"/>
    <xf numFmtId="0" fontId="6" fillId="0" borderId="0" xfId="8" applyFont="1" applyAlignment="1"/>
    <xf numFmtId="0" fontId="4" fillId="0" borderId="0" xfId="8" applyAlignment="1"/>
    <xf numFmtId="0" fontId="6" fillId="0" borderId="0" xfId="26" applyFont="1" applyAlignment="1"/>
    <xf numFmtId="0" fontId="4" fillId="0" borderId="0" xfId="26" applyAlignment="1"/>
    <xf numFmtId="0" fontId="6" fillId="0" borderId="0" xfId="25" applyFont="1" applyAlignment="1"/>
    <xf numFmtId="0" fontId="4" fillId="0" borderId="0" xfId="25" applyAlignment="1"/>
    <xf numFmtId="0" fontId="6" fillId="0" borderId="0" xfId="33" applyFont="1" applyAlignment="1"/>
    <xf numFmtId="0" fontId="4" fillId="0" borderId="0" xfId="33" applyAlignment="1"/>
    <xf numFmtId="0" fontId="6" fillId="0" borderId="0" xfId="31" applyFont="1" applyAlignment="1"/>
    <xf numFmtId="0" fontId="4" fillId="0" borderId="0" xfId="31" applyAlignment="1"/>
    <xf numFmtId="0" fontId="6" fillId="0" borderId="0" xfId="10" applyFont="1" applyAlignment="1"/>
    <xf numFmtId="0" fontId="4" fillId="0" borderId="0" xfId="10" applyAlignment="1"/>
    <xf numFmtId="0" fontId="6" fillId="0" borderId="0" xfId="9" applyFont="1" applyAlignment="1"/>
    <xf numFmtId="0" fontId="4" fillId="0" borderId="0" xfId="9" applyAlignment="1"/>
    <xf numFmtId="0" fontId="6" fillId="0" borderId="0" xfId="24" applyFont="1" applyAlignment="1"/>
    <xf numFmtId="0" fontId="4" fillId="0" borderId="0" xfId="24" applyAlignment="1"/>
    <xf numFmtId="0" fontId="4" fillId="0" borderId="0" xfId="32" applyAlignment="1"/>
    <xf numFmtId="0" fontId="6" fillId="0" borderId="0" xfId="52" applyFont="1" applyAlignment="1"/>
    <xf numFmtId="0" fontId="4" fillId="0" borderId="0" xfId="52" applyAlignment="1"/>
    <xf numFmtId="0" fontId="6" fillId="0" borderId="0" xfId="51" applyFont="1" applyAlignment="1"/>
    <xf numFmtId="0" fontId="4" fillId="0" borderId="0" xfId="51" applyAlignment="1"/>
    <xf numFmtId="0" fontId="6" fillId="0" borderId="0" xfId="68" applyFont="1" applyAlignment="1"/>
    <xf numFmtId="0" fontId="4" fillId="0" borderId="0" xfId="68" applyAlignment="1"/>
    <xf numFmtId="0" fontId="6" fillId="0" borderId="0" xfId="55" applyFont="1" applyAlignment="1"/>
    <xf numFmtId="0" fontId="4" fillId="0" borderId="0" xfId="55" applyAlignment="1"/>
    <xf numFmtId="0" fontId="6" fillId="0" borderId="0" xfId="62" applyFont="1" applyAlignment="1"/>
    <xf numFmtId="0" fontId="4" fillId="0" borderId="0" xfId="62" applyAlignment="1"/>
    <xf numFmtId="0" fontId="6" fillId="0" borderId="0" xfId="56" applyFont="1" applyAlignment="1"/>
    <xf numFmtId="0" fontId="4" fillId="0" borderId="0" xfId="56" applyAlignment="1"/>
    <xf numFmtId="0" fontId="6" fillId="0" borderId="0" xfId="60" applyFont="1" applyAlignment="1"/>
    <xf numFmtId="0" fontId="4" fillId="0" borderId="0" xfId="60" applyAlignment="1"/>
    <xf numFmtId="0" fontId="6" fillId="0" borderId="0" xfId="64" applyFont="1" applyAlignment="1"/>
    <xf numFmtId="0" fontId="4" fillId="0" borderId="0" xfId="64" applyAlignment="1"/>
    <xf numFmtId="0" fontId="6" fillId="0" borderId="0" xfId="23" applyFont="1" applyAlignment="1"/>
    <xf numFmtId="0" fontId="4" fillId="0" borderId="0" xfId="23" applyAlignment="1"/>
    <xf numFmtId="0" fontId="6" fillId="0" borderId="0" xfId="21" applyFont="1" applyAlignment="1"/>
    <xf numFmtId="0" fontId="4" fillId="0" borderId="0" xfId="21" applyAlignment="1"/>
    <xf numFmtId="0" fontId="6" fillId="0" borderId="0" xfId="65" applyFont="1" applyAlignment="1"/>
    <xf numFmtId="0" fontId="4" fillId="0" borderId="0" xfId="65" applyAlignment="1"/>
    <xf numFmtId="0" fontId="6" fillId="0" borderId="0" xfId="63" applyFont="1" applyAlignment="1"/>
    <xf numFmtId="0" fontId="4" fillId="0" borderId="0" xfId="63" applyAlignment="1"/>
    <xf numFmtId="0" fontId="6" fillId="0" borderId="0" xfId="41" applyFont="1" applyAlignment="1"/>
    <xf numFmtId="0" fontId="4" fillId="0" borderId="0" xfId="41" applyAlignment="1"/>
    <xf numFmtId="0" fontId="6" fillId="0" borderId="0" xfId="58" applyFont="1" applyAlignment="1"/>
    <xf numFmtId="0" fontId="4" fillId="0" borderId="0" xfId="58" applyAlignment="1"/>
    <xf numFmtId="0" fontId="6" fillId="0" borderId="0" xfId="35" applyFont="1" applyAlignment="1"/>
    <xf numFmtId="0" fontId="4" fillId="0" borderId="0" xfId="35" applyAlignment="1"/>
    <xf numFmtId="0" fontId="6" fillId="0" borderId="0" xfId="54" applyFont="1" applyAlignment="1"/>
    <xf numFmtId="0" fontId="4" fillId="0" borderId="0" xfId="54" applyAlignment="1"/>
    <xf numFmtId="0" fontId="6" fillId="0" borderId="0" xfId="50" applyFont="1" applyAlignment="1"/>
    <xf numFmtId="0" fontId="4" fillId="0" borderId="0" xfId="50" applyAlignment="1"/>
    <xf numFmtId="0" fontId="6" fillId="0" borderId="0" xfId="48" applyFont="1" applyAlignment="1"/>
    <xf numFmtId="0" fontId="4" fillId="0" borderId="0" xfId="48" applyAlignment="1"/>
    <xf numFmtId="0" fontId="6" fillId="0" borderId="0" xfId="34" applyFont="1" applyAlignment="1"/>
    <xf numFmtId="0" fontId="4" fillId="0" borderId="0" xfId="34" applyAlignment="1"/>
    <xf numFmtId="0" fontId="6" fillId="0" borderId="0" xfId="29" applyFont="1" applyAlignment="1"/>
    <xf numFmtId="0" fontId="4" fillId="0" borderId="0" xfId="29" applyAlignment="1"/>
    <xf numFmtId="0" fontId="6" fillId="0" borderId="0" xfId="28" applyFont="1" applyAlignment="1"/>
    <xf numFmtId="0" fontId="4" fillId="0" borderId="0" xfId="28" applyAlignment="1"/>
    <xf numFmtId="0" fontId="6" fillId="0" borderId="0" xfId="37" applyFont="1" applyAlignment="1"/>
    <xf numFmtId="0" fontId="4" fillId="0" borderId="0" xfId="37" applyAlignment="1"/>
    <xf numFmtId="0" fontId="6" fillId="0" borderId="0" xfId="30" applyFont="1" applyAlignment="1"/>
    <xf numFmtId="0" fontId="6" fillId="0" borderId="0" xfId="30" applyFont="1" applyBorder="1" applyAlignment="1"/>
    <xf numFmtId="0" fontId="4" fillId="0" borderId="0" xfId="30" applyAlignment="1"/>
    <xf numFmtId="0" fontId="6" fillId="0" borderId="0" xfId="38" applyFont="1" applyAlignment="1"/>
    <xf numFmtId="0" fontId="4" fillId="0" borderId="0" xfId="38" applyAlignment="1"/>
    <xf numFmtId="0" fontId="6" fillId="0" borderId="0" xfId="47" applyFont="1" applyAlignment="1"/>
    <xf numFmtId="0" fontId="4" fillId="0" borderId="0" xfId="47" applyAlignment="1"/>
    <xf numFmtId="0" fontId="6" fillId="0" borderId="0" xfId="61" applyFont="1" applyAlignment="1"/>
    <xf numFmtId="0" fontId="4" fillId="0" borderId="0" xfId="61" applyAlignment="1"/>
    <xf numFmtId="0" fontId="6" fillId="0" borderId="0" xfId="45" applyFont="1" applyAlignment="1"/>
    <xf numFmtId="0" fontId="4" fillId="0" borderId="0" xfId="45" applyAlignment="1"/>
    <xf numFmtId="0" fontId="6" fillId="0" borderId="0" xfId="57" applyFont="1" applyAlignment="1"/>
    <xf numFmtId="0" fontId="4" fillId="0" borderId="0" xfId="57" applyAlignment="1"/>
    <xf numFmtId="0" fontId="6" fillId="0" borderId="0" xfId="42" applyFont="1" applyAlignment="1"/>
    <xf numFmtId="0" fontId="4" fillId="0" borderId="0" xfId="42" applyAlignment="1"/>
    <xf numFmtId="0" fontId="6" fillId="0" borderId="0" xfId="67" applyFont="1" applyAlignment="1"/>
    <xf numFmtId="0" fontId="4" fillId="0" borderId="0" xfId="67" applyAlignment="1"/>
    <xf numFmtId="0" fontId="6" fillId="0" borderId="0" xfId="36" applyFont="1" applyAlignment="1"/>
    <xf numFmtId="0" fontId="4" fillId="0" borderId="0" xfId="36" applyAlignment="1"/>
    <xf numFmtId="0" fontId="6" fillId="0" borderId="0" xfId="22" applyFont="1" applyAlignment="1"/>
    <xf numFmtId="0" fontId="4" fillId="0" borderId="0" xfId="22" applyAlignment="1"/>
    <xf numFmtId="0" fontId="6" fillId="0" borderId="0" xfId="40" applyFont="1" applyAlignment="1"/>
    <xf numFmtId="0" fontId="4" fillId="0" borderId="0" xfId="40" applyAlignment="1"/>
    <xf numFmtId="0" fontId="6" fillId="0" borderId="0" xfId="66" applyFont="1" applyAlignment="1"/>
    <xf numFmtId="0" fontId="4" fillId="0" borderId="0" xfId="66" applyAlignment="1"/>
    <xf numFmtId="0" fontId="6" fillId="0" borderId="0" xfId="46" applyFont="1" applyAlignment="1"/>
    <xf numFmtId="0" fontId="4" fillId="0" borderId="0" xfId="46" applyAlignment="1"/>
    <xf numFmtId="0" fontId="6" fillId="0" borderId="0" xfId="59" applyFont="1" applyAlignment="1"/>
    <xf numFmtId="0" fontId="4" fillId="0" borderId="0" xfId="59" applyAlignment="1"/>
    <xf numFmtId="0" fontId="6" fillId="0" borderId="0" xfId="43" applyFont="1" applyAlignment="1"/>
    <xf numFmtId="0" fontId="4" fillId="0" borderId="0" xfId="43" applyAlignment="1"/>
    <xf numFmtId="0" fontId="6" fillId="0" borderId="0" xfId="69" applyFont="1" applyAlignment="1"/>
    <xf numFmtId="0" fontId="4" fillId="0" borderId="0" xfId="69" applyAlignment="1"/>
    <xf numFmtId="0" fontId="6" fillId="0" borderId="0" xfId="44" applyFont="1" applyAlignment="1"/>
    <xf numFmtId="0" fontId="4" fillId="0" borderId="0" xfId="44" applyAlignment="1"/>
    <xf numFmtId="0" fontId="6" fillId="0" borderId="0" xfId="53" applyFont="1" applyAlignment="1"/>
    <xf numFmtId="0" fontId="4" fillId="0" borderId="0" xfId="53" applyAlignment="1"/>
    <xf numFmtId="0" fontId="9" fillId="0" borderId="0" xfId="14" applyFont="1" applyAlignment="1">
      <alignment horizontal="center"/>
    </xf>
    <xf numFmtId="0" fontId="9" fillId="0" borderId="0" xfId="17" applyFont="1" applyAlignment="1">
      <alignment horizontal="center"/>
    </xf>
    <xf numFmtId="0" fontId="9" fillId="0" borderId="2" xfId="32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6" fillId="0" borderId="0" xfId="49" applyFont="1" applyAlignment="1"/>
    <xf numFmtId="0" fontId="6" fillId="0" borderId="1" xfId="11" applyFont="1" applyBorder="1" applyAlignment="1">
      <alignment horizontal="center"/>
    </xf>
    <xf numFmtId="0" fontId="6" fillId="0" borderId="2" xfId="11" applyFont="1" applyBorder="1" applyAlignment="1">
      <alignment horizontal="center"/>
    </xf>
    <xf numFmtId="0" fontId="6" fillId="0" borderId="0" xfId="11" applyFont="1" applyAlignment="1">
      <alignment horizontal="center"/>
    </xf>
    <xf numFmtId="0" fontId="6" fillId="0" borderId="0" xfId="11" applyFont="1"/>
    <xf numFmtId="0" fontId="7" fillId="0" borderId="16" xfId="11" applyFont="1" applyBorder="1"/>
    <xf numFmtId="0" fontId="6" fillId="0" borderId="16" xfId="11" applyFont="1" applyBorder="1"/>
    <xf numFmtId="0" fontId="11" fillId="0" borderId="16" xfId="11" applyFont="1" applyBorder="1"/>
    <xf numFmtId="0" fontId="6" fillId="0" borderId="0" xfId="11" applyFont="1" applyBorder="1"/>
    <xf numFmtId="0" fontId="12" fillId="0" borderId="0" xfId="11" applyFont="1"/>
    <xf numFmtId="0" fontId="10" fillId="0" borderId="3" xfId="11" applyFont="1" applyBorder="1" applyAlignment="1">
      <alignment horizontal="center" vertical="center" wrapText="1"/>
    </xf>
    <xf numFmtId="0" fontId="6" fillId="0" borderId="0" xfId="11" applyFont="1" applyAlignment="1">
      <alignment horizontal="center" vertical="center"/>
    </xf>
    <xf numFmtId="0" fontId="9" fillId="0" borderId="3" xfId="11" applyFont="1" applyBorder="1" applyAlignment="1">
      <alignment horizontal="center" vertical="center"/>
    </xf>
    <xf numFmtId="0" fontId="9" fillId="0" borderId="0" xfId="11" applyFont="1" applyAlignment="1">
      <alignment horizontal="center" vertical="center"/>
    </xf>
    <xf numFmtId="0" fontId="6" fillId="0" borderId="3" xfId="11" applyFont="1" applyBorder="1" applyAlignment="1">
      <alignment horizontal="center" vertical="center"/>
    </xf>
    <xf numFmtId="2" fontId="6" fillId="0" borderId="0" xfId="0" applyNumberFormat="1" applyFont="1" applyBorder="1" applyAlignment="1">
      <alignment horizontal="center"/>
    </xf>
    <xf numFmtId="0" fontId="6" fillId="0" borderId="0" xfId="11" applyFont="1" applyBorder="1" applyAlignment="1">
      <alignment horizontal="center" vertical="center"/>
    </xf>
    <xf numFmtId="2" fontId="6" fillId="0" borderId="0" xfId="11" applyNumberFormat="1" applyFont="1" applyBorder="1" applyAlignment="1">
      <alignment horizontal="center" vertical="center"/>
    </xf>
    <xf numFmtId="0" fontId="4" fillId="0" borderId="0" xfId="11" applyAlignment="1">
      <alignment horizontal="center" vertical="center"/>
    </xf>
    <xf numFmtId="0" fontId="33" fillId="0" borderId="0" xfId="0" applyFont="1" applyBorder="1" applyAlignment="1">
      <alignment wrapText="1"/>
    </xf>
    <xf numFmtId="0" fontId="4" fillId="0" borderId="0" xfId="11" applyBorder="1" applyAlignment="1">
      <alignment horizontal="center" vertical="center"/>
    </xf>
    <xf numFmtId="0" fontId="4" fillId="0" borderId="0" xfId="11"/>
    <xf numFmtId="0" fontId="17" fillId="0" borderId="15" xfId="0" applyFont="1" applyBorder="1" applyAlignment="1">
      <alignment horizontal="center" wrapText="1"/>
    </xf>
    <xf numFmtId="1" fontId="4" fillId="0" borderId="0" xfId="32" applyNumberFormat="1" applyBorder="1" applyAlignment="1"/>
    <xf numFmtId="0" fontId="4" fillId="0" borderId="0" xfId="32" applyBorder="1" applyAlignment="1"/>
    <xf numFmtId="2" fontId="4" fillId="0" borderId="0" xfId="32" applyNumberFormat="1" applyBorder="1" applyAlignment="1"/>
    <xf numFmtId="0" fontId="8" fillId="0" borderId="0" xfId="20" applyFont="1"/>
    <xf numFmtId="0" fontId="6" fillId="0" borderId="16" xfId="20" applyFont="1" applyBorder="1"/>
    <xf numFmtId="0" fontId="12" fillId="0" borderId="16" xfId="20" applyFont="1" applyBorder="1"/>
    <xf numFmtId="0" fontId="9" fillId="0" borderId="17" xfId="0" applyFont="1" applyBorder="1" applyAlignment="1">
      <alignment horizontal="center" wrapText="1"/>
    </xf>
    <xf numFmtId="0" fontId="19" fillId="0" borderId="18" xfId="24" applyFont="1" applyBorder="1" applyAlignment="1"/>
    <xf numFmtId="0" fontId="19" fillId="0" borderId="18" xfId="9" applyFont="1" applyBorder="1" applyAlignment="1">
      <alignment horizontal="left"/>
    </xf>
    <xf numFmtId="0" fontId="19" fillId="0" borderId="18" xfId="31" applyFont="1" applyBorder="1" applyAlignment="1"/>
    <xf numFmtId="0" fontId="19" fillId="0" borderId="18" xfId="8" applyFont="1" applyBorder="1" applyAlignment="1"/>
    <xf numFmtId="0" fontId="19" fillId="0" borderId="18" xfId="12" applyFont="1" applyBorder="1" applyAlignment="1"/>
    <xf numFmtId="0" fontId="19" fillId="0" borderId="18" xfId="13" applyFont="1" applyBorder="1" applyAlignment="1"/>
    <xf numFmtId="0" fontId="19" fillId="0" borderId="18" xfId="14" applyFont="1" applyBorder="1" applyAlignment="1"/>
    <xf numFmtId="0" fontId="19" fillId="0" borderId="18" xfId="17" applyFont="1" applyBorder="1" applyAlignment="1"/>
    <xf numFmtId="0" fontId="19" fillId="0" borderId="18" xfId="17" applyFont="1" applyFill="1" applyBorder="1" applyAlignment="1"/>
    <xf numFmtId="0" fontId="19" fillId="0" borderId="18" xfId="0" applyFont="1" applyBorder="1" applyAlignment="1">
      <alignment horizontal="left"/>
    </xf>
    <xf numFmtId="0" fontId="19" fillId="0" borderId="18" xfId="53" applyFont="1" applyBorder="1" applyAlignment="1"/>
    <xf numFmtId="0" fontId="19" fillId="0" borderId="18" xfId="30" applyFont="1" applyBorder="1" applyAlignment="1"/>
    <xf numFmtId="0" fontId="19" fillId="0" borderId="18" xfId="69" applyFont="1" applyBorder="1" applyAlignment="1"/>
    <xf numFmtId="0" fontId="19" fillId="0" borderId="18" xfId="22" applyFont="1" applyBorder="1" applyAlignment="1"/>
    <xf numFmtId="0" fontId="19" fillId="0" borderId="18" xfId="0" applyFont="1" applyBorder="1"/>
    <xf numFmtId="0" fontId="19" fillId="0" borderId="18" xfId="67" applyFont="1" applyBorder="1" applyAlignment="1"/>
    <xf numFmtId="0" fontId="19" fillId="0" borderId="18" xfId="42" applyFont="1" applyBorder="1" applyAlignment="1"/>
    <xf numFmtId="0" fontId="19" fillId="0" borderId="18" xfId="37" applyFont="1" applyBorder="1" applyAlignment="1">
      <alignment horizontal="left"/>
    </xf>
    <xf numFmtId="0" fontId="19" fillId="0" borderId="18" xfId="34" applyFont="1" applyBorder="1" applyAlignment="1"/>
    <xf numFmtId="0" fontId="19" fillId="0" borderId="18" xfId="58" applyFont="1" applyBorder="1" applyAlignment="1"/>
    <xf numFmtId="0" fontId="19" fillId="0" borderId="18" xfId="21" applyFont="1" applyBorder="1" applyAlignment="1"/>
    <xf numFmtId="0" fontId="19" fillId="0" borderId="18" xfId="56" applyFont="1" applyBorder="1" applyAlignment="1"/>
    <xf numFmtId="0" fontId="19" fillId="0" borderId="18" xfId="62" applyFont="1" applyBorder="1" applyAlignment="1"/>
    <xf numFmtId="0" fontId="19" fillId="0" borderId="18" xfId="68" applyFont="1" applyBorder="1" applyAlignment="1"/>
    <xf numFmtId="0" fontId="19" fillId="0" borderId="18" xfId="51" applyFont="1" applyBorder="1" applyAlignment="1"/>
    <xf numFmtId="0" fontId="19" fillId="0" borderId="18" xfId="25" applyFont="1" applyBorder="1" applyAlignment="1"/>
    <xf numFmtId="0" fontId="34" fillId="0" borderId="2" xfId="0" applyFont="1" applyBorder="1"/>
    <xf numFmtId="0" fontId="19" fillId="0" borderId="3" xfId="0" applyFont="1" applyBorder="1"/>
    <xf numFmtId="0" fontId="19" fillId="0" borderId="3" xfId="0" applyFont="1" applyBorder="1" applyAlignment="1">
      <alignment horizontal="center"/>
    </xf>
    <xf numFmtId="0" fontId="19" fillId="0" borderId="3" xfId="0" applyFont="1" applyBorder="1" applyAlignment="1">
      <alignment horizontal="center" wrapText="1"/>
    </xf>
    <xf numFmtId="0" fontId="34" fillId="0" borderId="3" xfId="0" applyFont="1" applyBorder="1"/>
    <xf numFmtId="0" fontId="35" fillId="0" borderId="2" xfId="53" applyFont="1" applyBorder="1" applyAlignment="1"/>
    <xf numFmtId="0" fontId="35" fillId="0" borderId="2" xfId="51" applyFont="1" applyBorder="1" applyAlignment="1"/>
    <xf numFmtId="0" fontId="34" fillId="0" borderId="2" xfId="69" applyFont="1" applyBorder="1" applyAlignment="1"/>
    <xf numFmtId="0" fontId="34" fillId="0" borderId="2" xfId="22" applyFont="1" applyBorder="1" applyAlignment="1"/>
    <xf numFmtId="0" fontId="34" fillId="0" borderId="2" xfId="67" applyFont="1" applyBorder="1" applyAlignment="1"/>
    <xf numFmtId="0" fontId="34" fillId="0" borderId="2" xfId="42" applyFont="1" applyBorder="1" applyAlignment="1"/>
    <xf numFmtId="0" fontId="34" fillId="0" borderId="2" xfId="37" applyFont="1" applyBorder="1" applyAlignment="1">
      <alignment horizontal="left"/>
    </xf>
    <xf numFmtId="0" fontId="35" fillId="0" borderId="2" xfId="34" applyFont="1" applyBorder="1" applyAlignment="1"/>
    <xf numFmtId="0" fontId="35" fillId="0" borderId="2" xfId="58" applyFont="1" applyBorder="1" applyAlignment="1"/>
    <xf numFmtId="0" fontId="34" fillId="0" borderId="2" xfId="21" applyFont="1" applyBorder="1" applyAlignment="1"/>
    <xf numFmtId="0" fontId="34" fillId="0" borderId="2" xfId="56" applyFont="1" applyBorder="1" applyAlignment="1"/>
    <xf numFmtId="0" fontId="35" fillId="0" borderId="2" xfId="62" applyFont="1" applyBorder="1" applyAlignment="1"/>
    <xf numFmtId="0" fontId="34" fillId="0" borderId="2" xfId="68" applyFont="1" applyBorder="1" applyAlignment="1"/>
    <xf numFmtId="0" fontId="34" fillId="0" borderId="2" xfId="30" applyFont="1" applyBorder="1" applyAlignment="1"/>
    <xf numFmtId="0" fontId="28" fillId="0" borderId="3" xfId="24" applyFont="1" applyBorder="1" applyAlignment="1"/>
    <xf numFmtId="0" fontId="19" fillId="0" borderId="2" xfId="24" applyFont="1" applyBorder="1" applyAlignment="1"/>
    <xf numFmtId="0" fontId="28" fillId="0" borderId="3" xfId="9" applyFont="1" applyBorder="1" applyAlignment="1"/>
    <xf numFmtId="0" fontId="19" fillId="0" borderId="2" xfId="9" applyFont="1" applyBorder="1" applyAlignment="1">
      <alignment horizontal="left"/>
    </xf>
    <xf numFmtId="0" fontId="28" fillId="0" borderId="3" xfId="31" applyFont="1" applyBorder="1" applyAlignment="1"/>
    <xf numFmtId="0" fontId="19" fillId="0" borderId="2" xfId="31" applyFont="1" applyBorder="1" applyAlignment="1"/>
    <xf numFmtId="0" fontId="28" fillId="0" borderId="3" xfId="25" applyFont="1" applyBorder="1" applyAlignment="1"/>
    <xf numFmtId="0" fontId="34" fillId="0" borderId="2" xfId="25" applyFont="1" applyBorder="1" applyAlignment="1"/>
    <xf numFmtId="0" fontId="28" fillId="0" borderId="3" xfId="8" applyFont="1" applyBorder="1"/>
    <xf numFmtId="0" fontId="19" fillId="0" borderId="2" xfId="8" applyFont="1" applyBorder="1" applyAlignment="1"/>
    <xf numFmtId="0" fontId="19" fillId="0" borderId="2" xfId="12" applyFont="1" applyBorder="1" applyAlignment="1"/>
    <xf numFmtId="0" fontId="19" fillId="0" borderId="2" xfId="13" applyFont="1" applyBorder="1" applyAlignment="1"/>
    <xf numFmtId="0" fontId="19" fillId="0" borderId="2" xfId="14" applyFont="1" applyBorder="1" applyAlignment="1"/>
    <xf numFmtId="0" fontId="19" fillId="0" borderId="2" xfId="17" applyFont="1" applyBorder="1" applyAlignment="1"/>
    <xf numFmtId="0" fontId="28" fillId="0" borderId="3" xfId="8" applyFont="1" applyFill="1" applyBorder="1"/>
    <xf numFmtId="2" fontId="22" fillId="0" borderId="19" xfId="0" applyNumberFormat="1" applyFont="1" applyBorder="1" applyAlignment="1">
      <alignment horizontal="center" vertical="center"/>
    </xf>
    <xf numFmtId="2" fontId="22" fillId="0" borderId="3" xfId="20" applyNumberFormat="1" applyFont="1" applyBorder="1" applyAlignment="1">
      <alignment horizontal="right" vertical="center"/>
    </xf>
    <xf numFmtId="2" fontId="22" fillId="0" borderId="3" xfId="51" applyNumberFormat="1" applyFont="1" applyBorder="1" applyAlignment="1">
      <alignment horizontal="right" vertical="center"/>
    </xf>
    <xf numFmtId="2" fontId="22" fillId="0" borderId="3" xfId="23" applyNumberFormat="1" applyFont="1" applyBorder="1" applyAlignment="1">
      <alignment horizontal="right" vertical="center"/>
    </xf>
    <xf numFmtId="2" fontId="22" fillId="0" borderId="3" xfId="0" applyNumberFormat="1" applyFont="1" applyBorder="1" applyAlignment="1">
      <alignment horizontal="right"/>
    </xf>
    <xf numFmtId="2" fontId="22" fillId="0" borderId="3" xfId="65" applyNumberFormat="1" applyFont="1" applyBorder="1" applyAlignment="1">
      <alignment horizontal="right" vertical="center"/>
    </xf>
    <xf numFmtId="2" fontId="22" fillId="0" borderId="3" xfId="0" applyNumberFormat="1" applyFont="1" applyBorder="1" applyAlignment="1">
      <alignment horizontal="right" vertical="center"/>
    </xf>
    <xf numFmtId="2" fontId="22" fillId="0" borderId="3" xfId="70" applyNumberFormat="1" applyFont="1" applyBorder="1" applyAlignment="1">
      <alignment horizontal="right" vertical="center"/>
    </xf>
    <xf numFmtId="2" fontId="22" fillId="0" borderId="3" xfId="48" applyNumberFormat="1" applyFont="1" applyBorder="1" applyAlignment="1">
      <alignment horizontal="right" vertical="center"/>
    </xf>
    <xf numFmtId="2" fontId="22" fillId="0" borderId="3" xfId="37" applyNumberFormat="1" applyFont="1" applyBorder="1" applyAlignment="1">
      <alignment horizontal="right" vertical="center"/>
    </xf>
    <xf numFmtId="2" fontId="22" fillId="0" borderId="3" xfId="30" applyNumberFormat="1" applyFont="1" applyBorder="1" applyAlignment="1">
      <alignment horizontal="right" vertical="center"/>
    </xf>
    <xf numFmtId="2" fontId="22" fillId="0" borderId="3" xfId="28" applyNumberFormat="1" applyFont="1" applyBorder="1" applyAlignment="1">
      <alignment horizontal="right" vertical="center"/>
    </xf>
    <xf numFmtId="2" fontId="22" fillId="0" borderId="4" xfId="0" applyNumberFormat="1" applyFont="1" applyBorder="1" applyAlignment="1" applyProtection="1">
      <alignment horizontal="right"/>
      <protection locked="0"/>
    </xf>
    <xf numFmtId="2" fontId="22" fillId="0" borderId="3" xfId="0" applyNumberFormat="1" applyFont="1" applyBorder="1" applyAlignment="1" applyProtection="1">
      <alignment horizontal="right"/>
      <protection locked="0"/>
    </xf>
    <xf numFmtId="2" fontId="22" fillId="0" borderId="3" xfId="69" applyNumberFormat="1" applyFont="1" applyBorder="1" applyAlignment="1">
      <alignment horizontal="right" vertical="center"/>
    </xf>
    <xf numFmtId="2" fontId="22" fillId="0" borderId="4" xfId="0" applyNumberFormat="1" applyFont="1" applyBorder="1" applyAlignment="1" applyProtection="1">
      <alignment horizontal="right"/>
    </xf>
    <xf numFmtId="2" fontId="22" fillId="0" borderId="3" xfId="53" applyNumberFormat="1" applyFont="1" applyBorder="1" applyAlignment="1">
      <alignment horizontal="right" vertical="center"/>
    </xf>
    <xf numFmtId="2" fontId="22" fillId="0" borderId="2" xfId="52" applyNumberFormat="1" applyFont="1" applyBorder="1" applyAlignment="1">
      <alignment horizontal="right" vertical="center"/>
    </xf>
    <xf numFmtId="2" fontId="22" fillId="0" borderId="3" xfId="52" applyNumberFormat="1" applyFont="1" applyBorder="1" applyAlignment="1">
      <alignment horizontal="right" vertical="center"/>
    </xf>
    <xf numFmtId="2" fontId="26" fillId="0" borderId="3" xfId="0" applyNumberFormat="1" applyFont="1" applyBorder="1" applyAlignment="1">
      <alignment horizontal="right"/>
    </xf>
    <xf numFmtId="2" fontId="22" fillId="0" borderId="3" xfId="0" applyNumberFormat="1" applyFont="1" applyBorder="1" applyAlignment="1">
      <alignment horizontal="right" vertical="center" wrapText="1"/>
    </xf>
    <xf numFmtId="2" fontId="22" fillId="0" borderId="3" xfId="55" applyNumberFormat="1" applyFont="1" applyBorder="1" applyAlignment="1">
      <alignment horizontal="right" vertical="center"/>
    </xf>
    <xf numFmtId="2" fontId="22" fillId="0" borderId="3" xfId="56" applyNumberFormat="1" applyFont="1" applyBorder="1" applyAlignment="1">
      <alignment horizontal="right" vertical="center"/>
    </xf>
    <xf numFmtId="2" fontId="22" fillId="0" borderId="3" xfId="41" applyNumberFormat="1" applyFont="1" applyBorder="1" applyAlignment="1">
      <alignment horizontal="right" vertical="center"/>
    </xf>
    <xf numFmtId="2" fontId="22" fillId="0" borderId="3" xfId="40" applyNumberFormat="1" applyFont="1" applyBorder="1" applyAlignment="1">
      <alignment horizontal="right" vertical="center"/>
    </xf>
    <xf numFmtId="2" fontId="22" fillId="0" borderId="3" xfId="66" applyNumberFormat="1" applyFont="1" applyBorder="1" applyAlignment="1">
      <alignment horizontal="right" vertical="center"/>
    </xf>
    <xf numFmtId="2" fontId="22" fillId="0" borderId="3" xfId="46" applyNumberFormat="1" applyFont="1" applyBorder="1" applyAlignment="1">
      <alignment horizontal="right" vertical="center"/>
    </xf>
    <xf numFmtId="2" fontId="22" fillId="0" borderId="3" xfId="59" applyNumberFormat="1" applyFont="1" applyBorder="1" applyAlignment="1">
      <alignment horizontal="right" vertical="center"/>
    </xf>
    <xf numFmtId="2" fontId="22" fillId="0" borderId="3" xfId="43" applyNumberFormat="1" applyFont="1" applyBorder="1" applyAlignment="1">
      <alignment horizontal="right" vertical="center"/>
    </xf>
    <xf numFmtId="2" fontId="22" fillId="0" borderId="3" xfId="11" applyNumberFormat="1" applyFont="1" applyBorder="1" applyAlignment="1">
      <alignment horizontal="right" vertical="center"/>
    </xf>
    <xf numFmtId="0" fontId="4" fillId="0" borderId="0" xfId="32" applyFill="1" applyBorder="1"/>
    <xf numFmtId="0" fontId="4" fillId="0" borderId="0" xfId="32" applyFill="1" applyAlignment="1">
      <alignment horizontal="center" vertical="center"/>
    </xf>
    <xf numFmtId="0" fontId="24" fillId="0" borderId="0" xfId="32" applyFont="1" applyBorder="1" applyAlignment="1">
      <alignment horizontal="center"/>
    </xf>
    <xf numFmtId="1" fontId="21" fillId="0" borderId="0" xfId="32" applyNumberFormat="1" applyFont="1" applyBorder="1" applyAlignment="1">
      <alignment horizontal="center"/>
    </xf>
    <xf numFmtId="0" fontId="21" fillId="0" borderId="0" xfId="32" applyFont="1" applyBorder="1" applyAlignment="1">
      <alignment horizontal="center"/>
    </xf>
    <xf numFmtId="1" fontId="6" fillId="0" borderId="0" xfId="32" applyNumberFormat="1" applyFont="1"/>
    <xf numFmtId="0" fontId="19" fillId="0" borderId="3" xfId="0" applyFont="1" applyFill="1" applyBorder="1" applyAlignment="1">
      <alignment horizontal="left"/>
    </xf>
    <xf numFmtId="0" fontId="0" fillId="0" borderId="1" xfId="0" applyBorder="1"/>
    <xf numFmtId="0" fontId="0" fillId="0" borderId="2" xfId="0" applyBorder="1"/>
    <xf numFmtId="2" fontId="21" fillId="0" borderId="3" xfId="20" applyNumberFormat="1" applyFont="1" applyBorder="1" applyAlignment="1">
      <alignment horizontal="right" vertical="center"/>
    </xf>
    <xf numFmtId="2" fontId="21" fillId="0" borderId="3" xfId="19" applyNumberFormat="1" applyFont="1" applyBorder="1" applyAlignment="1">
      <alignment horizontal="right" vertical="center"/>
    </xf>
    <xf numFmtId="2" fontId="22" fillId="0" borderId="3" xfId="19" applyNumberFormat="1" applyFont="1" applyBorder="1" applyAlignment="1">
      <alignment horizontal="right" vertical="center"/>
    </xf>
    <xf numFmtId="2" fontId="21" fillId="0" borderId="3" xfId="14" applyNumberFormat="1" applyFont="1" applyBorder="1" applyAlignment="1">
      <alignment horizontal="right" vertical="center"/>
    </xf>
    <xf numFmtId="2" fontId="22" fillId="0" borderId="3" xfId="14" applyNumberFormat="1" applyFont="1" applyBorder="1" applyAlignment="1">
      <alignment horizontal="right" vertical="center"/>
    </xf>
    <xf numFmtId="2" fontId="21" fillId="0" borderId="3" xfId="8" applyNumberFormat="1" applyFont="1" applyBorder="1" applyAlignment="1">
      <alignment horizontal="right" vertical="center"/>
    </xf>
    <xf numFmtId="2" fontId="21" fillId="0" borderId="3" xfId="25" applyNumberFormat="1" applyFont="1" applyBorder="1" applyAlignment="1">
      <alignment horizontal="right" vertical="center"/>
    </xf>
    <xf numFmtId="2" fontId="22" fillId="0" borderId="3" xfId="25" applyNumberFormat="1" applyFont="1" applyBorder="1" applyAlignment="1">
      <alignment horizontal="right" vertical="center"/>
    </xf>
    <xf numFmtId="2" fontId="21" fillId="0" borderId="3" xfId="31" applyNumberFormat="1" applyFont="1" applyBorder="1" applyAlignment="1">
      <alignment horizontal="right" vertical="center"/>
    </xf>
    <xf numFmtId="2" fontId="22" fillId="0" borderId="3" xfId="31" applyNumberFormat="1" applyFont="1" applyBorder="1" applyAlignment="1">
      <alignment horizontal="right" vertical="center"/>
    </xf>
    <xf numFmtId="2" fontId="22" fillId="0" borderId="3" xfId="8" applyNumberFormat="1" applyFont="1" applyBorder="1" applyAlignment="1">
      <alignment horizontal="center" vertical="center"/>
    </xf>
    <xf numFmtId="166" fontId="22" fillId="0" borderId="4" xfId="52" applyNumberFormat="1" applyFont="1" applyBorder="1" applyAlignment="1">
      <alignment horizontal="right" vertical="center"/>
    </xf>
    <xf numFmtId="166" fontId="22" fillId="0" borderId="3" xfId="52" applyNumberFormat="1" applyFont="1" applyBorder="1" applyAlignment="1">
      <alignment horizontal="right" vertical="center"/>
    </xf>
    <xf numFmtId="166" fontId="22" fillId="0" borderId="3" xfId="51" applyNumberFormat="1" applyFont="1" applyBorder="1" applyAlignment="1">
      <alignment horizontal="right" vertical="center"/>
    </xf>
    <xf numFmtId="166" fontId="21" fillId="0" borderId="3" xfId="51" applyNumberFormat="1" applyFont="1" applyBorder="1" applyAlignment="1">
      <alignment horizontal="right" vertical="center"/>
    </xf>
    <xf numFmtId="166" fontId="22" fillId="0" borderId="3" xfId="68" applyNumberFormat="1" applyFont="1" applyBorder="1" applyAlignment="1">
      <alignment horizontal="right" vertical="center"/>
    </xf>
    <xf numFmtId="166" fontId="22" fillId="0" borderId="3" xfId="55" applyNumberFormat="1" applyFont="1" applyBorder="1" applyAlignment="1">
      <alignment horizontal="right" vertical="center" wrapText="1"/>
    </xf>
    <xf numFmtId="166" fontId="22" fillId="0" borderId="3" xfId="55" applyNumberFormat="1" applyFont="1" applyBorder="1" applyAlignment="1">
      <alignment horizontal="right" vertical="center"/>
    </xf>
    <xf numFmtId="166" fontId="22" fillId="0" borderId="3" xfId="62" applyNumberFormat="1" applyFont="1" applyBorder="1" applyAlignment="1">
      <alignment horizontal="right" vertical="center"/>
    </xf>
    <xf numFmtId="166" fontId="22" fillId="0" borderId="3" xfId="56" applyNumberFormat="1" applyFont="1" applyBorder="1" applyAlignment="1">
      <alignment horizontal="right" vertical="center"/>
    </xf>
    <xf numFmtId="166" fontId="22" fillId="0" borderId="3" xfId="60" applyNumberFormat="1" applyFont="1" applyBorder="1" applyAlignment="1">
      <alignment horizontal="right" vertical="center"/>
    </xf>
    <xf numFmtId="166" fontId="22" fillId="0" borderId="3" xfId="0" applyNumberFormat="1" applyFont="1" applyBorder="1" applyAlignment="1">
      <alignment horizontal="right" vertical="center" wrapText="1"/>
    </xf>
    <xf numFmtId="166" fontId="22" fillId="0" borderId="3" xfId="23" applyNumberFormat="1" applyFont="1" applyBorder="1" applyAlignment="1">
      <alignment horizontal="right" vertical="center"/>
    </xf>
    <xf numFmtId="166" fontId="21" fillId="0" borderId="3" xfId="23" applyNumberFormat="1" applyFont="1" applyBorder="1" applyAlignment="1">
      <alignment horizontal="right" vertical="center"/>
    </xf>
    <xf numFmtId="166" fontId="22" fillId="0" borderId="3" xfId="21" applyNumberFormat="1" applyFont="1" applyBorder="1" applyAlignment="1">
      <alignment horizontal="right" vertical="center"/>
    </xf>
    <xf numFmtId="166" fontId="22" fillId="0" borderId="3" xfId="65" applyNumberFormat="1" applyFont="1" applyBorder="1" applyAlignment="1">
      <alignment horizontal="right" vertical="center"/>
    </xf>
    <xf numFmtId="166" fontId="21" fillId="0" borderId="3" xfId="65" applyNumberFormat="1" applyFont="1" applyBorder="1" applyAlignment="1">
      <alignment horizontal="right" vertical="center"/>
    </xf>
    <xf numFmtId="166" fontId="22" fillId="0" borderId="3" xfId="63" applyNumberFormat="1" applyFont="1" applyBorder="1" applyAlignment="1">
      <alignment horizontal="right" vertical="center"/>
    </xf>
    <xf numFmtId="166" fontId="22" fillId="0" borderId="3" xfId="41" applyNumberFormat="1" applyFont="1" applyBorder="1" applyAlignment="1">
      <alignment horizontal="right" vertical="center"/>
    </xf>
    <xf numFmtId="166" fontId="22" fillId="0" borderId="3" xfId="58" applyNumberFormat="1" applyFont="1" applyBorder="1" applyAlignment="1">
      <alignment horizontal="right" vertical="center"/>
    </xf>
    <xf numFmtId="166" fontId="22" fillId="0" borderId="3" xfId="35" applyNumberFormat="1" applyFont="1" applyBorder="1" applyAlignment="1">
      <alignment horizontal="right" vertical="center"/>
    </xf>
    <xf numFmtId="166" fontId="22" fillId="0" borderId="3" xfId="54" applyNumberFormat="1" applyFont="1" applyBorder="1" applyAlignment="1">
      <alignment horizontal="right" vertical="center"/>
    </xf>
    <xf numFmtId="166" fontId="22" fillId="0" borderId="3" xfId="50" applyNumberFormat="1" applyFont="1" applyBorder="1" applyAlignment="1">
      <alignment horizontal="right" vertical="center"/>
    </xf>
    <xf numFmtId="166" fontId="22" fillId="0" borderId="3" xfId="48" applyNumberFormat="1" applyFont="1" applyBorder="1" applyAlignment="1">
      <alignment horizontal="right" vertical="center"/>
    </xf>
    <xf numFmtId="166" fontId="21" fillId="0" borderId="3" xfId="48" applyNumberFormat="1" applyFont="1" applyBorder="1" applyAlignment="1">
      <alignment horizontal="right" vertical="center"/>
    </xf>
    <xf numFmtId="166" fontId="22" fillId="0" borderId="3" xfId="39" applyNumberFormat="1" applyFont="1" applyBorder="1" applyAlignment="1">
      <alignment horizontal="right" vertical="center"/>
    </xf>
    <xf numFmtId="166" fontId="22" fillId="0" borderId="3" xfId="34" applyNumberFormat="1" applyFont="1" applyBorder="1" applyAlignment="1">
      <alignment horizontal="right" vertical="center"/>
    </xf>
    <xf numFmtId="166" fontId="22" fillId="0" borderId="3" xfId="29" applyNumberFormat="1" applyFont="1" applyBorder="1" applyAlignment="1">
      <alignment horizontal="right" vertical="center"/>
    </xf>
    <xf numFmtId="166" fontId="22" fillId="0" borderId="3" xfId="28" applyNumberFormat="1" applyFont="1" applyBorder="1" applyAlignment="1">
      <alignment horizontal="right" vertical="center"/>
    </xf>
    <xf numFmtId="166" fontId="21" fillId="0" borderId="3" xfId="28" applyNumberFormat="1" applyFont="1" applyBorder="1" applyAlignment="1">
      <alignment horizontal="right" vertical="center"/>
    </xf>
    <xf numFmtId="166" fontId="22" fillId="0" borderId="3" xfId="37" applyNumberFormat="1" applyFont="1" applyBorder="1" applyAlignment="1">
      <alignment horizontal="right" vertical="center"/>
    </xf>
    <xf numFmtId="166" fontId="21" fillId="0" borderId="3" xfId="37" applyNumberFormat="1" applyFont="1" applyBorder="1" applyAlignment="1">
      <alignment horizontal="right" vertical="center"/>
    </xf>
    <xf numFmtId="166" fontId="22" fillId="0" borderId="3" xfId="30" applyNumberFormat="1" applyFont="1" applyBorder="1" applyAlignment="1">
      <alignment horizontal="right" vertical="center"/>
    </xf>
    <xf numFmtId="166" fontId="21" fillId="0" borderId="3" xfId="30" applyNumberFormat="1" applyFont="1" applyBorder="1" applyAlignment="1">
      <alignment horizontal="right" vertical="center"/>
    </xf>
    <xf numFmtId="166" fontId="22" fillId="0" borderId="3" xfId="67" applyNumberFormat="1" applyFont="1" applyBorder="1" applyAlignment="1">
      <alignment horizontal="right" vertical="center"/>
    </xf>
    <xf numFmtId="166" fontId="22" fillId="0" borderId="3" xfId="36" applyNumberFormat="1" applyFont="1" applyBorder="1" applyAlignment="1">
      <alignment horizontal="right" vertical="center"/>
    </xf>
    <xf numFmtId="166" fontId="22" fillId="0" borderId="3" xfId="49" applyNumberFormat="1" applyFont="1" applyBorder="1" applyAlignment="1">
      <alignment horizontal="right" vertical="center"/>
    </xf>
    <xf numFmtId="166" fontId="22" fillId="0" borderId="3" xfId="22" applyNumberFormat="1" applyFont="1" applyBorder="1" applyAlignment="1">
      <alignment horizontal="right" vertical="center"/>
    </xf>
    <xf numFmtId="166" fontId="22" fillId="0" borderId="3" xfId="40" applyNumberFormat="1" applyFont="1" applyBorder="1" applyAlignment="1">
      <alignment horizontal="right" vertical="center"/>
    </xf>
    <xf numFmtId="166" fontId="22" fillId="0" borderId="3" xfId="66" applyNumberFormat="1" applyFont="1" applyBorder="1" applyAlignment="1">
      <alignment horizontal="right" vertical="center"/>
    </xf>
    <xf numFmtId="166" fontId="22" fillId="0" borderId="3" xfId="46" applyNumberFormat="1" applyFont="1" applyBorder="1" applyAlignment="1">
      <alignment horizontal="right" vertical="center"/>
    </xf>
    <xf numFmtId="166" fontId="22" fillId="0" borderId="3" xfId="59" applyNumberFormat="1" applyFont="1" applyBorder="1" applyAlignment="1">
      <alignment horizontal="right" vertical="center"/>
    </xf>
    <xf numFmtId="166" fontId="22" fillId="0" borderId="3" xfId="43" applyNumberFormat="1" applyFont="1" applyBorder="1" applyAlignment="1">
      <alignment horizontal="right" vertical="center"/>
    </xf>
    <xf numFmtId="166" fontId="22" fillId="0" borderId="3" xfId="69" applyNumberFormat="1" applyFont="1" applyBorder="1" applyAlignment="1">
      <alignment horizontal="right" vertical="center"/>
    </xf>
    <xf numFmtId="166" fontId="21" fillId="0" borderId="3" xfId="69" applyNumberFormat="1" applyFont="1" applyBorder="1" applyAlignment="1">
      <alignment horizontal="right" vertical="center"/>
    </xf>
    <xf numFmtId="166" fontId="22" fillId="0" borderId="3" xfId="44" applyNumberFormat="1" applyFont="1" applyBorder="1" applyAlignment="1">
      <alignment horizontal="right" vertical="center"/>
    </xf>
    <xf numFmtId="166" fontId="22" fillId="0" borderId="3" xfId="53" applyNumberFormat="1" applyFont="1" applyBorder="1" applyAlignment="1">
      <alignment horizontal="right" vertical="center"/>
    </xf>
    <xf numFmtId="166" fontId="21" fillId="0" borderId="3" xfId="53" applyNumberFormat="1" applyFont="1" applyBorder="1" applyAlignment="1">
      <alignment horizontal="right" vertical="center"/>
    </xf>
    <xf numFmtId="166" fontId="22" fillId="0" borderId="3" xfId="11" applyNumberFormat="1" applyFont="1" applyBorder="1" applyAlignment="1">
      <alignment horizontal="right" vertical="center"/>
    </xf>
    <xf numFmtId="0" fontId="12" fillId="0" borderId="0" xfId="65" applyFont="1" applyAlignment="1">
      <alignment horizontal="center"/>
    </xf>
    <xf numFmtId="0" fontId="12" fillId="0" borderId="0" xfId="63" applyFont="1" applyAlignment="1">
      <alignment horizontal="center"/>
    </xf>
    <xf numFmtId="0" fontId="12" fillId="0" borderId="0" xfId="41" applyFont="1" applyAlignment="1">
      <alignment horizontal="center"/>
    </xf>
    <xf numFmtId="0" fontId="12" fillId="0" borderId="0" xfId="58" applyFont="1" applyAlignment="1">
      <alignment horizontal="center"/>
    </xf>
    <xf numFmtId="0" fontId="12" fillId="0" borderId="0" xfId="35" applyFont="1" applyAlignment="1">
      <alignment horizontal="center"/>
    </xf>
    <xf numFmtId="0" fontId="12" fillId="0" borderId="0" xfId="54" applyFont="1" applyAlignment="1">
      <alignment horizontal="center"/>
    </xf>
    <xf numFmtId="0" fontId="12" fillId="0" borderId="0" xfId="50" applyFont="1" applyAlignment="1">
      <alignment horizontal="center"/>
    </xf>
    <xf numFmtId="0" fontId="12" fillId="0" borderId="0" xfId="48" applyFont="1" applyAlignment="1">
      <alignment horizontal="center"/>
    </xf>
    <xf numFmtId="0" fontId="12" fillId="0" borderId="0" xfId="39" applyFont="1" applyAlignment="1">
      <alignment horizontal="center"/>
    </xf>
    <xf numFmtId="0" fontId="12" fillId="0" borderId="0" xfId="34" applyFont="1" applyAlignment="1">
      <alignment horizontal="center"/>
    </xf>
    <xf numFmtId="0" fontId="36" fillId="0" borderId="0" xfId="17" applyFont="1" applyBorder="1" applyAlignment="1"/>
    <xf numFmtId="0" fontId="36" fillId="0" borderId="0" xfId="17" applyFont="1" applyFill="1" applyBorder="1" applyAlignment="1"/>
    <xf numFmtId="0" fontId="36" fillId="0" borderId="0" xfId="13" applyFont="1" applyBorder="1" applyAlignment="1"/>
    <xf numFmtId="0" fontId="36" fillId="0" borderId="0" xfId="14" applyFont="1" applyBorder="1" applyAlignment="1"/>
    <xf numFmtId="0" fontId="36" fillId="0" borderId="0" xfId="30" applyFont="1" applyBorder="1" applyAlignment="1"/>
    <xf numFmtId="0" fontId="36" fillId="0" borderId="0" xfId="69" applyFont="1" applyBorder="1" applyAlignment="1"/>
    <xf numFmtId="0" fontId="36" fillId="0" borderId="0" xfId="22" applyFont="1" applyBorder="1" applyAlignment="1"/>
    <xf numFmtId="0" fontId="15" fillId="0" borderId="0" xfId="0" applyFont="1" applyBorder="1" applyAlignment="1"/>
    <xf numFmtId="0" fontId="15" fillId="0" borderId="0" xfId="67" applyFont="1" applyBorder="1" applyAlignment="1"/>
    <xf numFmtId="0" fontId="15" fillId="0" borderId="0" xfId="42" applyFont="1" applyBorder="1" applyAlignment="1"/>
    <xf numFmtId="0" fontId="36" fillId="0" borderId="0" xfId="42" applyFont="1" applyBorder="1" applyAlignment="1"/>
    <xf numFmtId="0" fontId="36" fillId="0" borderId="0" xfId="37" applyFont="1" applyBorder="1" applyAlignment="1"/>
    <xf numFmtId="0" fontId="36" fillId="0" borderId="0" xfId="0" applyFont="1" applyBorder="1" applyAlignment="1"/>
    <xf numFmtId="0" fontId="36" fillId="0" borderId="0" xfId="34" applyFont="1" applyBorder="1" applyAlignment="1"/>
    <xf numFmtId="0" fontId="36" fillId="0" borderId="0" xfId="68" applyFont="1" applyBorder="1" applyAlignment="1"/>
    <xf numFmtId="0" fontId="36" fillId="0" borderId="0" xfId="51" applyFont="1" applyBorder="1" applyAlignment="1"/>
    <xf numFmtId="0" fontId="36" fillId="0" borderId="0" xfId="24" applyFont="1" applyBorder="1" applyAlignment="1"/>
    <xf numFmtId="0" fontId="36" fillId="0" borderId="0" xfId="9" applyFont="1" applyBorder="1" applyAlignment="1"/>
    <xf numFmtId="0" fontId="36" fillId="0" borderId="0" xfId="31" applyFont="1" applyBorder="1" applyAlignment="1"/>
    <xf numFmtId="0" fontId="36" fillId="0" borderId="0" xfId="25" applyFont="1" applyBorder="1" applyAlignment="1"/>
    <xf numFmtId="0" fontId="36" fillId="0" borderId="0" xfId="8" applyFont="1" applyBorder="1" applyAlignment="1"/>
    <xf numFmtId="0" fontId="36" fillId="0" borderId="0" xfId="12" applyFont="1" applyBorder="1" applyAlignment="1"/>
    <xf numFmtId="0" fontId="36" fillId="0" borderId="0" xfId="58" applyFont="1" applyBorder="1" applyAlignment="1"/>
    <xf numFmtId="0" fontId="36" fillId="0" borderId="0" xfId="21" applyFont="1" applyBorder="1" applyAlignment="1"/>
    <xf numFmtId="0" fontId="36" fillId="0" borderId="0" xfId="56" applyFont="1" applyBorder="1" applyAlignment="1"/>
    <xf numFmtId="0" fontId="36" fillId="0" borderId="0" xfId="62" applyFont="1" applyBorder="1" applyAlignment="1"/>
    <xf numFmtId="0" fontId="15" fillId="0" borderId="0" xfId="0" applyFont="1" applyBorder="1"/>
    <xf numFmtId="0" fontId="38" fillId="0" borderId="0" xfId="1" applyFont="1" applyBorder="1" applyAlignment="1" applyProtection="1"/>
    <xf numFmtId="0" fontId="36" fillId="0" borderId="0" xfId="0" applyFont="1" applyBorder="1" applyAlignment="1">
      <alignment horizontal="left"/>
    </xf>
    <xf numFmtId="0" fontId="40" fillId="0" borderId="0" xfId="1" applyFont="1" applyBorder="1" applyAlignment="1" applyProtection="1"/>
    <xf numFmtId="0" fontId="37" fillId="0" borderId="0" xfId="0" applyFont="1" applyBorder="1"/>
    <xf numFmtId="0" fontId="39" fillId="0" borderId="0" xfId="0" applyFont="1" applyBorder="1" applyAlignment="1">
      <alignment horizontal="left"/>
    </xf>
    <xf numFmtId="0" fontId="40" fillId="0" borderId="0" xfId="1" applyFont="1" applyBorder="1" applyAlignment="1" applyProtection="1">
      <alignment horizontal="left"/>
    </xf>
    <xf numFmtId="0" fontId="39" fillId="0" borderId="0" xfId="0" applyFont="1" applyBorder="1"/>
    <xf numFmtId="0" fontId="39" fillId="0" borderId="20" xfId="0" applyFont="1" applyBorder="1"/>
    <xf numFmtId="0" fontId="38" fillId="0" borderId="8" xfId="1" applyFont="1" applyBorder="1" applyAlignment="1" applyProtection="1"/>
    <xf numFmtId="0" fontId="39" fillId="0" borderId="0" xfId="0" applyFont="1"/>
    <xf numFmtId="0" fontId="39" fillId="0" borderId="21" xfId="0" applyFont="1" applyBorder="1" applyAlignment="1">
      <alignment horizontal="left"/>
    </xf>
    <xf numFmtId="0" fontId="15" fillId="0" borderId="22" xfId="0" applyFont="1" applyBorder="1" applyAlignment="1">
      <alignment horizontal="left"/>
    </xf>
    <xf numFmtId="0" fontId="39" fillId="0" borderId="23" xfId="0" applyFont="1" applyBorder="1" applyAlignment="1">
      <alignment horizontal="left"/>
    </xf>
    <xf numFmtId="0" fontId="36" fillId="0" borderId="12" xfId="0" applyFont="1" applyBorder="1" applyAlignment="1">
      <alignment horizontal="left"/>
    </xf>
    <xf numFmtId="0" fontId="39" fillId="0" borderId="23" xfId="0" applyFont="1" applyBorder="1"/>
    <xf numFmtId="0" fontId="37" fillId="0" borderId="12" xfId="0" applyFont="1" applyBorder="1" applyAlignment="1">
      <alignment horizontal="left"/>
    </xf>
    <xf numFmtId="0" fontId="15" fillId="0" borderId="12" xfId="0" applyFont="1" applyBorder="1" applyAlignment="1">
      <alignment horizontal="left"/>
    </xf>
    <xf numFmtId="0" fontId="39" fillId="0" borderId="12" xfId="0" applyFont="1" applyBorder="1" applyAlignment="1">
      <alignment horizontal="left"/>
    </xf>
    <xf numFmtId="0" fontId="39" fillId="0" borderId="12" xfId="0" applyFont="1" applyBorder="1"/>
    <xf numFmtId="0" fontId="15" fillId="0" borderId="23" xfId="0" applyFont="1" applyBorder="1"/>
    <xf numFmtId="0" fontId="39" fillId="0" borderId="24" xfId="0" applyFont="1" applyBorder="1"/>
    <xf numFmtId="0" fontId="39" fillId="0" borderId="25" xfId="0" applyFont="1" applyBorder="1"/>
    <xf numFmtId="0" fontId="6" fillId="0" borderId="16" xfId="16" applyFont="1" applyBorder="1"/>
    <xf numFmtId="0" fontId="42" fillId="0" borderId="0" xfId="32" applyFont="1"/>
    <xf numFmtId="0" fontId="7" fillId="0" borderId="0" xfId="32" applyFont="1" applyAlignment="1">
      <alignment horizontal="center"/>
    </xf>
    <xf numFmtId="0" fontId="11" fillId="0" borderId="0" xfId="32" applyFont="1" applyAlignment="1">
      <alignment horizontal="center"/>
    </xf>
    <xf numFmtId="0" fontId="11" fillId="0" borderId="0" xfId="32" applyFont="1"/>
    <xf numFmtId="0" fontId="16" fillId="0" borderId="0" xfId="0" applyFont="1" applyAlignment="1"/>
    <xf numFmtId="0" fontId="11" fillId="0" borderId="0" xfId="32" applyFont="1" applyAlignment="1"/>
    <xf numFmtId="0" fontId="9" fillId="0" borderId="0" xfId="20" applyFont="1" applyBorder="1" applyAlignment="1">
      <alignment horizontal="center"/>
    </xf>
    <xf numFmtId="0" fontId="6" fillId="0" borderId="0" xfId="20" applyFont="1" applyBorder="1" applyAlignment="1">
      <alignment horizontal="center"/>
    </xf>
    <xf numFmtId="0" fontId="8" fillId="0" borderId="0" xfId="49" applyFont="1" applyAlignment="1">
      <alignment horizontal="left"/>
    </xf>
    <xf numFmtId="0" fontId="7" fillId="0" borderId="0" xfId="11" applyFont="1" applyAlignment="1">
      <alignment horizontal="center"/>
    </xf>
    <xf numFmtId="0" fontId="6" fillId="0" borderId="0" xfId="11" applyFont="1" applyAlignment="1"/>
    <xf numFmtId="0" fontId="45" fillId="0" borderId="0" xfId="11" applyFont="1"/>
    <xf numFmtId="0" fontId="46" fillId="0" borderId="0" xfId="0" applyFont="1" applyAlignment="1"/>
    <xf numFmtId="0" fontId="45" fillId="0" borderId="0" xfId="51" applyFont="1"/>
    <xf numFmtId="0" fontId="45" fillId="0" borderId="0" xfId="23" applyFont="1"/>
    <xf numFmtId="0" fontId="45" fillId="0" borderId="0" xfId="65" applyFont="1"/>
    <xf numFmtId="0" fontId="45" fillId="0" borderId="0" xfId="63" applyFont="1"/>
    <xf numFmtId="0" fontId="45" fillId="0" borderId="0" xfId="48" applyFont="1"/>
    <xf numFmtId="0" fontId="45" fillId="0" borderId="0" xfId="37" applyFont="1"/>
    <xf numFmtId="0" fontId="45" fillId="0" borderId="0" xfId="30" applyFont="1"/>
    <xf numFmtId="0" fontId="45" fillId="0" borderId="0" xfId="45" applyFont="1"/>
    <xf numFmtId="0" fontId="45" fillId="0" borderId="0" xfId="0" applyFont="1" applyAlignment="1"/>
    <xf numFmtId="0" fontId="45" fillId="0" borderId="0" xfId="43" applyFont="1"/>
    <xf numFmtId="0" fontId="45" fillId="0" borderId="0" xfId="69" applyFont="1"/>
    <xf numFmtId="0" fontId="45" fillId="0" borderId="0" xfId="44" applyFont="1"/>
    <xf numFmtId="0" fontId="45" fillId="0" borderId="0" xfId="53" applyFont="1"/>
    <xf numFmtId="0" fontId="47" fillId="0" borderId="0" xfId="0" applyFont="1" applyAlignment="1"/>
    <xf numFmtId="0" fontId="45" fillId="0" borderId="0" xfId="24" applyFont="1"/>
    <xf numFmtId="0" fontId="45" fillId="0" borderId="0" xfId="20" applyFont="1"/>
    <xf numFmtId="0" fontId="46" fillId="0" borderId="0" xfId="0" applyFont="1" applyFill="1" applyAlignment="1"/>
    <xf numFmtId="0" fontId="47" fillId="0" borderId="0" xfId="20" applyFont="1"/>
    <xf numFmtId="0" fontId="45" fillId="0" borderId="0" xfId="19" applyFont="1"/>
    <xf numFmtId="0" fontId="45" fillId="0" borderId="0" xfId="14" applyFont="1"/>
    <xf numFmtId="0" fontId="45" fillId="0" borderId="0" xfId="8" applyFont="1"/>
    <xf numFmtId="0" fontId="45" fillId="0" borderId="0" xfId="25" applyFont="1"/>
    <xf numFmtId="0" fontId="45" fillId="0" borderId="0" xfId="31" applyFont="1"/>
    <xf numFmtId="2" fontId="22" fillId="0" borderId="18" xfId="43" applyNumberFormat="1" applyFont="1" applyBorder="1" applyAlignment="1">
      <alignment horizontal="right" vertical="center"/>
    </xf>
    <xf numFmtId="2" fontId="22" fillId="0" borderId="2" xfId="0" applyNumberFormat="1" applyFont="1" applyBorder="1" applyAlignment="1" applyProtection="1">
      <alignment horizontal="right"/>
      <protection locked="0"/>
    </xf>
    <xf numFmtId="2" fontId="22" fillId="0" borderId="6" xfId="43" applyNumberFormat="1" applyFont="1" applyBorder="1" applyAlignment="1">
      <alignment horizontal="right" vertical="center"/>
    </xf>
    <xf numFmtId="2" fontId="22" fillId="0" borderId="18" xfId="59" applyNumberFormat="1" applyFont="1" applyBorder="1" applyAlignment="1">
      <alignment horizontal="right" vertical="center"/>
    </xf>
    <xf numFmtId="2" fontId="22" fillId="0" borderId="6" xfId="59" applyNumberFormat="1" applyFont="1" applyBorder="1" applyAlignment="1">
      <alignment horizontal="right" vertical="center"/>
    </xf>
    <xf numFmtId="2" fontId="22" fillId="0" borderId="18" xfId="46" applyNumberFormat="1" applyFont="1" applyBorder="1" applyAlignment="1">
      <alignment horizontal="right" vertical="center"/>
    </xf>
    <xf numFmtId="2" fontId="22" fillId="0" borderId="6" xfId="46" applyNumberFormat="1" applyFont="1" applyBorder="1" applyAlignment="1">
      <alignment horizontal="right" vertical="center"/>
    </xf>
    <xf numFmtId="2" fontId="22" fillId="0" borderId="18" xfId="66" applyNumberFormat="1" applyFont="1" applyBorder="1" applyAlignment="1">
      <alignment horizontal="right" vertical="center"/>
    </xf>
    <xf numFmtId="2" fontId="22" fillId="0" borderId="6" xfId="66" applyNumberFormat="1" applyFont="1" applyBorder="1" applyAlignment="1">
      <alignment horizontal="right" vertical="center"/>
    </xf>
    <xf numFmtId="2" fontId="22" fillId="0" borderId="18" xfId="40" applyNumberFormat="1" applyFont="1" applyBorder="1" applyAlignment="1">
      <alignment horizontal="right" vertical="center"/>
    </xf>
    <xf numFmtId="2" fontId="22" fillId="0" borderId="6" xfId="40" applyNumberFormat="1" applyFont="1" applyBorder="1" applyAlignment="1">
      <alignment horizontal="right" vertical="center"/>
    </xf>
    <xf numFmtId="2" fontId="22" fillId="0" borderId="2" xfId="0" applyNumberFormat="1" applyFont="1" applyBorder="1" applyAlignment="1">
      <alignment horizontal="right" vertical="center"/>
    </xf>
    <xf numFmtId="2" fontId="22" fillId="0" borderId="2" xfId="0" applyNumberFormat="1" applyFont="1" applyBorder="1" applyAlignment="1">
      <alignment horizontal="right" vertical="center" wrapText="1"/>
    </xf>
    <xf numFmtId="2" fontId="22" fillId="0" borderId="18" xfId="41" applyNumberFormat="1" applyFont="1" applyBorder="1" applyAlignment="1">
      <alignment horizontal="right" vertical="center"/>
    </xf>
    <xf numFmtId="2" fontId="22" fillId="0" borderId="6" xfId="41" applyNumberFormat="1" applyFont="1" applyBorder="1" applyAlignment="1">
      <alignment horizontal="right" vertical="center"/>
    </xf>
    <xf numFmtId="2" fontId="22" fillId="0" borderId="18" xfId="55" applyNumberFormat="1" applyFont="1" applyBorder="1" applyAlignment="1">
      <alignment horizontal="right" vertical="center"/>
    </xf>
    <xf numFmtId="2" fontId="22" fillId="0" borderId="6" xfId="55" applyNumberFormat="1" applyFont="1" applyBorder="1" applyAlignment="1">
      <alignment horizontal="right" vertical="center"/>
    </xf>
    <xf numFmtId="166" fontId="21" fillId="0" borderId="4" xfId="55" applyNumberFormat="1" applyFont="1" applyBorder="1" applyAlignment="1">
      <alignment horizontal="right" vertical="center"/>
    </xf>
    <xf numFmtId="2" fontId="22" fillId="0" borderId="18" xfId="52" applyNumberFormat="1" applyFont="1" applyBorder="1" applyAlignment="1">
      <alignment horizontal="right" vertical="center"/>
    </xf>
    <xf numFmtId="2" fontId="22" fillId="0" borderId="6" xfId="52" applyNumberFormat="1" applyFont="1" applyBorder="1" applyAlignment="1">
      <alignment horizontal="right" vertical="center"/>
    </xf>
    <xf numFmtId="166" fontId="21" fillId="0" borderId="4" xfId="52" applyNumberFormat="1" applyFont="1" applyBorder="1" applyAlignment="1">
      <alignment horizontal="right" vertical="center"/>
    </xf>
    <xf numFmtId="0" fontId="22" fillId="0" borderId="2" xfId="0" applyFont="1" applyBorder="1" applyAlignment="1">
      <alignment horizontal="center" vertical="center"/>
    </xf>
    <xf numFmtId="0" fontId="22" fillId="0" borderId="18" xfId="10" applyFont="1" applyBorder="1" applyAlignment="1">
      <alignment horizontal="center" vertical="center"/>
    </xf>
    <xf numFmtId="2" fontId="22" fillId="0" borderId="6" xfId="10" applyNumberFormat="1" applyFont="1" applyBorder="1" applyAlignment="1">
      <alignment horizontal="center" vertical="center"/>
    </xf>
    <xf numFmtId="2" fontId="21" fillId="0" borderId="4" xfId="10" applyNumberFormat="1" applyFont="1" applyBorder="1" applyAlignment="1">
      <alignment horizontal="right" vertical="center"/>
    </xf>
    <xf numFmtId="2" fontId="6" fillId="0" borderId="6" xfId="16" applyNumberFormat="1" applyFont="1" applyBorder="1" applyAlignment="1">
      <alignment horizontal="center" vertical="center"/>
    </xf>
    <xf numFmtId="0" fontId="6" fillId="0" borderId="2" xfId="14" applyFont="1" applyBorder="1" applyAlignment="1">
      <alignment horizontal="center" vertical="center"/>
    </xf>
    <xf numFmtId="2" fontId="6" fillId="0" borderId="6" xfId="14" applyNumberFormat="1" applyFont="1" applyBorder="1" applyAlignment="1">
      <alignment horizontal="center" vertical="center"/>
    </xf>
    <xf numFmtId="0" fontId="22" fillId="0" borderId="18" xfId="17" applyFont="1" applyBorder="1" applyAlignment="1">
      <alignment horizontal="center" vertical="center"/>
    </xf>
    <xf numFmtId="0" fontId="22" fillId="0" borderId="18" xfId="18" applyFont="1" applyBorder="1" applyAlignment="1">
      <alignment horizontal="center" vertical="center"/>
    </xf>
    <xf numFmtId="0" fontId="22" fillId="0" borderId="18" xfId="19" applyFont="1" applyBorder="1" applyAlignment="1">
      <alignment horizontal="center" vertical="center"/>
    </xf>
    <xf numFmtId="0" fontId="22" fillId="0" borderId="18" xfId="20" applyFont="1" applyBorder="1" applyAlignment="1">
      <alignment horizontal="center" vertical="center"/>
    </xf>
    <xf numFmtId="2" fontId="22" fillId="0" borderId="6" xfId="20" applyNumberFormat="1" applyFont="1" applyBorder="1" applyAlignment="1">
      <alignment horizontal="center" vertical="center"/>
    </xf>
    <xf numFmtId="2" fontId="21" fillId="0" borderId="4" xfId="20" applyNumberFormat="1" applyFont="1" applyBorder="1" applyAlignment="1">
      <alignment horizontal="right" vertical="center"/>
    </xf>
    <xf numFmtId="2" fontId="22" fillId="0" borderId="6" xfId="20" applyNumberFormat="1" applyFont="1" applyBorder="1" applyAlignment="1">
      <alignment vertical="center"/>
    </xf>
    <xf numFmtId="2" fontId="22" fillId="0" borderId="18" xfId="56" applyNumberFormat="1" applyFont="1" applyBorder="1" applyAlignment="1">
      <alignment horizontal="right" vertical="center"/>
    </xf>
    <xf numFmtId="2" fontId="22" fillId="0" borderId="6" xfId="56" applyNumberFormat="1" applyFont="1" applyBorder="1" applyAlignment="1">
      <alignment horizontal="right" vertical="center"/>
    </xf>
    <xf numFmtId="166" fontId="21" fillId="0" borderId="4" xfId="56" applyNumberFormat="1" applyFont="1" applyBorder="1" applyAlignment="1">
      <alignment horizontal="right" vertical="center"/>
    </xf>
    <xf numFmtId="0" fontId="22" fillId="0" borderId="2" xfId="31" applyFont="1" applyBorder="1" applyAlignment="1">
      <alignment horizontal="center" vertical="center"/>
    </xf>
    <xf numFmtId="0" fontId="6" fillId="0" borderId="3" xfId="11" applyFont="1" applyFill="1" applyBorder="1" applyAlignment="1">
      <alignment horizontal="center" vertical="center"/>
    </xf>
    <xf numFmtId="2" fontId="22" fillId="0" borderId="3" xfId="0" applyNumberFormat="1" applyFont="1" applyFill="1" applyBorder="1" applyAlignment="1">
      <alignment horizontal="right"/>
    </xf>
    <xf numFmtId="2" fontId="22" fillId="0" borderId="3" xfId="0" applyNumberFormat="1" applyFont="1" applyFill="1" applyBorder="1" applyAlignment="1">
      <alignment horizontal="right" vertical="center"/>
    </xf>
    <xf numFmtId="0" fontId="6" fillId="0" borderId="0" xfId="11" applyFont="1" applyFill="1" applyAlignment="1">
      <alignment horizontal="center" vertical="center"/>
    </xf>
    <xf numFmtId="2" fontId="6" fillId="0" borderId="0" xfId="11" applyNumberFormat="1" applyFont="1" applyFill="1" applyBorder="1" applyAlignment="1">
      <alignment horizontal="center" vertical="center"/>
    </xf>
    <xf numFmtId="0" fontId="6" fillId="0" borderId="0" xfId="11" applyFont="1" applyFill="1" applyBorder="1" applyAlignment="1">
      <alignment horizontal="center" vertical="center"/>
    </xf>
    <xf numFmtId="0" fontId="6" fillId="0" borderId="3" xfId="20" applyFont="1" applyFill="1" applyBorder="1" applyAlignment="1">
      <alignment horizontal="center" vertical="center"/>
    </xf>
    <xf numFmtId="166" fontId="22" fillId="0" borderId="5" xfId="0" applyNumberFormat="1" applyFont="1" applyFill="1" applyBorder="1" applyAlignment="1">
      <alignment horizontal="center" vertical="center"/>
    </xf>
    <xf numFmtId="166" fontId="22" fillId="0" borderId="3" xfId="20" applyNumberFormat="1" applyFont="1" applyFill="1" applyBorder="1" applyAlignment="1">
      <alignment horizontal="center" vertical="center"/>
    </xf>
    <xf numFmtId="0" fontId="22" fillId="0" borderId="18" xfId="20" applyFont="1" applyFill="1" applyBorder="1" applyAlignment="1">
      <alignment horizontal="center" vertical="center"/>
    </xf>
    <xf numFmtId="2" fontId="22" fillId="0" borderId="19" xfId="0" applyNumberFormat="1" applyFont="1" applyFill="1" applyBorder="1" applyAlignment="1">
      <alignment horizontal="center" vertical="center"/>
    </xf>
    <xf numFmtId="0" fontId="22" fillId="0" borderId="3" xfId="20" applyFont="1" applyFill="1" applyBorder="1" applyAlignment="1">
      <alignment horizontal="center" vertical="center"/>
    </xf>
    <xf numFmtId="2" fontId="22" fillId="0" borderId="3" xfId="20" applyNumberFormat="1" applyFont="1" applyFill="1" applyBorder="1" applyAlignment="1">
      <alignment horizontal="right" vertical="center"/>
    </xf>
    <xf numFmtId="0" fontId="6" fillId="0" borderId="0" xfId="20" applyFont="1" applyFill="1" applyAlignment="1">
      <alignment horizontal="center" vertical="center"/>
    </xf>
    <xf numFmtId="2" fontId="22" fillId="0" borderId="0" xfId="0" applyNumberFormat="1" applyFont="1" applyFill="1" applyBorder="1" applyAlignment="1">
      <alignment horizontal="center" vertical="center"/>
    </xf>
    <xf numFmtId="2" fontId="22" fillId="0" borderId="3" xfId="20" applyNumberFormat="1" applyFont="1" applyFill="1" applyBorder="1" applyAlignment="1">
      <alignment horizontal="center" vertical="center"/>
    </xf>
    <xf numFmtId="0" fontId="6" fillId="0" borderId="3" xfId="19" applyFont="1" applyFill="1" applyBorder="1" applyAlignment="1">
      <alignment horizontal="center" vertical="center"/>
    </xf>
    <xf numFmtId="0" fontId="22" fillId="0" borderId="3" xfId="19" applyFont="1" applyFill="1" applyBorder="1" applyAlignment="1">
      <alignment horizontal="center" vertical="center"/>
    </xf>
    <xf numFmtId="2" fontId="22" fillId="0" borderId="3" xfId="19" applyNumberFormat="1" applyFont="1" applyFill="1" applyBorder="1" applyAlignment="1">
      <alignment horizontal="right" vertical="center"/>
    </xf>
    <xf numFmtId="0" fontId="6" fillId="0" borderId="0" xfId="19" applyFont="1" applyFill="1" applyAlignment="1">
      <alignment horizontal="center" vertical="center"/>
    </xf>
    <xf numFmtId="0" fontId="6" fillId="0" borderId="3" xfId="18" applyFont="1" applyFill="1" applyBorder="1" applyAlignment="1">
      <alignment horizontal="center" vertical="center"/>
    </xf>
    <xf numFmtId="0" fontId="6" fillId="0" borderId="0" xfId="18" applyFont="1" applyFill="1" applyAlignment="1">
      <alignment horizontal="center" vertical="center"/>
    </xf>
    <xf numFmtId="0" fontId="6" fillId="0" borderId="3" xfId="17" applyFont="1" applyFill="1" applyBorder="1" applyAlignment="1">
      <alignment horizontal="center" vertical="center"/>
    </xf>
    <xf numFmtId="0" fontId="6" fillId="0" borderId="0" xfId="17" applyFont="1" applyFill="1" applyAlignment="1">
      <alignment horizontal="center" vertical="center"/>
    </xf>
    <xf numFmtId="0" fontId="6" fillId="0" borderId="3" xfId="14" applyFont="1" applyFill="1" applyBorder="1" applyAlignment="1">
      <alignment horizontal="center" vertical="center"/>
    </xf>
    <xf numFmtId="0" fontId="6" fillId="0" borderId="2" xfId="14" applyFont="1" applyFill="1" applyBorder="1" applyAlignment="1">
      <alignment horizontal="center" vertical="center"/>
    </xf>
    <xf numFmtId="2" fontId="22" fillId="0" borderId="3" xfId="14" applyNumberFormat="1" applyFont="1" applyFill="1" applyBorder="1" applyAlignment="1">
      <alignment horizontal="right" vertical="center"/>
    </xf>
    <xf numFmtId="0" fontId="6" fillId="0" borderId="0" xfId="14" applyFont="1" applyFill="1" applyAlignment="1">
      <alignment horizontal="center" vertical="center"/>
    </xf>
    <xf numFmtId="0" fontId="6" fillId="0" borderId="3" xfId="16" applyFont="1" applyFill="1" applyBorder="1" applyAlignment="1">
      <alignment horizontal="center" vertical="center"/>
    </xf>
    <xf numFmtId="0" fontId="6" fillId="0" borderId="0" xfId="16" applyFont="1" applyFill="1" applyAlignment="1">
      <alignment horizontal="center" vertical="center"/>
    </xf>
    <xf numFmtId="0" fontId="6" fillId="0" borderId="3" xfId="15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/>
    </xf>
    <xf numFmtId="0" fontId="6" fillId="0" borderId="0" xfId="15" applyFont="1" applyFill="1" applyAlignment="1">
      <alignment horizontal="center" vertical="center"/>
    </xf>
    <xf numFmtId="0" fontId="6" fillId="0" borderId="3" xfId="13" applyFont="1" applyFill="1" applyBorder="1" applyAlignment="1">
      <alignment horizontal="center" vertical="center"/>
    </xf>
    <xf numFmtId="0" fontId="6" fillId="0" borderId="0" xfId="13" applyFont="1" applyFill="1" applyAlignment="1">
      <alignment horizontal="center" vertical="center"/>
    </xf>
    <xf numFmtId="0" fontId="6" fillId="0" borderId="3" xfId="8" applyFont="1" applyFill="1" applyBorder="1" applyAlignment="1">
      <alignment horizontal="center" vertical="center"/>
    </xf>
    <xf numFmtId="0" fontId="22" fillId="0" borderId="3" xfId="8" applyFont="1" applyFill="1" applyBorder="1" applyAlignment="1">
      <alignment horizontal="center" vertical="center"/>
    </xf>
    <xf numFmtId="0" fontId="6" fillId="0" borderId="0" xfId="8" applyFont="1" applyFill="1" applyAlignment="1">
      <alignment horizontal="center" vertical="center"/>
    </xf>
    <xf numFmtId="0" fontId="6" fillId="0" borderId="3" xfId="26" applyFont="1" applyFill="1" applyBorder="1" applyAlignment="1">
      <alignment horizontal="center" vertical="center"/>
    </xf>
    <xf numFmtId="0" fontId="6" fillId="0" borderId="0" xfId="26" applyFont="1" applyFill="1" applyAlignment="1">
      <alignment horizontal="center" vertical="center"/>
    </xf>
    <xf numFmtId="0" fontId="6" fillId="0" borderId="3" xfId="25" applyFont="1" applyFill="1" applyBorder="1" applyAlignment="1">
      <alignment horizontal="center" vertical="center"/>
    </xf>
    <xf numFmtId="0" fontId="22" fillId="0" borderId="3" xfId="25" applyFont="1" applyFill="1" applyBorder="1" applyAlignment="1">
      <alignment horizontal="center" vertical="center"/>
    </xf>
    <xf numFmtId="2" fontId="22" fillId="0" borderId="3" xfId="25" applyNumberFormat="1" applyFont="1" applyFill="1" applyBorder="1" applyAlignment="1">
      <alignment horizontal="right" vertical="center"/>
    </xf>
    <xf numFmtId="0" fontId="6" fillId="0" borderId="0" xfId="25" applyFont="1" applyFill="1" applyAlignment="1">
      <alignment horizontal="center" vertical="center"/>
    </xf>
    <xf numFmtId="0" fontId="6" fillId="0" borderId="3" xfId="33" applyFont="1" applyFill="1" applyBorder="1" applyAlignment="1">
      <alignment horizontal="center" vertical="center"/>
    </xf>
    <xf numFmtId="0" fontId="6" fillId="0" borderId="0" xfId="33" applyFont="1" applyFill="1" applyAlignment="1">
      <alignment horizontal="center" vertical="center"/>
    </xf>
    <xf numFmtId="0" fontId="6" fillId="0" borderId="3" xfId="31" applyFont="1" applyFill="1" applyBorder="1" applyAlignment="1">
      <alignment horizontal="center" vertical="center"/>
    </xf>
    <xf numFmtId="0" fontId="22" fillId="0" borderId="3" xfId="31" applyFont="1" applyFill="1" applyBorder="1" applyAlignment="1">
      <alignment horizontal="center" vertical="center"/>
    </xf>
    <xf numFmtId="0" fontId="22" fillId="0" borderId="2" xfId="31" applyFont="1" applyFill="1" applyBorder="1" applyAlignment="1">
      <alignment horizontal="center" vertical="center"/>
    </xf>
    <xf numFmtId="2" fontId="22" fillId="0" borderId="3" xfId="31" applyNumberFormat="1" applyFont="1" applyFill="1" applyBorder="1" applyAlignment="1">
      <alignment horizontal="right" vertical="center"/>
    </xf>
    <xf numFmtId="0" fontId="6" fillId="0" borderId="0" xfId="31" applyFont="1" applyFill="1" applyAlignment="1">
      <alignment horizontal="center" vertical="center"/>
    </xf>
    <xf numFmtId="0" fontId="6" fillId="0" borderId="3" xfId="10" applyFont="1" applyFill="1" applyBorder="1" applyAlignment="1">
      <alignment horizontal="center" vertical="center"/>
    </xf>
    <xf numFmtId="0" fontId="22" fillId="0" borderId="3" xfId="10" applyFont="1" applyFill="1" applyBorder="1" applyAlignment="1">
      <alignment horizontal="center" vertical="center"/>
    </xf>
    <xf numFmtId="0" fontId="22" fillId="0" borderId="18" xfId="10" applyFont="1" applyFill="1" applyBorder="1" applyAlignment="1">
      <alignment horizontal="center" vertical="center"/>
    </xf>
    <xf numFmtId="0" fontId="6" fillId="0" borderId="0" xfId="10" applyFont="1" applyFill="1" applyAlignment="1">
      <alignment horizontal="center" vertical="center"/>
    </xf>
    <xf numFmtId="0" fontId="6" fillId="0" borderId="3" xfId="9" applyFont="1" applyFill="1" applyBorder="1" applyAlignment="1">
      <alignment horizontal="center" vertical="center"/>
    </xf>
    <xf numFmtId="0" fontId="6" fillId="0" borderId="0" xfId="9" applyFont="1" applyFill="1" applyAlignment="1">
      <alignment horizontal="center" vertical="center"/>
    </xf>
    <xf numFmtId="0" fontId="6" fillId="0" borderId="3" xfId="24" applyFont="1" applyFill="1" applyBorder="1" applyAlignment="1">
      <alignment horizontal="center" vertical="center"/>
    </xf>
    <xf numFmtId="0" fontId="6" fillId="0" borderId="0" xfId="24" applyFont="1" applyFill="1" applyAlignment="1">
      <alignment horizontal="center" vertical="center"/>
    </xf>
    <xf numFmtId="0" fontId="22" fillId="0" borderId="3" xfId="32" applyFont="1" applyFill="1" applyBorder="1" applyAlignment="1">
      <alignment horizontal="center"/>
    </xf>
    <xf numFmtId="0" fontId="4" fillId="0" borderId="0" xfId="32" applyFill="1"/>
    <xf numFmtId="2" fontId="4" fillId="0" borderId="0" xfId="32" applyNumberFormat="1" applyFill="1"/>
    <xf numFmtId="1" fontId="6" fillId="0" borderId="0" xfId="32" applyNumberFormat="1" applyFont="1" applyFill="1" applyBorder="1"/>
    <xf numFmtId="0" fontId="4" fillId="0" borderId="0" xfId="32" applyFill="1" applyAlignment="1"/>
    <xf numFmtId="0" fontId="6" fillId="0" borderId="3" xfId="52" applyFont="1" applyFill="1" applyBorder="1" applyAlignment="1">
      <alignment horizontal="center" vertical="center"/>
    </xf>
    <xf numFmtId="2" fontId="22" fillId="0" borderId="2" xfId="52" applyNumberFormat="1" applyFont="1" applyFill="1" applyBorder="1" applyAlignment="1">
      <alignment horizontal="right" vertical="center"/>
    </xf>
    <xf numFmtId="2" fontId="22" fillId="0" borderId="18" xfId="52" applyNumberFormat="1" applyFont="1" applyFill="1" applyBorder="1" applyAlignment="1">
      <alignment horizontal="right" vertical="center"/>
    </xf>
    <xf numFmtId="2" fontId="22" fillId="0" borderId="2" xfId="0" applyNumberFormat="1" applyFont="1" applyFill="1" applyBorder="1" applyAlignment="1">
      <alignment horizontal="right" vertical="center"/>
    </xf>
    <xf numFmtId="2" fontId="22" fillId="0" borderId="3" xfId="52" applyNumberFormat="1" applyFont="1" applyFill="1" applyBorder="1" applyAlignment="1">
      <alignment horizontal="right" vertical="center"/>
    </xf>
    <xf numFmtId="0" fontId="6" fillId="0" borderId="0" xfId="52" applyFont="1" applyFill="1" applyAlignment="1">
      <alignment horizontal="center" vertical="center"/>
    </xf>
    <xf numFmtId="0" fontId="6" fillId="0" borderId="3" xfId="51" applyFont="1" applyFill="1" applyBorder="1" applyAlignment="1">
      <alignment horizontal="center" vertical="center"/>
    </xf>
    <xf numFmtId="2" fontId="22" fillId="0" borderId="3" xfId="51" applyNumberFormat="1" applyFont="1" applyFill="1" applyBorder="1" applyAlignment="1">
      <alignment horizontal="right" vertical="center"/>
    </xf>
    <xf numFmtId="0" fontId="6" fillId="0" borderId="0" xfId="51" applyFont="1" applyFill="1" applyAlignment="1">
      <alignment horizontal="center" vertical="center"/>
    </xf>
    <xf numFmtId="0" fontId="6" fillId="0" borderId="3" xfId="68" applyFont="1" applyFill="1" applyBorder="1" applyAlignment="1">
      <alignment horizontal="center" vertical="center"/>
    </xf>
    <xf numFmtId="2" fontId="22" fillId="0" borderId="2" xfId="0" applyNumberFormat="1" applyFont="1" applyFill="1" applyBorder="1" applyAlignment="1">
      <alignment horizontal="right" vertical="center" wrapText="1"/>
    </xf>
    <xf numFmtId="0" fontId="6" fillId="0" borderId="0" xfId="68" applyFont="1" applyFill="1" applyAlignment="1">
      <alignment horizontal="center" vertical="center"/>
    </xf>
    <xf numFmtId="0" fontId="6" fillId="0" borderId="3" xfId="55" applyFont="1" applyFill="1" applyBorder="1" applyAlignment="1">
      <alignment horizontal="center" vertical="center"/>
    </xf>
    <xf numFmtId="2" fontId="22" fillId="0" borderId="3" xfId="55" applyNumberFormat="1" applyFont="1" applyFill="1" applyBorder="1" applyAlignment="1">
      <alignment horizontal="right" vertical="center"/>
    </xf>
    <xf numFmtId="2" fontId="22" fillId="0" borderId="18" xfId="55" applyNumberFormat="1" applyFont="1" applyFill="1" applyBorder="1" applyAlignment="1">
      <alignment horizontal="right" vertical="center"/>
    </xf>
    <xf numFmtId="0" fontId="6" fillId="0" borderId="0" xfId="55" applyFont="1" applyFill="1" applyAlignment="1">
      <alignment horizontal="center" vertical="center"/>
    </xf>
    <xf numFmtId="0" fontId="6" fillId="0" borderId="3" xfId="62" applyFont="1" applyFill="1" applyBorder="1" applyAlignment="1">
      <alignment horizontal="center" vertical="center"/>
    </xf>
    <xf numFmtId="0" fontId="6" fillId="0" borderId="0" xfId="62" applyFont="1" applyFill="1" applyAlignment="1">
      <alignment horizontal="center" vertical="center"/>
    </xf>
    <xf numFmtId="0" fontId="6" fillId="0" borderId="3" xfId="56" applyFont="1" applyFill="1" applyBorder="1" applyAlignment="1">
      <alignment horizontal="center" vertical="center"/>
    </xf>
    <xf numFmtId="2" fontId="22" fillId="0" borderId="3" xfId="56" applyNumberFormat="1" applyFont="1" applyFill="1" applyBorder="1" applyAlignment="1">
      <alignment horizontal="right" vertical="center"/>
    </xf>
    <xf numFmtId="2" fontId="22" fillId="0" borderId="18" xfId="56" applyNumberFormat="1" applyFont="1" applyFill="1" applyBorder="1" applyAlignment="1">
      <alignment horizontal="right" vertical="center"/>
    </xf>
    <xf numFmtId="0" fontId="6" fillId="0" borderId="0" xfId="56" applyFont="1" applyFill="1" applyAlignment="1">
      <alignment horizontal="center" vertical="center"/>
    </xf>
    <xf numFmtId="0" fontId="6" fillId="0" borderId="3" xfId="60" applyFont="1" applyFill="1" applyBorder="1" applyAlignment="1">
      <alignment horizontal="center" vertical="center"/>
    </xf>
    <xf numFmtId="0" fontId="6" fillId="0" borderId="0" xfId="60" applyFont="1" applyFill="1" applyAlignment="1">
      <alignment horizontal="center" vertical="center"/>
    </xf>
    <xf numFmtId="0" fontId="6" fillId="0" borderId="3" xfId="64" applyFont="1" applyFill="1" applyBorder="1" applyAlignment="1">
      <alignment horizontal="center" vertical="center"/>
    </xf>
    <xf numFmtId="0" fontId="6" fillId="0" borderId="0" xfId="64" applyFont="1" applyFill="1" applyAlignment="1">
      <alignment horizontal="center" vertical="center"/>
    </xf>
    <xf numFmtId="0" fontId="6" fillId="0" borderId="3" xfId="23" applyFont="1" applyFill="1" applyBorder="1" applyAlignment="1">
      <alignment horizontal="center" vertical="center"/>
    </xf>
    <xf numFmtId="2" fontId="22" fillId="0" borderId="3" xfId="23" applyNumberFormat="1" applyFont="1" applyFill="1" applyBorder="1" applyAlignment="1">
      <alignment horizontal="right" vertical="center"/>
    </xf>
    <xf numFmtId="0" fontId="6" fillId="0" borderId="0" xfId="23" applyFont="1" applyFill="1" applyAlignment="1">
      <alignment horizontal="center" vertical="center"/>
    </xf>
    <xf numFmtId="0" fontId="6" fillId="0" borderId="3" xfId="21" applyFont="1" applyFill="1" applyBorder="1" applyAlignment="1">
      <alignment horizontal="center" vertical="center"/>
    </xf>
    <xf numFmtId="0" fontId="6" fillId="0" borderId="0" xfId="21" applyFont="1" applyFill="1" applyAlignment="1">
      <alignment horizontal="center" vertical="center"/>
    </xf>
    <xf numFmtId="0" fontId="6" fillId="0" borderId="3" xfId="65" applyFont="1" applyFill="1" applyBorder="1" applyAlignment="1">
      <alignment horizontal="center" vertical="center"/>
    </xf>
    <xf numFmtId="2" fontId="22" fillId="0" borderId="3" xfId="65" applyNumberFormat="1" applyFont="1" applyFill="1" applyBorder="1" applyAlignment="1">
      <alignment horizontal="right" vertical="center"/>
    </xf>
    <xf numFmtId="0" fontId="6" fillId="0" borderId="0" xfId="65" applyFont="1" applyFill="1" applyAlignment="1">
      <alignment horizontal="center" vertical="center"/>
    </xf>
    <xf numFmtId="0" fontId="6" fillId="0" borderId="3" xfId="63" applyFont="1" applyFill="1" applyBorder="1" applyAlignment="1">
      <alignment horizontal="center" vertical="center"/>
    </xf>
    <xf numFmtId="0" fontId="6" fillId="0" borderId="0" xfId="63" applyFont="1" applyFill="1" applyAlignment="1">
      <alignment horizontal="center" vertical="center"/>
    </xf>
    <xf numFmtId="0" fontId="6" fillId="0" borderId="3" xfId="41" applyFont="1" applyFill="1" applyBorder="1" applyAlignment="1">
      <alignment horizontal="center" vertical="center"/>
    </xf>
    <xf numFmtId="2" fontId="22" fillId="0" borderId="3" xfId="41" applyNumberFormat="1" applyFont="1" applyFill="1" applyBorder="1" applyAlignment="1">
      <alignment horizontal="right" vertical="center"/>
    </xf>
    <xf numFmtId="0" fontId="6" fillId="0" borderId="0" xfId="41" applyFont="1" applyFill="1" applyAlignment="1">
      <alignment horizontal="center" vertical="center"/>
    </xf>
    <xf numFmtId="0" fontId="6" fillId="0" borderId="3" xfId="58" applyFont="1" applyFill="1" applyBorder="1" applyAlignment="1">
      <alignment horizontal="center" vertical="center"/>
    </xf>
    <xf numFmtId="0" fontId="6" fillId="0" borderId="0" xfId="58" applyFont="1" applyFill="1" applyAlignment="1">
      <alignment horizontal="center" vertical="center"/>
    </xf>
    <xf numFmtId="0" fontId="6" fillId="0" borderId="3" xfId="35" applyFont="1" applyFill="1" applyBorder="1" applyAlignment="1">
      <alignment horizontal="center" vertical="center"/>
    </xf>
    <xf numFmtId="0" fontId="6" fillId="0" borderId="0" xfId="35" applyFont="1" applyFill="1" applyAlignment="1">
      <alignment horizontal="center" vertical="center"/>
    </xf>
    <xf numFmtId="0" fontId="6" fillId="0" borderId="3" xfId="54" applyFont="1" applyFill="1" applyBorder="1" applyAlignment="1">
      <alignment horizontal="center" vertical="center"/>
    </xf>
    <xf numFmtId="0" fontId="6" fillId="0" borderId="0" xfId="54" applyFont="1" applyFill="1" applyAlignment="1">
      <alignment horizontal="center" vertical="center"/>
    </xf>
    <xf numFmtId="0" fontId="6" fillId="0" borderId="3" xfId="50" applyFont="1" applyFill="1" applyBorder="1" applyAlignment="1">
      <alignment horizontal="center" vertical="center"/>
    </xf>
    <xf numFmtId="0" fontId="6" fillId="0" borderId="0" xfId="50" applyFont="1" applyFill="1" applyAlignment="1">
      <alignment horizontal="center" vertical="center"/>
    </xf>
    <xf numFmtId="0" fontId="6" fillId="0" borderId="3" xfId="48" applyFont="1" applyFill="1" applyBorder="1" applyAlignment="1">
      <alignment horizontal="center" vertical="center"/>
    </xf>
    <xf numFmtId="2" fontId="22" fillId="0" borderId="3" xfId="48" applyNumberFormat="1" applyFont="1" applyFill="1" applyBorder="1" applyAlignment="1">
      <alignment horizontal="right" vertical="center"/>
    </xf>
    <xf numFmtId="0" fontId="6" fillId="0" borderId="0" xfId="48" applyFont="1" applyFill="1" applyAlignment="1">
      <alignment horizontal="center" vertical="center"/>
    </xf>
    <xf numFmtId="0" fontId="6" fillId="0" borderId="3" xfId="39" applyFont="1" applyFill="1" applyBorder="1" applyAlignment="1">
      <alignment horizontal="center" vertical="center"/>
    </xf>
    <xf numFmtId="0" fontId="6" fillId="0" borderId="0" xfId="39" applyFont="1" applyFill="1" applyAlignment="1">
      <alignment horizontal="center" vertical="center"/>
    </xf>
    <xf numFmtId="0" fontId="6" fillId="0" borderId="3" xfId="34" applyFont="1" applyFill="1" applyBorder="1" applyAlignment="1">
      <alignment horizontal="center" vertical="center"/>
    </xf>
    <xf numFmtId="0" fontId="6" fillId="0" borderId="0" xfId="34" applyFont="1" applyFill="1" applyAlignment="1">
      <alignment horizontal="center" vertical="center"/>
    </xf>
    <xf numFmtId="0" fontId="6" fillId="0" borderId="3" xfId="29" applyFont="1" applyFill="1" applyBorder="1" applyAlignment="1">
      <alignment horizontal="center" vertical="center"/>
    </xf>
    <xf numFmtId="0" fontId="6" fillId="0" borderId="0" xfId="29" applyFont="1" applyFill="1" applyAlignment="1">
      <alignment horizontal="center" vertical="center"/>
    </xf>
    <xf numFmtId="0" fontId="6" fillId="0" borderId="3" xfId="28" applyFont="1" applyFill="1" applyBorder="1" applyAlignment="1">
      <alignment horizontal="center" vertical="center"/>
    </xf>
    <xf numFmtId="2" fontId="22" fillId="0" borderId="3" xfId="28" applyNumberFormat="1" applyFont="1" applyFill="1" applyBorder="1" applyAlignment="1">
      <alignment horizontal="right" vertical="center"/>
    </xf>
    <xf numFmtId="0" fontId="6" fillId="0" borderId="0" xfId="28" applyFont="1" applyFill="1" applyAlignment="1">
      <alignment horizontal="center" vertical="center"/>
    </xf>
    <xf numFmtId="0" fontId="6" fillId="0" borderId="3" xfId="37" applyFont="1" applyFill="1" applyBorder="1" applyAlignment="1">
      <alignment horizontal="center" vertical="center"/>
    </xf>
    <xf numFmtId="2" fontId="22" fillId="0" borderId="3" xfId="37" applyNumberFormat="1" applyFont="1" applyFill="1" applyBorder="1" applyAlignment="1">
      <alignment horizontal="right" vertical="center"/>
    </xf>
    <xf numFmtId="0" fontId="6" fillId="0" borderId="0" xfId="37" applyFont="1" applyFill="1" applyAlignment="1">
      <alignment horizontal="center" vertical="center"/>
    </xf>
    <xf numFmtId="0" fontId="6" fillId="0" borderId="3" xfId="30" applyFont="1" applyFill="1" applyBorder="1" applyAlignment="1">
      <alignment horizontal="center" vertical="center"/>
    </xf>
    <xf numFmtId="2" fontId="22" fillId="0" borderId="3" xfId="30" applyNumberFormat="1" applyFont="1" applyFill="1" applyBorder="1" applyAlignment="1">
      <alignment horizontal="right" vertical="center"/>
    </xf>
    <xf numFmtId="0" fontId="6" fillId="0" borderId="0" xfId="30" applyFont="1" applyFill="1" applyAlignment="1">
      <alignment horizontal="center" vertical="center"/>
    </xf>
    <xf numFmtId="0" fontId="6" fillId="0" borderId="3" xfId="38" applyFont="1" applyFill="1" applyBorder="1" applyAlignment="1">
      <alignment horizontal="center" vertical="center"/>
    </xf>
    <xf numFmtId="0" fontId="6" fillId="0" borderId="0" xfId="38" applyFont="1" applyFill="1" applyAlignment="1">
      <alignment horizontal="center" vertical="center"/>
    </xf>
    <xf numFmtId="0" fontId="6" fillId="0" borderId="3" xfId="47" applyFont="1" applyFill="1" applyBorder="1" applyAlignment="1">
      <alignment horizontal="center" vertical="center"/>
    </xf>
    <xf numFmtId="0" fontId="6" fillId="0" borderId="0" xfId="47" applyFont="1" applyFill="1" applyAlignment="1">
      <alignment horizontal="center" vertical="center"/>
    </xf>
    <xf numFmtId="0" fontId="6" fillId="0" borderId="3" xfId="61" applyFont="1" applyFill="1" applyBorder="1" applyAlignment="1">
      <alignment horizontal="center" vertical="center"/>
    </xf>
    <xf numFmtId="0" fontId="6" fillId="0" borderId="0" xfId="61" applyFont="1" applyFill="1" applyAlignment="1">
      <alignment horizontal="center" vertical="center"/>
    </xf>
    <xf numFmtId="0" fontId="6" fillId="0" borderId="3" xfId="45" applyFont="1" applyFill="1" applyBorder="1" applyAlignment="1">
      <alignment horizontal="center" vertical="center"/>
    </xf>
    <xf numFmtId="0" fontId="6" fillId="0" borderId="0" xfId="45" applyFont="1" applyFill="1" applyAlignment="1">
      <alignment horizontal="center" vertical="center"/>
    </xf>
    <xf numFmtId="0" fontId="6" fillId="0" borderId="3" xfId="57" applyFont="1" applyFill="1" applyBorder="1" applyAlignment="1">
      <alignment horizontal="center" vertical="center"/>
    </xf>
    <xf numFmtId="0" fontId="6" fillId="0" borderId="0" xfId="57" applyFont="1" applyFill="1" applyAlignment="1">
      <alignment horizontal="center" vertical="center"/>
    </xf>
    <xf numFmtId="0" fontId="6" fillId="0" borderId="3" xfId="42" applyFont="1" applyFill="1" applyBorder="1" applyAlignment="1">
      <alignment horizontal="center" vertical="center"/>
    </xf>
    <xf numFmtId="0" fontId="6" fillId="0" borderId="0" xfId="42" applyFont="1" applyFill="1" applyAlignment="1">
      <alignment horizontal="center" vertical="center"/>
    </xf>
    <xf numFmtId="0" fontId="20" fillId="0" borderId="0" xfId="0" applyFont="1" applyFill="1" applyBorder="1" applyAlignment="1">
      <alignment wrapText="1"/>
    </xf>
    <xf numFmtId="0" fontId="6" fillId="0" borderId="3" xfId="67" applyFont="1" applyFill="1" applyBorder="1" applyAlignment="1">
      <alignment horizontal="center" vertical="center"/>
    </xf>
    <xf numFmtId="0" fontId="6" fillId="0" borderId="0" xfId="67" applyFont="1" applyFill="1" applyAlignment="1">
      <alignment horizontal="center" vertical="center"/>
    </xf>
    <xf numFmtId="0" fontId="6" fillId="0" borderId="3" xfId="36" applyFont="1" applyFill="1" applyBorder="1" applyAlignment="1">
      <alignment horizontal="center" vertical="center"/>
    </xf>
    <xf numFmtId="0" fontId="6" fillId="0" borderId="0" xfId="36" applyFont="1" applyFill="1" applyAlignment="1">
      <alignment horizontal="center" vertical="center"/>
    </xf>
    <xf numFmtId="0" fontId="6" fillId="0" borderId="3" xfId="49" applyFont="1" applyFill="1" applyBorder="1" applyAlignment="1">
      <alignment horizontal="center" vertical="center"/>
    </xf>
    <xf numFmtId="0" fontId="6" fillId="0" borderId="0" xfId="49" applyFont="1" applyFill="1" applyAlignment="1">
      <alignment horizontal="center" vertical="center"/>
    </xf>
    <xf numFmtId="0" fontId="6" fillId="0" borderId="3" xfId="22" applyFont="1" applyFill="1" applyBorder="1" applyAlignment="1">
      <alignment horizontal="center" vertical="center"/>
    </xf>
    <xf numFmtId="0" fontId="6" fillId="0" borderId="0" xfId="22" applyFont="1" applyFill="1" applyAlignment="1">
      <alignment horizontal="center" vertical="center"/>
    </xf>
    <xf numFmtId="0" fontId="6" fillId="0" borderId="3" xfId="40" applyFont="1" applyFill="1" applyBorder="1" applyAlignment="1">
      <alignment horizontal="center" vertical="center"/>
    </xf>
    <xf numFmtId="2" fontId="22" fillId="0" borderId="3" xfId="0" applyNumberFormat="1" applyFont="1" applyFill="1" applyBorder="1" applyAlignment="1" applyProtection="1">
      <alignment horizontal="right"/>
      <protection locked="0"/>
    </xf>
    <xf numFmtId="2" fontId="22" fillId="0" borderId="3" xfId="40" applyNumberFormat="1" applyFont="1" applyFill="1" applyBorder="1" applyAlignment="1">
      <alignment horizontal="right" vertical="center"/>
    </xf>
    <xf numFmtId="2" fontId="22" fillId="0" borderId="2" xfId="0" applyNumberFormat="1" applyFont="1" applyFill="1" applyBorder="1" applyAlignment="1" applyProtection="1">
      <alignment horizontal="right"/>
      <protection locked="0"/>
    </xf>
    <xf numFmtId="0" fontId="6" fillId="0" borderId="0" xfId="40" applyFont="1" applyFill="1" applyAlignment="1">
      <alignment horizontal="center" vertical="center"/>
    </xf>
    <xf numFmtId="0" fontId="6" fillId="0" borderId="3" xfId="66" applyFont="1" applyFill="1" applyBorder="1" applyAlignment="1">
      <alignment horizontal="center" vertical="center"/>
    </xf>
    <xf numFmtId="2" fontId="22" fillId="0" borderId="3" xfId="66" applyNumberFormat="1" applyFont="1" applyFill="1" applyBorder="1" applyAlignment="1">
      <alignment horizontal="right" vertical="center"/>
    </xf>
    <xf numFmtId="0" fontId="6" fillId="0" borderId="0" xfId="66" applyFont="1" applyFill="1" applyAlignment="1">
      <alignment horizontal="center" vertical="center"/>
    </xf>
    <xf numFmtId="0" fontId="6" fillId="0" borderId="3" xfId="46" applyFont="1" applyFill="1" applyBorder="1" applyAlignment="1">
      <alignment horizontal="center" vertical="center"/>
    </xf>
    <xf numFmtId="2" fontId="22" fillId="0" borderId="3" xfId="46" applyNumberFormat="1" applyFont="1" applyFill="1" applyBorder="1" applyAlignment="1">
      <alignment horizontal="right" vertical="center"/>
    </xf>
    <xf numFmtId="2" fontId="22" fillId="0" borderId="18" xfId="46" applyNumberFormat="1" applyFont="1" applyFill="1" applyBorder="1" applyAlignment="1">
      <alignment horizontal="right" vertical="center"/>
    </xf>
    <xf numFmtId="0" fontId="6" fillId="0" borderId="0" xfId="46" applyFont="1" applyFill="1" applyAlignment="1">
      <alignment horizontal="center" vertical="center"/>
    </xf>
    <xf numFmtId="0" fontId="6" fillId="0" borderId="3" xfId="59" applyFont="1" applyFill="1" applyBorder="1" applyAlignment="1">
      <alignment horizontal="center" vertical="center"/>
    </xf>
    <xf numFmtId="2" fontId="22" fillId="0" borderId="3" xfId="59" applyNumberFormat="1" applyFont="1" applyFill="1" applyBorder="1" applyAlignment="1">
      <alignment horizontal="right" vertical="center"/>
    </xf>
    <xf numFmtId="0" fontId="6" fillId="0" borderId="0" xfId="59" applyFont="1" applyFill="1" applyAlignment="1">
      <alignment horizontal="center" vertical="center"/>
    </xf>
    <xf numFmtId="0" fontId="6" fillId="0" borderId="3" xfId="43" applyFont="1" applyFill="1" applyBorder="1" applyAlignment="1">
      <alignment horizontal="center" vertical="center"/>
    </xf>
    <xf numFmtId="2" fontId="22" fillId="0" borderId="3" xfId="43" applyNumberFormat="1" applyFont="1" applyFill="1" applyBorder="1" applyAlignment="1">
      <alignment horizontal="right" vertical="center"/>
    </xf>
    <xf numFmtId="0" fontId="6" fillId="0" borderId="0" xfId="43" applyFont="1" applyFill="1" applyAlignment="1">
      <alignment horizontal="center" vertical="center"/>
    </xf>
    <xf numFmtId="0" fontId="6" fillId="0" borderId="3" xfId="69" applyFont="1" applyFill="1" applyBorder="1" applyAlignment="1">
      <alignment horizontal="center" vertical="center"/>
    </xf>
    <xf numFmtId="2" fontId="22" fillId="0" borderId="3" xfId="69" applyNumberFormat="1" applyFont="1" applyFill="1" applyBorder="1" applyAlignment="1">
      <alignment horizontal="right" vertical="center"/>
    </xf>
    <xf numFmtId="0" fontId="6" fillId="0" borderId="0" xfId="69" applyFont="1" applyFill="1" applyAlignment="1">
      <alignment horizontal="center" vertical="center"/>
    </xf>
    <xf numFmtId="0" fontId="6" fillId="0" borderId="3" xfId="44" applyFont="1" applyFill="1" applyBorder="1" applyAlignment="1">
      <alignment horizontal="center" vertical="center"/>
    </xf>
    <xf numFmtId="0" fontId="6" fillId="0" borderId="0" xfId="44" applyFont="1" applyFill="1" applyAlignment="1">
      <alignment horizontal="center" vertical="center"/>
    </xf>
    <xf numFmtId="0" fontId="6" fillId="0" borderId="3" xfId="53" applyFont="1" applyFill="1" applyBorder="1" applyAlignment="1">
      <alignment horizontal="center" vertical="center"/>
    </xf>
    <xf numFmtId="2" fontId="22" fillId="0" borderId="3" xfId="53" applyNumberFormat="1" applyFont="1" applyFill="1" applyBorder="1" applyAlignment="1">
      <alignment horizontal="right" vertical="center"/>
    </xf>
    <xf numFmtId="0" fontId="6" fillId="0" borderId="0" xfId="53" applyFont="1" applyFill="1" applyAlignment="1">
      <alignment horizontal="center" vertical="center"/>
    </xf>
    <xf numFmtId="0" fontId="46" fillId="0" borderId="0" xfId="0" applyNumberFormat="1" applyFont="1" applyAlignment="1"/>
    <xf numFmtId="0" fontId="12" fillId="0" borderId="0" xfId="52" applyFont="1" applyAlignment="1">
      <alignment horizontal="center"/>
    </xf>
    <xf numFmtId="0" fontId="6" fillId="0" borderId="16" xfId="52" applyFont="1" applyBorder="1"/>
    <xf numFmtId="0" fontId="48" fillId="0" borderId="0" xfId="1" applyFont="1" applyBorder="1" applyAlignment="1" applyProtection="1"/>
    <xf numFmtId="0" fontId="6" fillId="0" borderId="1" xfId="11" applyFont="1" applyBorder="1" applyAlignment="1">
      <alignment horizontal="center"/>
    </xf>
    <xf numFmtId="0" fontId="6" fillId="0" borderId="2" xfId="11" applyFont="1" applyBorder="1" applyAlignment="1">
      <alignment horizontal="center"/>
    </xf>
    <xf numFmtId="0" fontId="6" fillId="0" borderId="0" xfId="11" applyFont="1" applyAlignment="1">
      <alignment horizontal="center"/>
    </xf>
    <xf numFmtId="0" fontId="11" fillId="0" borderId="0" xfId="32" applyFont="1" applyAlignment="1">
      <alignment horizontal="center"/>
    </xf>
    <xf numFmtId="0" fontId="15" fillId="0" borderId="16" xfId="11" applyFont="1" applyBorder="1"/>
    <xf numFmtId="0" fontId="9" fillId="0" borderId="0" xfId="11" applyFont="1" applyAlignment="1"/>
    <xf numFmtId="0" fontId="11" fillId="0" borderId="16" xfId="11" applyFont="1" applyBorder="1" applyAlignment="1"/>
    <xf numFmtId="167" fontId="11" fillId="0" borderId="3" xfId="71" applyNumberFormat="1" applyFont="1" applyBorder="1" applyAlignment="1">
      <alignment horizontal="right" vertical="top" wrapText="1"/>
    </xf>
    <xf numFmtId="167" fontId="22" fillId="0" borderId="3" xfId="11" applyNumberFormat="1" applyFont="1" applyBorder="1" applyAlignment="1">
      <alignment horizontal="center" vertical="center"/>
    </xf>
    <xf numFmtId="167" fontId="22" fillId="0" borderId="3" xfId="11" applyNumberFormat="1" applyFont="1" applyBorder="1" applyAlignment="1">
      <alignment vertical="center"/>
    </xf>
    <xf numFmtId="167" fontId="11" fillId="0" borderId="2" xfId="71" applyNumberFormat="1" applyFont="1" applyBorder="1" applyAlignment="1">
      <alignment horizontal="right" vertical="top" wrapText="1"/>
    </xf>
    <xf numFmtId="167" fontId="22" fillId="0" borderId="3" xfId="11" applyNumberFormat="1" applyFont="1" applyBorder="1" applyAlignment="1">
      <alignment horizontal="right" vertical="center"/>
    </xf>
    <xf numFmtId="167" fontId="6" fillId="0" borderId="0" xfId="11" applyNumberFormat="1" applyFont="1" applyAlignment="1">
      <alignment horizontal="center" vertical="center"/>
    </xf>
    <xf numFmtId="2" fontId="6" fillId="0" borderId="0" xfId="71" applyNumberFormat="1" applyFont="1" applyBorder="1" applyAlignment="1">
      <alignment horizontal="center"/>
    </xf>
    <xf numFmtId="0" fontId="22" fillId="0" borderId="3" xfId="11" applyFont="1" applyBorder="1" applyAlignment="1">
      <alignment horizontal="center" vertical="center"/>
    </xf>
    <xf numFmtId="165" fontId="22" fillId="0" borderId="3" xfId="11" applyNumberFormat="1" applyFont="1" applyBorder="1" applyAlignment="1">
      <alignment horizontal="center" vertical="center"/>
    </xf>
    <xf numFmtId="2" fontId="22" fillId="0" borderId="3" xfId="11" applyNumberFormat="1" applyFont="1" applyBorder="1" applyAlignment="1">
      <alignment horizontal="center" vertical="center"/>
    </xf>
    <xf numFmtId="2" fontId="21" fillId="0" borderId="4" xfId="11" applyNumberFormat="1" applyFont="1" applyBorder="1" applyAlignment="1">
      <alignment horizontal="center" vertical="center"/>
    </xf>
    <xf numFmtId="0" fontId="33" fillId="0" borderId="0" xfId="71" applyFont="1" applyBorder="1" applyAlignment="1">
      <alignment wrapText="1"/>
    </xf>
    <xf numFmtId="2" fontId="21" fillId="0" borderId="3" xfId="11" applyNumberFormat="1" applyFont="1" applyBorder="1" applyAlignment="1">
      <alignment horizontal="right" vertical="center"/>
    </xf>
    <xf numFmtId="2" fontId="21" fillId="0" borderId="3" xfId="11" applyNumberFormat="1" applyFont="1" applyBorder="1" applyAlignment="1">
      <alignment horizontal="center" vertical="center"/>
    </xf>
    <xf numFmtId="0" fontId="34" fillId="0" borderId="0" xfId="71"/>
    <xf numFmtId="2" fontId="22" fillId="0" borderId="4" xfId="11" applyNumberFormat="1" applyFont="1" applyBorder="1" applyAlignment="1">
      <alignment horizontal="center" vertical="center"/>
    </xf>
    <xf numFmtId="0" fontId="34" fillId="0" borderId="0" xfId="71" applyAlignment="1"/>
    <xf numFmtId="0" fontId="9" fillId="0" borderId="17" xfId="71" applyFont="1" applyBorder="1" applyAlignment="1">
      <alignment horizontal="center" wrapText="1"/>
    </xf>
    <xf numFmtId="167" fontId="22" fillId="0" borderId="3" xfId="32" applyNumberFormat="1" applyFont="1" applyBorder="1" applyAlignment="1">
      <alignment horizontal="center"/>
    </xf>
    <xf numFmtId="167" fontId="21" fillId="0" borderId="3" xfId="32" applyNumberFormat="1" applyFont="1" applyBorder="1" applyAlignment="1">
      <alignment horizontal="center"/>
    </xf>
    <xf numFmtId="167" fontId="25" fillId="0" borderId="3" xfId="32" applyNumberFormat="1" applyFont="1" applyBorder="1" applyAlignment="1">
      <alignment horizontal="center"/>
    </xf>
    <xf numFmtId="167" fontId="26" fillId="0" borderId="3" xfId="32" applyNumberFormat="1" applyFont="1" applyBorder="1" applyAlignment="1">
      <alignment horizontal="center"/>
    </xf>
    <xf numFmtId="0" fontId="50" fillId="0" borderId="3" xfId="32" applyFont="1" applyBorder="1" applyAlignment="1">
      <alignment horizontal="center"/>
    </xf>
    <xf numFmtId="0" fontId="22" fillId="0" borderId="3" xfId="32" applyNumberFormat="1" applyFont="1" applyBorder="1" applyAlignment="1">
      <alignment horizontal="center"/>
    </xf>
    <xf numFmtId="0" fontId="11" fillId="0" borderId="0" xfId="32" applyFont="1" applyAlignment="1">
      <alignment horizontal="center"/>
    </xf>
    <xf numFmtId="0" fontId="9" fillId="0" borderId="0" xfId="20" applyFont="1" applyBorder="1" applyAlignment="1">
      <alignment horizontal="center"/>
    </xf>
    <xf numFmtId="3" fontId="21" fillId="0" borderId="3" xfId="32" applyNumberFormat="1" applyFont="1" applyBorder="1" applyAlignment="1">
      <alignment horizontal="center"/>
    </xf>
    <xf numFmtId="3" fontId="21" fillId="0" borderId="0" xfId="32" applyNumberFormat="1" applyFont="1" applyAlignment="1">
      <alignment horizontal="center"/>
    </xf>
    <xf numFmtId="0" fontId="9" fillId="0" borderId="0" xfId="20" applyFont="1" applyBorder="1" applyAlignment="1">
      <alignment horizontal="center"/>
    </xf>
    <xf numFmtId="2" fontId="4" fillId="0" borderId="0" xfId="20" applyNumberFormat="1"/>
    <xf numFmtId="0" fontId="6" fillId="0" borderId="0" xfId="11" applyFont="1" applyAlignment="1">
      <alignment horizontal="center"/>
    </xf>
    <xf numFmtId="0" fontId="6" fillId="0" borderId="1" xfId="11" applyFont="1" applyBorder="1" applyAlignment="1">
      <alignment horizontal="center"/>
    </xf>
    <xf numFmtId="0" fontId="6" fillId="0" borderId="2" xfId="11" applyFont="1" applyBorder="1" applyAlignment="1">
      <alignment horizontal="center"/>
    </xf>
    <xf numFmtId="0" fontId="0" fillId="0" borderId="0" xfId="0" applyAlignment="1"/>
    <xf numFmtId="0" fontId="11" fillId="0" borderId="0" xfId="32" applyFont="1" applyAlignment="1">
      <alignment horizontal="center"/>
    </xf>
    <xf numFmtId="0" fontId="11" fillId="0" borderId="16" xfId="11" applyFont="1" applyBorder="1" applyAlignment="1">
      <alignment horizontal="center"/>
    </xf>
    <xf numFmtId="2" fontId="22" fillId="0" borderId="3" xfId="71" applyNumberFormat="1" applyFont="1" applyBorder="1" applyAlignment="1">
      <alignment horizontal="right" vertical="center"/>
    </xf>
    <xf numFmtId="2" fontId="22" fillId="0" borderId="0" xfId="11" applyNumberFormat="1" applyFont="1" applyAlignment="1">
      <alignment horizontal="right" vertical="center"/>
    </xf>
    <xf numFmtId="2" fontId="22" fillId="0" borderId="3" xfId="71" applyNumberFormat="1" applyFont="1" applyBorder="1" applyAlignment="1">
      <alignment horizontal="right" vertical="center" wrapText="1"/>
    </xf>
    <xf numFmtId="2" fontId="52" fillId="0" borderId="3" xfId="72" applyNumberFormat="1" applyFont="1" applyBorder="1" applyAlignment="1">
      <alignment horizontal="right" vertical="center"/>
    </xf>
    <xf numFmtId="2" fontId="22" fillId="0" borderId="2" xfId="71" applyNumberFormat="1" applyFont="1" applyBorder="1" applyAlignment="1">
      <alignment horizontal="right" vertical="center" wrapText="1"/>
    </xf>
    <xf numFmtId="0" fontId="16" fillId="0" borderId="3" xfId="0" applyFont="1" applyFill="1" applyBorder="1" applyAlignment="1">
      <alignment horizontal="left"/>
    </xf>
    <xf numFmtId="0" fontId="16" fillId="0" borderId="3" xfId="0" applyFont="1" applyBorder="1" applyAlignment="1">
      <alignment horizontal="left"/>
    </xf>
    <xf numFmtId="2" fontId="22" fillId="3" borderId="3" xfId="11" applyNumberFormat="1" applyFont="1" applyFill="1" applyBorder="1" applyAlignment="1">
      <alignment horizontal="right" vertical="center"/>
    </xf>
    <xf numFmtId="2" fontId="22" fillId="3" borderId="3" xfId="0" applyNumberFormat="1" applyFont="1" applyFill="1" applyBorder="1" applyAlignment="1">
      <alignment horizontal="right"/>
    </xf>
    <xf numFmtId="166" fontId="22" fillId="3" borderId="4" xfId="11" applyNumberFormat="1" applyFont="1" applyFill="1" applyBorder="1" applyAlignment="1">
      <alignment horizontal="right" vertical="center"/>
    </xf>
    <xf numFmtId="2" fontId="22" fillId="3" borderId="3" xfId="53" applyNumberFormat="1" applyFont="1" applyFill="1" applyBorder="1" applyAlignment="1">
      <alignment horizontal="right" vertical="center"/>
    </xf>
    <xf numFmtId="2" fontId="22" fillId="3" borderId="3" xfId="44" applyNumberFormat="1" applyFont="1" applyFill="1" applyBorder="1" applyAlignment="1">
      <alignment horizontal="right" vertical="center"/>
    </xf>
    <xf numFmtId="166" fontId="22" fillId="0" borderId="4" xfId="53" applyNumberFormat="1" applyFont="1" applyBorder="1" applyAlignment="1">
      <alignment horizontal="right" vertical="center"/>
    </xf>
    <xf numFmtId="2" fontId="22" fillId="3" borderId="3" xfId="53" applyNumberFormat="1" applyFont="1" applyFill="1" applyBorder="1" applyAlignment="1">
      <alignment horizontal="right"/>
    </xf>
    <xf numFmtId="2" fontId="22" fillId="3" borderId="3" xfId="0" applyNumberFormat="1" applyFont="1" applyFill="1" applyBorder="1" applyAlignment="1" applyProtection="1">
      <alignment horizontal="right"/>
    </xf>
    <xf numFmtId="166" fontId="22" fillId="0" borderId="4" xfId="44" applyNumberFormat="1" applyFont="1" applyBorder="1" applyAlignment="1">
      <alignment horizontal="right" vertical="center"/>
    </xf>
    <xf numFmtId="2" fontId="22" fillId="3" borderId="3" xfId="30" applyNumberFormat="1" applyFont="1" applyFill="1" applyBorder="1" applyAlignment="1">
      <alignment horizontal="right" vertical="center"/>
    </xf>
    <xf numFmtId="166" fontId="22" fillId="0" borderId="4" xfId="30" applyNumberFormat="1" applyFont="1" applyBorder="1" applyAlignment="1">
      <alignment horizontal="right" vertical="center"/>
    </xf>
    <xf numFmtId="2" fontId="22" fillId="3" borderId="3" xfId="69" applyNumberFormat="1" applyFont="1" applyFill="1" applyBorder="1" applyAlignment="1">
      <alignment horizontal="right" vertical="center"/>
    </xf>
    <xf numFmtId="2" fontId="22" fillId="3" borderId="3" xfId="0" applyNumberFormat="1" applyFont="1" applyFill="1" applyBorder="1" applyAlignment="1" applyProtection="1">
      <alignment horizontal="right"/>
      <protection locked="0"/>
    </xf>
    <xf numFmtId="166" fontId="22" fillId="0" borderId="4" xfId="69" applyNumberFormat="1" applyFont="1" applyBorder="1" applyAlignment="1">
      <alignment horizontal="right" vertical="center"/>
    </xf>
    <xf numFmtId="2" fontId="22" fillId="3" borderId="3" xfId="22" applyNumberFormat="1" applyFont="1" applyFill="1" applyBorder="1" applyAlignment="1">
      <alignment horizontal="right" vertical="center"/>
    </xf>
    <xf numFmtId="166" fontId="22" fillId="0" borderId="4" xfId="22" applyNumberFormat="1" applyFont="1" applyBorder="1" applyAlignment="1">
      <alignment horizontal="right" vertical="center"/>
    </xf>
    <xf numFmtId="2" fontId="22" fillId="3" borderId="3" xfId="49" applyNumberFormat="1" applyFont="1" applyFill="1" applyBorder="1" applyAlignment="1">
      <alignment horizontal="right" vertical="center"/>
    </xf>
    <xf numFmtId="2" fontId="22" fillId="3" borderId="3" xfId="0" applyNumberFormat="1" applyFont="1" applyFill="1" applyBorder="1" applyAlignment="1">
      <alignment horizontal="right" vertical="center"/>
    </xf>
    <xf numFmtId="166" fontId="22" fillId="0" borderId="4" xfId="49" applyNumberFormat="1" applyFont="1" applyBorder="1" applyAlignment="1">
      <alignment horizontal="right" vertical="center"/>
    </xf>
    <xf numFmtId="0" fontId="39" fillId="3" borderId="3" xfId="0" applyFont="1" applyFill="1" applyBorder="1"/>
    <xf numFmtId="2" fontId="6" fillId="3" borderId="3" xfId="49" applyNumberFormat="1" applyFont="1" applyFill="1" applyBorder="1" applyAlignment="1">
      <alignment horizontal="right" vertical="center"/>
    </xf>
    <xf numFmtId="2" fontId="6" fillId="3" borderId="3" xfId="0" applyNumberFormat="1" applyFont="1" applyFill="1" applyBorder="1" applyAlignment="1">
      <alignment horizontal="right" vertical="center"/>
    </xf>
    <xf numFmtId="2" fontId="6" fillId="3" borderId="3" xfId="0" applyNumberFormat="1" applyFont="1" applyFill="1" applyBorder="1" applyAlignment="1">
      <alignment horizontal="right"/>
    </xf>
    <xf numFmtId="2" fontId="6" fillId="3" borderId="3" xfId="22" applyNumberFormat="1" applyFont="1" applyFill="1" applyBorder="1" applyAlignment="1">
      <alignment horizontal="right" vertical="center"/>
    </xf>
    <xf numFmtId="2" fontId="39" fillId="3" borderId="3" xfId="69" applyNumberFormat="1" applyFont="1" applyFill="1" applyBorder="1" applyAlignment="1">
      <alignment horizontal="right" vertical="center"/>
    </xf>
    <xf numFmtId="2" fontId="39" fillId="3" borderId="3" xfId="0" applyNumberFormat="1" applyFont="1" applyFill="1" applyBorder="1" applyAlignment="1" applyProtection="1">
      <alignment horizontal="right"/>
      <protection locked="0"/>
    </xf>
    <xf numFmtId="166" fontId="15" fillId="0" borderId="4" xfId="69" applyNumberFormat="1" applyFont="1" applyBorder="1" applyAlignment="1">
      <alignment horizontal="right" vertical="center"/>
    </xf>
    <xf numFmtId="166" fontId="39" fillId="0" borderId="4" xfId="69" applyNumberFormat="1" applyFont="1" applyBorder="1" applyAlignment="1">
      <alignment horizontal="right" vertical="center"/>
    </xf>
    <xf numFmtId="2" fontId="6" fillId="3" borderId="3" xfId="30" applyNumberFormat="1" applyFont="1" applyFill="1" applyBorder="1" applyAlignment="1">
      <alignment horizontal="right" vertical="center"/>
    </xf>
    <xf numFmtId="166" fontId="12" fillId="0" borderId="4" xfId="30" applyNumberFormat="1" applyFont="1" applyBorder="1" applyAlignment="1">
      <alignment horizontal="right" vertical="center"/>
    </xf>
    <xf numFmtId="166" fontId="6" fillId="0" borderId="4" xfId="30" applyNumberFormat="1" applyFont="1" applyBorder="1" applyAlignment="1">
      <alignment horizontal="right" vertical="center"/>
    </xf>
    <xf numFmtId="2" fontId="6" fillId="3" borderId="3" xfId="44" applyNumberFormat="1" applyFont="1" applyFill="1" applyBorder="1" applyAlignment="1">
      <alignment horizontal="right" vertical="center"/>
    </xf>
    <xf numFmtId="2" fontId="6" fillId="3" borderId="3" xfId="0" applyNumberFormat="1" applyFont="1" applyFill="1" applyBorder="1" applyAlignment="1" applyProtection="1">
      <alignment horizontal="right"/>
    </xf>
    <xf numFmtId="166" fontId="12" fillId="0" borderId="4" xfId="44" applyNumberFormat="1" applyFont="1" applyBorder="1" applyAlignment="1">
      <alignment horizontal="right" vertical="center"/>
    </xf>
    <xf numFmtId="166" fontId="6" fillId="0" borderId="4" xfId="44" applyNumberFormat="1" applyFont="1" applyBorder="1" applyAlignment="1">
      <alignment horizontal="right" vertical="center"/>
    </xf>
    <xf numFmtId="2" fontId="6" fillId="3" borderId="3" xfId="53" applyNumberFormat="1" applyFont="1" applyFill="1" applyBorder="1" applyAlignment="1">
      <alignment horizontal="right"/>
    </xf>
    <xf numFmtId="2" fontId="6" fillId="3" borderId="3" xfId="53" applyNumberFormat="1" applyFont="1" applyFill="1" applyBorder="1" applyAlignment="1">
      <alignment horizontal="right" vertical="center"/>
    </xf>
    <xf numFmtId="166" fontId="12" fillId="0" borderId="4" xfId="53" applyNumberFormat="1" applyFont="1" applyBorder="1" applyAlignment="1">
      <alignment horizontal="right" vertical="center"/>
    </xf>
    <xf numFmtId="166" fontId="6" fillId="0" borderId="4" xfId="53" applyNumberFormat="1" applyFont="1" applyBorder="1" applyAlignment="1">
      <alignment horizontal="right" vertical="center"/>
    </xf>
    <xf numFmtId="2" fontId="6" fillId="3" borderId="3" xfId="11" applyNumberFormat="1" applyFont="1" applyFill="1" applyBorder="1" applyAlignment="1">
      <alignment horizontal="right" vertical="center"/>
    </xf>
    <xf numFmtId="166" fontId="12" fillId="3" borderId="4" xfId="11" applyNumberFormat="1" applyFont="1" applyFill="1" applyBorder="1" applyAlignment="1">
      <alignment horizontal="right" vertical="center"/>
    </xf>
    <xf numFmtId="166" fontId="6" fillId="3" borderId="4" xfId="11" applyNumberFormat="1" applyFont="1" applyFill="1" applyBorder="1" applyAlignment="1">
      <alignment horizontal="right" vertical="center"/>
    </xf>
    <xf numFmtId="166" fontId="6" fillId="0" borderId="4" xfId="11" applyNumberFormat="1" applyFont="1" applyBorder="1" applyAlignment="1">
      <alignment horizontal="right" vertical="center"/>
    </xf>
    <xf numFmtId="166" fontId="12" fillId="0" borderId="4" xfId="11" applyNumberFormat="1" applyFont="1" applyBorder="1" applyAlignment="1">
      <alignment horizontal="right" vertical="center"/>
    </xf>
    <xf numFmtId="1" fontId="39" fillId="0" borderId="4" xfId="0" applyNumberFormat="1" applyFont="1" applyBorder="1" applyAlignment="1">
      <alignment horizontal="right" vertical="top" wrapText="1"/>
    </xf>
    <xf numFmtId="1" fontId="39" fillId="0" borderId="4" xfId="0" applyNumberFormat="1" applyFont="1" applyBorder="1" applyAlignment="1">
      <alignment horizontal="right" vertical="top"/>
    </xf>
    <xf numFmtId="2" fontId="50" fillId="0" borderId="3" xfId="43" applyNumberFormat="1" applyFont="1" applyBorder="1" applyAlignment="1">
      <alignment horizontal="right" vertical="center"/>
    </xf>
    <xf numFmtId="2" fontId="50" fillId="0" borderId="18" xfId="43" applyNumberFormat="1" applyFont="1" applyBorder="1" applyAlignment="1">
      <alignment horizontal="right" vertical="center"/>
    </xf>
    <xf numFmtId="1" fontId="39" fillId="0" borderId="4" xfId="0" applyNumberFormat="1" applyFont="1" applyBorder="1" applyAlignment="1">
      <alignment horizontal="right"/>
    </xf>
    <xf numFmtId="1" fontId="39" fillId="0" borderId="30" xfId="0" applyNumberFormat="1" applyFont="1" applyBorder="1" applyAlignment="1">
      <alignment horizontal="right"/>
    </xf>
    <xf numFmtId="2" fontId="50" fillId="0" borderId="3" xfId="59" applyNumberFormat="1" applyFont="1" applyFill="1" applyBorder="1" applyAlignment="1">
      <alignment horizontal="right" vertical="center"/>
    </xf>
    <xf numFmtId="2" fontId="50" fillId="0" borderId="3" xfId="59" applyNumberFormat="1" applyFont="1" applyBorder="1" applyAlignment="1">
      <alignment horizontal="right" vertical="center"/>
    </xf>
    <xf numFmtId="2" fontId="50" fillId="0" borderId="3" xfId="0" applyNumberFormat="1" applyFont="1" applyFill="1" applyBorder="1" applyAlignment="1" applyProtection="1">
      <alignment horizontal="right"/>
      <protection locked="0"/>
    </xf>
    <xf numFmtId="2" fontId="50" fillId="0" borderId="3" xfId="0" applyNumberFormat="1" applyFont="1" applyBorder="1" applyAlignment="1" applyProtection="1">
      <alignment horizontal="right"/>
      <protection locked="0"/>
    </xf>
    <xf numFmtId="166" fontId="15" fillId="0" borderId="4" xfId="43" applyNumberFormat="1" applyFont="1" applyBorder="1" applyAlignment="1">
      <alignment horizontal="right" vertical="center"/>
    </xf>
    <xf numFmtId="166" fontId="39" fillId="0" borderId="3" xfId="43" applyNumberFormat="1" applyFont="1" applyBorder="1" applyAlignment="1">
      <alignment horizontal="right" vertical="center"/>
    </xf>
    <xf numFmtId="166" fontId="15" fillId="0" borderId="4" xfId="59" applyNumberFormat="1" applyFont="1" applyBorder="1" applyAlignment="1">
      <alignment horizontal="right" vertical="center"/>
    </xf>
    <xf numFmtId="166" fontId="15" fillId="0" borderId="4" xfId="46" applyNumberFormat="1" applyFont="1" applyBorder="1" applyAlignment="1">
      <alignment horizontal="right" vertical="center"/>
    </xf>
    <xf numFmtId="166" fontId="39" fillId="0" borderId="3" xfId="46" applyNumberFormat="1" applyFont="1" applyBorder="1" applyAlignment="1">
      <alignment horizontal="right" vertical="center"/>
    </xf>
    <xf numFmtId="2" fontId="50" fillId="0" borderId="3" xfId="66" applyNumberFormat="1" applyFont="1" applyFill="1" applyBorder="1" applyAlignment="1">
      <alignment horizontal="right" vertical="center"/>
    </xf>
    <xf numFmtId="2" fontId="50" fillId="0" borderId="3" xfId="66" applyNumberFormat="1" applyFont="1" applyBorder="1" applyAlignment="1">
      <alignment horizontal="right" vertical="center"/>
    </xf>
    <xf numFmtId="166" fontId="15" fillId="0" borderId="4" xfId="66" applyNumberFormat="1" applyFont="1" applyBorder="1" applyAlignment="1">
      <alignment horizontal="right" vertical="center"/>
    </xf>
    <xf numFmtId="166" fontId="15" fillId="0" borderId="4" xfId="40" applyNumberFormat="1" applyFont="1" applyBorder="1" applyAlignment="1">
      <alignment horizontal="right" vertical="center"/>
    </xf>
    <xf numFmtId="166" fontId="15" fillId="0" borderId="4" xfId="22" applyNumberFormat="1" applyFont="1" applyBorder="1" applyAlignment="1">
      <alignment horizontal="right" vertical="center"/>
    </xf>
    <xf numFmtId="166" fontId="39" fillId="0" borderId="4" xfId="22" applyNumberFormat="1" applyFont="1" applyBorder="1" applyAlignment="1">
      <alignment horizontal="right" vertical="center"/>
    </xf>
    <xf numFmtId="166" fontId="15" fillId="0" borderId="4" xfId="49" applyNumberFormat="1" applyFont="1" applyBorder="1" applyAlignment="1">
      <alignment horizontal="right" vertical="center"/>
    </xf>
    <xf numFmtId="166" fontId="39" fillId="0" borderId="4" xfId="49" applyNumberFormat="1" applyFont="1" applyBorder="1" applyAlignment="1">
      <alignment horizontal="right" vertical="center"/>
    </xf>
    <xf numFmtId="2" fontId="39" fillId="3" borderId="3" xfId="36" applyNumberFormat="1" applyFont="1" applyFill="1" applyBorder="1" applyAlignment="1">
      <alignment horizontal="right" vertical="center"/>
    </xf>
    <xf numFmtId="2" fontId="39" fillId="3" borderId="3" xfId="0" applyNumberFormat="1" applyFont="1" applyFill="1" applyBorder="1" applyAlignment="1">
      <alignment horizontal="right" vertical="center"/>
    </xf>
    <xf numFmtId="166" fontId="39" fillId="3" borderId="3" xfId="36" applyNumberFormat="1" applyFont="1" applyFill="1" applyBorder="1" applyAlignment="1">
      <alignment horizontal="right" vertical="center"/>
    </xf>
    <xf numFmtId="166" fontId="15" fillId="3" borderId="3" xfId="36" applyNumberFormat="1" applyFont="1" applyFill="1" applyBorder="1" applyAlignment="1">
      <alignment horizontal="right" vertical="center"/>
    </xf>
    <xf numFmtId="2" fontId="6" fillId="3" borderId="3" xfId="67" applyNumberFormat="1" applyFont="1" applyFill="1" applyBorder="1" applyAlignment="1">
      <alignment horizontal="right" vertical="center"/>
    </xf>
    <xf numFmtId="166" fontId="6" fillId="3" borderId="3" xfId="67" applyNumberFormat="1" applyFont="1" applyFill="1" applyBorder="1" applyAlignment="1">
      <alignment horizontal="right" vertical="center"/>
    </xf>
    <xf numFmtId="2" fontId="39" fillId="3" borderId="3" xfId="67" applyNumberFormat="1" applyFont="1" applyFill="1" applyBorder="1" applyAlignment="1">
      <alignment horizontal="right" vertical="center"/>
    </xf>
    <xf numFmtId="166" fontId="39" fillId="3" borderId="3" xfId="67" applyNumberFormat="1" applyFont="1" applyFill="1" applyBorder="1" applyAlignment="1">
      <alignment horizontal="right" vertical="center"/>
    </xf>
    <xf numFmtId="166" fontId="15" fillId="3" borderId="3" xfId="67" applyNumberFormat="1" applyFont="1" applyFill="1" applyBorder="1" applyAlignment="1">
      <alignment horizontal="right" vertical="center"/>
    </xf>
    <xf numFmtId="166" fontId="39" fillId="0" borderId="4" xfId="67" applyNumberFormat="1" applyFont="1" applyBorder="1" applyAlignment="1">
      <alignment horizontal="right" vertical="center"/>
    </xf>
    <xf numFmtId="166" fontId="15" fillId="0" borderId="4" xfId="67" applyNumberFormat="1" applyFont="1" applyBorder="1" applyAlignment="1">
      <alignment horizontal="right" vertical="center"/>
    </xf>
    <xf numFmtId="166" fontId="22" fillId="0" borderId="2" xfId="28" applyNumberFormat="1" applyFont="1" applyBorder="1" applyAlignment="1">
      <alignment horizontal="right" vertical="center"/>
    </xf>
    <xf numFmtId="2" fontId="39" fillId="3" borderId="3" xfId="28" applyNumberFormat="1" applyFont="1" applyFill="1" applyBorder="1" applyAlignment="1">
      <alignment horizontal="right" vertical="center"/>
    </xf>
    <xf numFmtId="166" fontId="39" fillId="3" borderId="3" xfId="28" applyNumberFormat="1" applyFont="1" applyFill="1" applyBorder="1" applyAlignment="1">
      <alignment horizontal="right" vertical="center"/>
    </xf>
    <xf numFmtId="166" fontId="15" fillId="3" borderId="3" xfId="28" applyNumberFormat="1" applyFont="1" applyFill="1" applyBorder="1" applyAlignment="1">
      <alignment horizontal="right" vertical="center"/>
    </xf>
    <xf numFmtId="2" fontId="39" fillId="3" borderId="3" xfId="30" applyNumberFormat="1" applyFont="1" applyFill="1" applyBorder="1" applyAlignment="1">
      <alignment horizontal="right" vertical="center"/>
    </xf>
    <xf numFmtId="2" fontId="39" fillId="3" borderId="3" xfId="0" applyNumberFormat="1" applyFont="1" applyFill="1" applyBorder="1" applyAlignment="1">
      <alignment horizontal="right"/>
    </xf>
    <xf numFmtId="166" fontId="39" fillId="3" borderId="3" xfId="30" applyNumberFormat="1" applyFont="1" applyFill="1" applyBorder="1" applyAlignment="1">
      <alignment horizontal="right" vertical="center"/>
    </xf>
    <xf numFmtId="166" fontId="15" fillId="3" borderId="3" xfId="30" applyNumberFormat="1" applyFont="1" applyFill="1" applyBorder="1" applyAlignment="1">
      <alignment horizontal="right" vertical="center"/>
    </xf>
    <xf numFmtId="2" fontId="39" fillId="3" borderId="3" xfId="37" applyNumberFormat="1" applyFont="1" applyFill="1" applyBorder="1" applyAlignment="1">
      <alignment horizontal="right" vertical="center"/>
    </xf>
    <xf numFmtId="166" fontId="39" fillId="3" borderId="3" xfId="37" applyNumberFormat="1" applyFont="1" applyFill="1" applyBorder="1" applyAlignment="1">
      <alignment horizontal="right" vertical="center"/>
    </xf>
    <xf numFmtId="166" fontId="15" fillId="3" borderId="3" xfId="37" applyNumberFormat="1" applyFont="1" applyFill="1" applyBorder="1" applyAlignment="1">
      <alignment horizontal="right" vertical="center"/>
    </xf>
    <xf numFmtId="2" fontId="39" fillId="3" borderId="3" xfId="29" applyNumberFormat="1" applyFont="1" applyFill="1" applyBorder="1" applyAlignment="1">
      <alignment horizontal="right" vertical="center"/>
    </xf>
    <xf numFmtId="166" fontId="39" fillId="3" borderId="3" xfId="29" applyNumberFormat="1" applyFont="1" applyFill="1" applyBorder="1" applyAlignment="1">
      <alignment horizontal="right" vertical="center"/>
    </xf>
    <xf numFmtId="166" fontId="15" fillId="3" borderId="3" xfId="29" applyNumberFormat="1" applyFont="1" applyFill="1" applyBorder="1" applyAlignment="1">
      <alignment horizontal="right" vertical="center"/>
    </xf>
    <xf numFmtId="2" fontId="39" fillId="3" borderId="3" xfId="34" applyNumberFormat="1" applyFont="1" applyFill="1" applyBorder="1" applyAlignment="1">
      <alignment horizontal="right" vertical="center"/>
    </xf>
    <xf numFmtId="166" fontId="39" fillId="3" borderId="3" xfId="34" applyNumberFormat="1" applyFont="1" applyFill="1" applyBorder="1" applyAlignment="1">
      <alignment horizontal="right" vertical="center"/>
    </xf>
    <xf numFmtId="166" fontId="15" fillId="3" borderId="3" xfId="34" applyNumberFormat="1" applyFont="1" applyFill="1" applyBorder="1" applyAlignment="1">
      <alignment horizontal="right" vertical="center"/>
    </xf>
    <xf numFmtId="2" fontId="39" fillId="3" borderId="3" xfId="39" applyNumberFormat="1" applyFont="1" applyFill="1" applyBorder="1" applyAlignment="1">
      <alignment horizontal="right" vertical="center"/>
    </xf>
    <xf numFmtId="166" fontId="39" fillId="3" borderId="3" xfId="39" applyNumberFormat="1" applyFont="1" applyFill="1" applyBorder="1" applyAlignment="1">
      <alignment horizontal="right" vertical="center"/>
    </xf>
    <xf numFmtId="166" fontId="15" fillId="3" borderId="3" xfId="39" applyNumberFormat="1" applyFont="1" applyFill="1" applyBorder="1" applyAlignment="1">
      <alignment horizontal="right" vertical="center"/>
    </xf>
    <xf numFmtId="2" fontId="39" fillId="3" borderId="3" xfId="50" applyNumberFormat="1" applyFont="1" applyFill="1" applyBorder="1" applyAlignment="1">
      <alignment horizontal="right" vertical="center"/>
    </xf>
    <xf numFmtId="166" fontId="39" fillId="3" borderId="3" xfId="50" applyNumberFormat="1" applyFont="1" applyFill="1" applyBorder="1" applyAlignment="1">
      <alignment horizontal="right" vertical="center"/>
    </xf>
    <xf numFmtId="166" fontId="15" fillId="3" borderId="3" xfId="50" applyNumberFormat="1" applyFont="1" applyFill="1" applyBorder="1" applyAlignment="1">
      <alignment horizontal="right" vertical="center"/>
    </xf>
    <xf numFmtId="2" fontId="39" fillId="3" borderId="3" xfId="54" applyNumberFormat="1" applyFont="1" applyFill="1" applyBorder="1" applyAlignment="1">
      <alignment horizontal="right" vertical="center"/>
    </xf>
    <xf numFmtId="166" fontId="39" fillId="3" borderId="3" xfId="54" applyNumberFormat="1" applyFont="1" applyFill="1" applyBorder="1" applyAlignment="1">
      <alignment horizontal="right" vertical="center"/>
    </xf>
    <xf numFmtId="166" fontId="15" fillId="3" borderId="3" xfId="54" applyNumberFormat="1" applyFont="1" applyFill="1" applyBorder="1" applyAlignment="1">
      <alignment horizontal="right" vertical="center"/>
    </xf>
    <xf numFmtId="0" fontId="39" fillId="3" borderId="3" xfId="35" applyFont="1" applyFill="1" applyBorder="1" applyAlignment="1">
      <alignment horizontal="center" vertical="center"/>
    </xf>
    <xf numFmtId="2" fontId="39" fillId="3" borderId="3" xfId="35" applyNumberFormat="1" applyFont="1" applyFill="1" applyBorder="1" applyAlignment="1">
      <alignment horizontal="right" vertical="center"/>
    </xf>
    <xf numFmtId="2" fontId="39" fillId="3" borderId="3" xfId="0" applyNumberFormat="1" applyFont="1" applyFill="1" applyBorder="1" applyAlignment="1">
      <alignment horizontal="right" vertical="center" wrapText="1"/>
    </xf>
    <xf numFmtId="166" fontId="39" fillId="3" borderId="3" xfId="35" applyNumberFormat="1" applyFont="1" applyFill="1" applyBorder="1" applyAlignment="1">
      <alignment horizontal="right" vertical="center"/>
    </xf>
    <xf numFmtId="166" fontId="15" fillId="3" borderId="3" xfId="35" applyNumberFormat="1" applyFont="1" applyFill="1" applyBorder="1" applyAlignment="1">
      <alignment horizontal="right" vertical="center"/>
    </xf>
    <xf numFmtId="2" fontId="39" fillId="3" borderId="3" xfId="58" applyNumberFormat="1" applyFont="1" applyFill="1" applyBorder="1" applyAlignment="1">
      <alignment horizontal="right" vertical="center"/>
    </xf>
    <xf numFmtId="166" fontId="39" fillId="3" borderId="3" xfId="58" applyNumberFormat="1" applyFont="1" applyFill="1" applyBorder="1" applyAlignment="1">
      <alignment horizontal="right" vertical="center"/>
    </xf>
    <xf numFmtId="166" fontId="15" fillId="3" borderId="3" xfId="58" applyNumberFormat="1" applyFont="1" applyFill="1" applyBorder="1" applyAlignment="1">
      <alignment horizontal="right" vertical="center"/>
    </xf>
    <xf numFmtId="2" fontId="22" fillId="0" borderId="6" xfId="0" applyNumberFormat="1" applyFont="1" applyBorder="1" applyAlignment="1">
      <alignment horizontal="right" vertical="center" wrapText="1"/>
    </xf>
    <xf numFmtId="2" fontId="39" fillId="3" borderId="3" xfId="41" applyNumberFormat="1" applyFont="1" applyFill="1" applyBorder="1" applyAlignment="1">
      <alignment horizontal="right" vertical="center"/>
    </xf>
    <xf numFmtId="166" fontId="15" fillId="3" borderId="3" xfId="41" applyNumberFormat="1" applyFont="1" applyFill="1" applyBorder="1" applyAlignment="1">
      <alignment horizontal="right" vertical="center"/>
    </xf>
    <xf numFmtId="166" fontId="39" fillId="3" borderId="3" xfId="41" applyNumberFormat="1" applyFont="1" applyFill="1" applyBorder="1" applyAlignment="1">
      <alignment horizontal="right" vertical="center"/>
    </xf>
    <xf numFmtId="2" fontId="39" fillId="3" borderId="3" xfId="63" applyNumberFormat="1" applyFont="1" applyFill="1" applyBorder="1" applyAlignment="1">
      <alignment horizontal="right" vertical="center"/>
    </xf>
    <xf numFmtId="166" fontId="39" fillId="3" borderId="3" xfId="63" applyNumberFormat="1" applyFont="1" applyFill="1" applyBorder="1" applyAlignment="1">
      <alignment horizontal="right" vertical="center"/>
    </xf>
    <xf numFmtId="166" fontId="15" fillId="3" borderId="3" xfId="63" applyNumberFormat="1" applyFont="1" applyFill="1" applyBorder="1" applyAlignment="1">
      <alignment horizontal="right" vertical="center"/>
    </xf>
    <xf numFmtId="2" fontId="39" fillId="3" borderId="3" xfId="65" applyNumberFormat="1" applyFont="1" applyFill="1" applyBorder="1" applyAlignment="1">
      <alignment horizontal="right" vertical="center"/>
    </xf>
    <xf numFmtId="166" fontId="39" fillId="3" borderId="3" xfId="65" applyNumberFormat="1" applyFont="1" applyFill="1" applyBorder="1" applyAlignment="1">
      <alignment horizontal="right" vertical="center"/>
    </xf>
    <xf numFmtId="166" fontId="15" fillId="3" borderId="3" xfId="65" applyNumberFormat="1" applyFont="1" applyFill="1" applyBorder="1" applyAlignment="1">
      <alignment horizontal="right" vertical="center"/>
    </xf>
    <xf numFmtId="2" fontId="39" fillId="3" borderId="3" xfId="21" applyNumberFormat="1" applyFont="1" applyFill="1" applyBorder="1" applyAlignment="1">
      <alignment horizontal="right" vertical="center"/>
    </xf>
    <xf numFmtId="166" fontId="39" fillId="3" borderId="3" xfId="21" applyNumberFormat="1" applyFont="1" applyFill="1" applyBorder="1" applyAlignment="1">
      <alignment horizontal="right" vertical="center"/>
    </xf>
    <xf numFmtId="166" fontId="15" fillId="3" borderId="3" xfId="21" applyNumberFormat="1" applyFont="1" applyFill="1" applyBorder="1" applyAlignment="1">
      <alignment horizontal="right" vertical="center"/>
    </xf>
    <xf numFmtId="166" fontId="22" fillId="0" borderId="4" xfId="23" applyNumberFormat="1" applyFont="1" applyBorder="1" applyAlignment="1">
      <alignment horizontal="right" vertical="center"/>
    </xf>
    <xf numFmtId="2" fontId="39" fillId="3" borderId="3" xfId="23" applyNumberFormat="1" applyFont="1" applyFill="1" applyBorder="1" applyAlignment="1">
      <alignment horizontal="right" vertical="center"/>
    </xf>
    <xf numFmtId="166" fontId="15" fillId="0" borderId="4" xfId="23" applyNumberFormat="1" applyFont="1" applyBorder="1" applyAlignment="1">
      <alignment horizontal="right" vertical="center"/>
    </xf>
    <xf numFmtId="166" fontId="39" fillId="0" borderId="4" xfId="23" applyNumberFormat="1" applyFont="1" applyBorder="1" applyAlignment="1">
      <alignment horizontal="right" vertical="center"/>
    </xf>
    <xf numFmtId="2" fontId="39" fillId="3" borderId="3" xfId="64" applyNumberFormat="1" applyFont="1" applyFill="1" applyBorder="1" applyAlignment="1">
      <alignment horizontal="right" vertical="center"/>
    </xf>
    <xf numFmtId="166" fontId="39" fillId="3" borderId="3" xfId="64" applyNumberFormat="1" applyFont="1" applyFill="1" applyBorder="1" applyAlignment="1">
      <alignment horizontal="right" vertical="center"/>
    </xf>
    <xf numFmtId="166" fontId="15" fillId="3" borderId="3" xfId="64" applyNumberFormat="1" applyFont="1" applyFill="1" applyBorder="1" applyAlignment="1">
      <alignment horizontal="right" vertical="center"/>
    </xf>
    <xf numFmtId="2" fontId="39" fillId="3" borderId="3" xfId="60" applyNumberFormat="1" applyFont="1" applyFill="1" applyBorder="1" applyAlignment="1">
      <alignment horizontal="right" vertical="center"/>
    </xf>
    <xf numFmtId="166" fontId="39" fillId="3" borderId="3" xfId="60" applyNumberFormat="1" applyFont="1" applyFill="1" applyBorder="1" applyAlignment="1">
      <alignment horizontal="right" vertical="center"/>
    </xf>
    <xf numFmtId="166" fontId="15" fillId="3" borderId="3" xfId="60" applyNumberFormat="1" applyFont="1" applyFill="1" applyBorder="1" applyAlignment="1">
      <alignment horizontal="right" vertical="center"/>
    </xf>
    <xf numFmtId="166" fontId="39" fillId="3" borderId="3" xfId="60" applyNumberFormat="1" applyFont="1" applyFill="1" applyBorder="1" applyAlignment="1">
      <alignment horizontal="right" vertical="center" wrapText="1"/>
    </xf>
    <xf numFmtId="2" fontId="39" fillId="3" borderId="3" xfId="56" applyNumberFormat="1" applyFont="1" applyFill="1" applyBorder="1" applyAlignment="1">
      <alignment horizontal="right" vertical="center"/>
    </xf>
    <xf numFmtId="166" fontId="39" fillId="3" borderId="3" xfId="56" applyNumberFormat="1" applyFont="1" applyFill="1" applyBorder="1" applyAlignment="1">
      <alignment horizontal="right" vertical="center"/>
    </xf>
    <xf numFmtId="166" fontId="15" fillId="3" borderId="3" xfId="56" applyNumberFormat="1" applyFont="1" applyFill="1" applyBorder="1" applyAlignment="1">
      <alignment horizontal="right" vertical="center"/>
    </xf>
    <xf numFmtId="166" fontId="22" fillId="0" borderId="2" xfId="56" applyNumberFormat="1" applyFont="1" applyBorder="1" applyAlignment="1">
      <alignment horizontal="right" vertical="center"/>
    </xf>
    <xf numFmtId="2" fontId="39" fillId="3" borderId="3" xfId="62" applyNumberFormat="1" applyFont="1" applyFill="1" applyBorder="1" applyAlignment="1">
      <alignment horizontal="right" vertical="center"/>
    </xf>
    <xf numFmtId="166" fontId="39" fillId="3" borderId="3" xfId="62" applyNumberFormat="1" applyFont="1" applyFill="1" applyBorder="1" applyAlignment="1">
      <alignment horizontal="right" vertical="center"/>
    </xf>
    <xf numFmtId="166" fontId="15" fillId="3" borderId="3" xfId="62" applyNumberFormat="1" applyFont="1" applyFill="1" applyBorder="1" applyAlignment="1">
      <alignment horizontal="right" vertical="center"/>
    </xf>
    <xf numFmtId="2" fontId="39" fillId="3" borderId="3" xfId="55" applyNumberFormat="1" applyFont="1" applyFill="1" applyBorder="1" applyAlignment="1">
      <alignment horizontal="right" vertical="center"/>
    </xf>
    <xf numFmtId="166" fontId="39" fillId="3" borderId="3" xfId="55" applyNumberFormat="1" applyFont="1" applyFill="1" applyBorder="1" applyAlignment="1">
      <alignment horizontal="right" vertical="center"/>
    </xf>
    <xf numFmtId="166" fontId="15" fillId="3" borderId="3" xfId="55" applyNumberFormat="1" applyFont="1" applyFill="1" applyBorder="1" applyAlignment="1">
      <alignment horizontal="right" vertical="center"/>
    </xf>
    <xf numFmtId="2" fontId="39" fillId="3" borderId="3" xfId="68" applyNumberFormat="1" applyFont="1" applyFill="1" applyBorder="1" applyAlignment="1">
      <alignment horizontal="right" vertical="center"/>
    </xf>
    <xf numFmtId="166" fontId="39" fillId="3" borderId="3" xfId="68" applyNumberFormat="1" applyFont="1" applyFill="1" applyBorder="1" applyAlignment="1">
      <alignment horizontal="right" vertical="center"/>
    </xf>
    <xf numFmtId="166" fontId="15" fillId="3" borderId="3" xfId="68" applyNumberFormat="1" applyFont="1" applyFill="1" applyBorder="1" applyAlignment="1">
      <alignment horizontal="right" vertical="center"/>
    </xf>
    <xf numFmtId="2" fontId="39" fillId="3" borderId="3" xfId="51" applyNumberFormat="1" applyFont="1" applyFill="1" applyBorder="1" applyAlignment="1">
      <alignment horizontal="right" vertical="center"/>
    </xf>
    <xf numFmtId="166" fontId="39" fillId="3" borderId="3" xfId="51" applyNumberFormat="1" applyFont="1" applyFill="1" applyBorder="1" applyAlignment="1">
      <alignment horizontal="right" vertical="center"/>
    </xf>
    <xf numFmtId="166" fontId="15" fillId="3" borderId="3" xfId="51" applyNumberFormat="1" applyFont="1" applyFill="1" applyBorder="1" applyAlignment="1">
      <alignment horizontal="right" vertical="center"/>
    </xf>
    <xf numFmtId="0" fontId="39" fillId="3" borderId="3" xfId="24" applyFont="1" applyFill="1" applyBorder="1" applyAlignment="1">
      <alignment horizontal="center" vertical="center"/>
    </xf>
    <xf numFmtId="2" fontId="39" fillId="3" borderId="3" xfId="24" applyNumberFormat="1" applyFont="1" applyFill="1" applyBorder="1" applyAlignment="1">
      <alignment horizontal="center" vertical="center"/>
    </xf>
    <xf numFmtId="0" fontId="39" fillId="3" borderId="3" xfId="0" applyFont="1" applyFill="1" applyBorder="1" applyAlignment="1">
      <alignment horizontal="center" vertical="center"/>
    </xf>
    <xf numFmtId="2" fontId="15" fillId="3" borderId="3" xfId="24" applyNumberFormat="1" applyFont="1" applyFill="1" applyBorder="1" applyAlignment="1">
      <alignment horizontal="right" vertical="center"/>
    </xf>
    <xf numFmtId="0" fontId="39" fillId="3" borderId="3" xfId="9" applyFont="1" applyFill="1" applyBorder="1" applyAlignment="1">
      <alignment horizontal="center" vertical="center"/>
    </xf>
    <xf numFmtId="2" fontId="39" fillId="3" borderId="3" xfId="9" applyNumberFormat="1" applyFont="1" applyFill="1" applyBorder="1" applyAlignment="1">
      <alignment horizontal="center" vertical="center"/>
    </xf>
    <xf numFmtId="2" fontId="39" fillId="3" borderId="3" xfId="0" applyNumberFormat="1" applyFont="1" applyFill="1" applyBorder="1" applyProtection="1"/>
    <xf numFmtId="2" fontId="39" fillId="3" borderId="3" xfId="0" applyNumberFormat="1" applyFont="1" applyFill="1" applyBorder="1" applyAlignment="1" applyProtection="1">
      <alignment horizontal="center"/>
    </xf>
    <xf numFmtId="2" fontId="15" fillId="3" borderId="3" xfId="9" applyNumberFormat="1" applyFont="1" applyFill="1" applyBorder="1" applyAlignment="1">
      <alignment horizontal="right" vertical="center"/>
    </xf>
    <xf numFmtId="0" fontId="39" fillId="3" borderId="3" xfId="10" applyFont="1" applyFill="1" applyBorder="1" applyAlignment="1">
      <alignment horizontal="center" vertical="center"/>
    </xf>
    <xf numFmtId="2" fontId="39" fillId="3" borderId="3" xfId="10" applyNumberFormat="1" applyFont="1" applyFill="1" applyBorder="1" applyAlignment="1">
      <alignment horizontal="center" vertical="center"/>
    </xf>
    <xf numFmtId="2" fontId="39" fillId="3" borderId="3" xfId="0" applyNumberFormat="1" applyFont="1" applyFill="1" applyBorder="1" applyAlignment="1">
      <alignment horizontal="center"/>
    </xf>
    <xf numFmtId="2" fontId="15" fillId="3" borderId="3" xfId="10" applyNumberFormat="1" applyFont="1" applyFill="1" applyBorder="1" applyAlignment="1">
      <alignment horizontal="right" vertical="center"/>
    </xf>
    <xf numFmtId="0" fontId="39" fillId="3" borderId="3" xfId="33" applyFont="1" applyFill="1" applyBorder="1" applyAlignment="1">
      <alignment horizontal="center" vertical="center"/>
    </xf>
    <xf numFmtId="2" fontId="39" fillId="3" borderId="3" xfId="33" applyNumberFormat="1" applyFont="1" applyFill="1" applyBorder="1" applyAlignment="1">
      <alignment horizontal="center" vertical="center"/>
    </xf>
    <xf numFmtId="2" fontId="15" fillId="3" borderId="3" xfId="33" applyNumberFormat="1" applyFont="1" applyFill="1" applyBorder="1" applyAlignment="1">
      <alignment horizontal="right" vertical="center"/>
    </xf>
    <xf numFmtId="0" fontId="39" fillId="3" borderId="3" xfId="25" applyFont="1" applyFill="1" applyBorder="1" applyAlignment="1">
      <alignment horizontal="center" vertical="center"/>
    </xf>
    <xf numFmtId="2" fontId="39" fillId="3" borderId="3" xfId="25" applyNumberFormat="1" applyFont="1" applyFill="1" applyBorder="1" applyAlignment="1">
      <alignment horizontal="center" vertical="center"/>
    </xf>
    <xf numFmtId="2" fontId="39" fillId="3" borderId="3" xfId="25" applyNumberFormat="1" applyFont="1" applyFill="1" applyBorder="1" applyAlignment="1">
      <alignment horizontal="right" vertical="center"/>
    </xf>
    <xf numFmtId="2" fontId="15" fillId="3" borderId="3" xfId="25" applyNumberFormat="1" applyFont="1" applyFill="1" applyBorder="1" applyAlignment="1">
      <alignment horizontal="right" vertical="center"/>
    </xf>
    <xf numFmtId="0" fontId="39" fillId="3" borderId="3" xfId="26" applyFont="1" applyFill="1" applyBorder="1" applyAlignment="1">
      <alignment horizontal="center" vertical="center"/>
    </xf>
    <xf numFmtId="2" fontId="39" fillId="3" borderId="3" xfId="26" applyNumberFormat="1" applyFont="1" applyFill="1" applyBorder="1" applyAlignment="1">
      <alignment horizontal="center" vertical="center"/>
    </xf>
    <xf numFmtId="2" fontId="15" fillId="3" borderId="3" xfId="26" applyNumberFormat="1" applyFont="1" applyFill="1" applyBorder="1" applyAlignment="1">
      <alignment horizontal="right" vertical="center"/>
    </xf>
    <xf numFmtId="0" fontId="39" fillId="3" borderId="3" xfId="8" applyFont="1" applyFill="1" applyBorder="1" applyAlignment="1">
      <alignment horizontal="center" vertical="center"/>
    </xf>
    <xf numFmtId="2" fontId="39" fillId="3" borderId="3" xfId="8" applyNumberFormat="1" applyFont="1" applyFill="1" applyBorder="1" applyAlignment="1">
      <alignment horizontal="center" vertical="center"/>
    </xf>
    <xf numFmtId="2" fontId="15" fillId="3" borderId="3" xfId="8" applyNumberFormat="1" applyFont="1" applyFill="1" applyBorder="1" applyAlignment="1">
      <alignment horizontal="right" vertical="center"/>
    </xf>
    <xf numFmtId="0" fontId="22" fillId="0" borderId="2" xfId="8" applyFont="1" applyBorder="1" applyAlignment="1">
      <alignment horizontal="center" vertical="center"/>
    </xf>
    <xf numFmtId="0" fontId="39" fillId="3" borderId="3" xfId="13" applyFont="1" applyFill="1" applyBorder="1" applyAlignment="1">
      <alignment horizontal="center" vertical="center"/>
    </xf>
    <xf numFmtId="2" fontId="39" fillId="3" borderId="3" xfId="13" applyNumberFormat="1" applyFont="1" applyFill="1" applyBorder="1" applyAlignment="1">
      <alignment horizontal="center" vertical="center"/>
    </xf>
    <xf numFmtId="2" fontId="15" fillId="3" borderId="3" xfId="13" applyNumberFormat="1" applyFont="1" applyFill="1" applyBorder="1" applyAlignment="1">
      <alignment horizontal="right" vertical="center"/>
    </xf>
    <xf numFmtId="0" fontId="39" fillId="3" borderId="3" xfId="15" applyFont="1" applyFill="1" applyBorder="1" applyAlignment="1">
      <alignment horizontal="center" vertical="center"/>
    </xf>
    <xf numFmtId="2" fontId="39" fillId="3" borderId="3" xfId="15" applyNumberFormat="1" applyFont="1" applyFill="1" applyBorder="1" applyAlignment="1">
      <alignment horizontal="center" vertical="center"/>
    </xf>
    <xf numFmtId="2" fontId="15" fillId="3" borderId="3" xfId="15" applyNumberFormat="1" applyFont="1" applyFill="1" applyBorder="1" applyAlignment="1">
      <alignment horizontal="right" vertical="center"/>
    </xf>
    <xf numFmtId="0" fontId="22" fillId="0" borderId="31" xfId="0" applyFont="1" applyBorder="1" applyAlignment="1">
      <alignment horizontal="center" vertical="center"/>
    </xf>
    <xf numFmtId="0" fontId="39" fillId="3" borderId="3" xfId="17" applyFont="1" applyFill="1" applyBorder="1" applyAlignment="1">
      <alignment horizontal="center" vertical="center"/>
    </xf>
    <xf numFmtId="2" fontId="39" fillId="3" borderId="3" xfId="17" applyNumberFormat="1" applyFont="1" applyFill="1" applyBorder="1" applyAlignment="1">
      <alignment horizontal="center" vertical="center"/>
    </xf>
    <xf numFmtId="2" fontId="15" fillId="3" borderId="3" xfId="17" applyNumberFormat="1" applyFont="1" applyFill="1" applyBorder="1" applyAlignment="1">
      <alignment horizontal="right" vertical="center"/>
    </xf>
    <xf numFmtId="0" fontId="39" fillId="3" borderId="3" xfId="18" applyFont="1" applyFill="1" applyBorder="1" applyAlignment="1">
      <alignment horizontal="center" vertical="center"/>
    </xf>
    <xf numFmtId="2" fontId="39" fillId="3" borderId="3" xfId="18" applyNumberFormat="1" applyFont="1" applyFill="1" applyBorder="1" applyAlignment="1">
      <alignment horizontal="center" vertical="center"/>
    </xf>
    <xf numFmtId="2" fontId="15" fillId="3" borderId="3" xfId="18" applyNumberFormat="1" applyFont="1" applyFill="1" applyBorder="1" applyAlignment="1">
      <alignment horizontal="right" vertical="center"/>
    </xf>
    <xf numFmtId="0" fontId="6" fillId="3" borderId="1" xfId="18" applyFont="1" applyFill="1" applyBorder="1" applyAlignment="1">
      <alignment horizontal="center"/>
    </xf>
    <xf numFmtId="0" fontId="6" fillId="3" borderId="2" xfId="18" applyFont="1" applyFill="1" applyBorder="1" applyAlignment="1">
      <alignment horizontal="center"/>
    </xf>
    <xf numFmtId="0" fontId="39" fillId="3" borderId="3" xfId="19" applyFont="1" applyFill="1" applyBorder="1" applyAlignment="1">
      <alignment horizontal="center" vertical="center"/>
    </xf>
    <xf numFmtId="2" fontId="39" fillId="3" borderId="3" xfId="19" applyNumberFormat="1" applyFont="1" applyFill="1" applyBorder="1" applyAlignment="1">
      <alignment horizontal="center" vertical="center"/>
    </xf>
    <xf numFmtId="2" fontId="39" fillId="3" borderId="3" xfId="19" applyNumberFormat="1" applyFont="1" applyFill="1" applyBorder="1" applyAlignment="1">
      <alignment horizontal="right" vertical="center"/>
    </xf>
    <xf numFmtId="2" fontId="15" fillId="3" borderId="3" xfId="19" applyNumberFormat="1" applyFont="1" applyFill="1" applyBorder="1" applyAlignment="1">
      <alignment horizontal="right" vertical="center"/>
    </xf>
    <xf numFmtId="0" fontId="39" fillId="3" borderId="3" xfId="20" applyFont="1" applyFill="1" applyBorder="1" applyAlignment="1">
      <alignment horizontal="center" vertical="center"/>
    </xf>
    <xf numFmtId="2" fontId="39" fillId="3" borderId="3" xfId="20" applyNumberFormat="1" applyFont="1" applyFill="1" applyBorder="1" applyAlignment="1">
      <alignment horizontal="center" vertical="center"/>
    </xf>
    <xf numFmtId="2" fontId="15" fillId="3" borderId="3" xfId="20" applyNumberFormat="1" applyFont="1" applyFill="1" applyBorder="1" applyAlignment="1">
      <alignment horizontal="right" vertical="center"/>
    </xf>
    <xf numFmtId="166" fontId="39" fillId="3" borderId="3" xfId="20" applyNumberFormat="1" applyFont="1" applyFill="1" applyBorder="1" applyAlignment="1">
      <alignment horizontal="center" vertical="center"/>
    </xf>
    <xf numFmtId="2" fontId="39" fillId="3" borderId="3" xfId="0" applyNumberFormat="1" applyFont="1" applyFill="1" applyBorder="1"/>
    <xf numFmtId="0" fontId="39" fillId="3" borderId="6" xfId="20" applyFont="1" applyFill="1" applyBorder="1" applyAlignment="1">
      <alignment horizontal="center" vertical="center"/>
    </xf>
    <xf numFmtId="2" fontId="39" fillId="3" borderId="6" xfId="20" applyNumberFormat="1" applyFont="1" applyFill="1" applyBorder="1" applyAlignment="1">
      <alignment horizontal="center" vertical="center"/>
    </xf>
    <xf numFmtId="2" fontId="39" fillId="3" borderId="6" xfId="0" applyNumberFormat="1" applyFont="1" applyFill="1" applyBorder="1"/>
    <xf numFmtId="0" fontId="22" fillId="0" borderId="32" xfId="0" applyFont="1" applyBorder="1" applyAlignment="1">
      <alignment horizontal="center" vertical="center"/>
    </xf>
    <xf numFmtId="0" fontId="22" fillId="0" borderId="6" xfId="20" applyFont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3" xfId="20" applyFont="1" applyFill="1" applyBorder="1" applyAlignment="1">
      <alignment horizontal="center" vertical="center"/>
    </xf>
    <xf numFmtId="166" fontId="39" fillId="3" borderId="3" xfId="20" applyNumberFormat="1" applyFont="1" applyFill="1" applyBorder="1" applyAlignment="1">
      <alignment horizontal="right" vertical="center"/>
    </xf>
    <xf numFmtId="0" fontId="39" fillId="3" borderId="3" xfId="20" applyFont="1" applyFill="1" applyBorder="1" applyAlignment="1">
      <alignment horizontal="right" vertical="center"/>
    </xf>
    <xf numFmtId="2" fontId="39" fillId="3" borderId="3" xfId="20" applyNumberFormat="1" applyFont="1" applyFill="1" applyBorder="1" applyAlignment="1">
      <alignment horizontal="right" vertical="center"/>
    </xf>
    <xf numFmtId="0" fontId="39" fillId="3" borderId="3" xfId="0" applyFont="1" applyFill="1" applyBorder="1" applyAlignment="1">
      <alignment horizontal="right" vertical="center"/>
    </xf>
    <xf numFmtId="2" fontId="22" fillId="0" borderId="31" xfId="0" applyNumberFormat="1" applyFont="1" applyBorder="1" applyAlignment="1">
      <alignment horizontal="center" vertical="center"/>
    </xf>
    <xf numFmtId="2" fontId="22" fillId="0" borderId="18" xfId="20" applyNumberFormat="1" applyFont="1" applyBorder="1" applyAlignment="1">
      <alignment horizontal="center" vertical="center"/>
    </xf>
    <xf numFmtId="2" fontId="39" fillId="3" borderId="3" xfId="0" applyNumberFormat="1" applyFont="1" applyFill="1" applyBorder="1" applyAlignment="1">
      <alignment horizontal="center" vertical="center"/>
    </xf>
    <xf numFmtId="2" fontId="15" fillId="0" borderId="4" xfId="20" applyNumberFormat="1" applyFont="1" applyBorder="1" applyAlignment="1">
      <alignment horizontal="right" vertical="center"/>
    </xf>
    <xf numFmtId="0" fontId="39" fillId="0" borderId="3" xfId="20" applyFont="1" applyBorder="1" applyAlignment="1">
      <alignment horizontal="center" vertical="center"/>
    </xf>
    <xf numFmtId="2" fontId="22" fillId="0" borderId="33" xfId="0" applyNumberFormat="1" applyFont="1" applyBorder="1" applyAlignment="1">
      <alignment horizontal="center" vertical="center"/>
    </xf>
    <xf numFmtId="0" fontId="39" fillId="0" borderId="3" xfId="0" applyFont="1" applyFill="1" applyBorder="1"/>
    <xf numFmtId="2" fontId="22" fillId="0" borderId="3" xfId="0" applyNumberFormat="1" applyFont="1" applyFill="1" applyBorder="1" applyAlignment="1">
      <alignment horizontal="center" vertical="center"/>
    </xf>
    <xf numFmtId="2" fontId="22" fillId="0" borderId="3" xfId="0" applyNumberFormat="1" applyFont="1" applyBorder="1" applyAlignment="1">
      <alignment horizontal="center" vertical="center"/>
    </xf>
    <xf numFmtId="2" fontId="15" fillId="0" borderId="3" xfId="20" applyNumberFormat="1" applyFont="1" applyBorder="1" applyAlignment="1">
      <alignment horizontal="right" vertical="center"/>
    </xf>
    <xf numFmtId="0" fontId="39" fillId="0" borderId="4" xfId="20" applyFont="1" applyBorder="1" applyAlignment="1">
      <alignment horizontal="center" vertical="center"/>
    </xf>
    <xf numFmtId="166" fontId="22" fillId="0" borderId="31" xfId="0" applyNumberFormat="1" applyFont="1" applyBorder="1" applyAlignment="1">
      <alignment horizontal="center" vertical="center"/>
    </xf>
    <xf numFmtId="0" fontId="22" fillId="0" borderId="4" xfId="20" applyFont="1" applyBorder="1" applyAlignment="1">
      <alignment horizontal="center" vertical="center"/>
    </xf>
    <xf numFmtId="2" fontId="39" fillId="0" borderId="3" xfId="0" applyNumberFormat="1" applyFont="1" applyBorder="1" applyAlignment="1">
      <alignment horizontal="right" vertical="center"/>
    </xf>
    <xf numFmtId="2" fontId="39" fillId="0" borderId="19" xfId="0" applyNumberFormat="1" applyFont="1" applyFill="1" applyBorder="1" applyAlignment="1">
      <alignment horizontal="center" vertical="center"/>
    </xf>
    <xf numFmtId="0" fontId="39" fillId="0" borderId="3" xfId="20" applyFont="1" applyFill="1" applyBorder="1" applyAlignment="1">
      <alignment horizontal="center" vertical="center"/>
    </xf>
    <xf numFmtId="2" fontId="39" fillId="0" borderId="3" xfId="20" applyNumberFormat="1" applyFont="1" applyFill="1" applyBorder="1" applyAlignment="1">
      <alignment horizontal="right" vertical="center"/>
    </xf>
    <xf numFmtId="2" fontId="39" fillId="0" borderId="5" xfId="0" applyNumberFormat="1" applyFont="1" applyFill="1" applyBorder="1" applyAlignment="1">
      <alignment horizontal="center" vertical="center"/>
    </xf>
    <xf numFmtId="0" fontId="39" fillId="0" borderId="18" xfId="20" applyFont="1" applyFill="1" applyBorder="1" applyAlignment="1">
      <alignment horizontal="center" vertical="center"/>
    </xf>
    <xf numFmtId="2" fontId="39" fillId="0" borderId="19" xfId="0" applyNumberFormat="1" applyFont="1" applyBorder="1" applyAlignment="1">
      <alignment horizontal="center" vertical="center"/>
    </xf>
    <xf numFmtId="2" fontId="39" fillId="0" borderId="3" xfId="20" applyNumberFormat="1" applyFont="1" applyBorder="1" applyAlignment="1">
      <alignment horizontal="right" vertical="center"/>
    </xf>
    <xf numFmtId="2" fontId="39" fillId="0" borderId="5" xfId="0" applyNumberFormat="1" applyFont="1" applyBorder="1" applyAlignment="1">
      <alignment horizontal="center" vertical="center"/>
    </xf>
    <xf numFmtId="0" fontId="39" fillId="0" borderId="18" xfId="20" applyFont="1" applyBorder="1" applyAlignment="1">
      <alignment horizontal="center" vertical="center"/>
    </xf>
    <xf numFmtId="166" fontId="39" fillId="0" borderId="5" xfId="0" applyNumberFormat="1" applyFont="1" applyFill="1" applyBorder="1" applyAlignment="1">
      <alignment horizontal="center" vertical="center"/>
    </xf>
    <xf numFmtId="166" fontId="39" fillId="0" borderId="3" xfId="20" applyNumberFormat="1" applyFont="1" applyFill="1" applyBorder="1" applyAlignment="1">
      <alignment horizontal="center" vertical="center"/>
    </xf>
    <xf numFmtId="166" fontId="39" fillId="0" borderId="5" xfId="0" applyNumberFormat="1" applyFont="1" applyBorder="1" applyAlignment="1">
      <alignment horizontal="center" vertical="center"/>
    </xf>
    <xf numFmtId="166" fontId="39" fillId="0" borderId="3" xfId="20" applyNumberFormat="1" applyFont="1" applyBorder="1" applyAlignment="1">
      <alignment horizontal="center" vertical="center"/>
    </xf>
    <xf numFmtId="2" fontId="39" fillId="0" borderId="3" xfId="0" applyNumberFormat="1" applyFont="1" applyFill="1" applyBorder="1" applyAlignment="1">
      <alignment horizontal="center" vertical="center"/>
    </xf>
    <xf numFmtId="166" fontId="39" fillId="0" borderId="19" xfId="0" applyNumberFormat="1" applyFont="1" applyFill="1" applyBorder="1" applyAlignment="1">
      <alignment horizontal="center" vertical="center"/>
    </xf>
    <xf numFmtId="166" fontId="39" fillId="0" borderId="19" xfId="0" applyNumberFormat="1" applyFont="1" applyBorder="1" applyAlignment="1">
      <alignment horizontal="center" vertical="center"/>
    </xf>
    <xf numFmtId="2" fontId="39" fillId="0" borderId="3" xfId="73" applyNumberFormat="1" applyFont="1" applyFill="1" applyBorder="1" applyAlignment="1">
      <alignment horizontal="right" vertical="center"/>
    </xf>
    <xf numFmtId="2" fontId="39" fillId="0" borderId="3" xfId="0" applyNumberFormat="1" applyFont="1" applyFill="1" applyBorder="1" applyAlignment="1">
      <alignment horizontal="right" vertical="center"/>
    </xf>
    <xf numFmtId="167" fontId="39" fillId="0" borderId="2" xfId="71" applyNumberFormat="1" applyFont="1" applyBorder="1" applyAlignment="1">
      <alignment horizontal="right" vertical="top" wrapText="1"/>
    </xf>
    <xf numFmtId="167" fontId="50" fillId="0" borderId="3" xfId="11" applyNumberFormat="1" applyFont="1" applyBorder="1" applyAlignment="1">
      <alignment horizontal="center" vertical="center"/>
    </xf>
    <xf numFmtId="167" fontId="39" fillId="0" borderId="3" xfId="71" applyNumberFormat="1" applyFont="1" applyBorder="1" applyAlignment="1">
      <alignment horizontal="right" vertical="top" wrapText="1"/>
    </xf>
    <xf numFmtId="2" fontId="24" fillId="0" borderId="4" xfId="11" applyNumberFormat="1" applyFont="1" applyBorder="1" applyAlignment="1">
      <alignment horizontal="right" vertical="center"/>
    </xf>
    <xf numFmtId="2" fontId="50" fillId="0" borderId="3" xfId="11" applyNumberFormat="1" applyFont="1" applyBorder="1" applyAlignment="1">
      <alignment horizontal="center" vertical="center"/>
    </xf>
    <xf numFmtId="2" fontId="24" fillId="0" borderId="4" xfId="11" applyNumberFormat="1" applyFont="1" applyBorder="1" applyAlignment="1">
      <alignment horizontal="center" vertical="center"/>
    </xf>
    <xf numFmtId="0" fontId="50" fillId="0" borderId="3" xfId="11" applyFont="1" applyBorder="1" applyAlignment="1">
      <alignment horizontal="center" vertical="center"/>
    </xf>
    <xf numFmtId="165" fontId="50" fillId="0" borderId="3" xfId="11" applyNumberFormat="1" applyFont="1" applyBorder="1" applyAlignment="1">
      <alignment horizontal="center" vertical="center"/>
    </xf>
    <xf numFmtId="2" fontId="39" fillId="0" borderId="3" xfId="71" applyNumberFormat="1" applyFont="1" applyBorder="1" applyAlignment="1">
      <alignment horizontal="right" vertical="center"/>
    </xf>
    <xf numFmtId="2" fontId="39" fillId="0" borderId="3" xfId="11" applyNumberFormat="1" applyFont="1" applyBorder="1" applyAlignment="1">
      <alignment horizontal="right" vertical="center"/>
    </xf>
    <xf numFmtId="2" fontId="39" fillId="0" borderId="3" xfId="71" applyNumberFormat="1" applyFont="1" applyBorder="1" applyAlignment="1">
      <alignment horizontal="right" vertical="center" wrapText="1"/>
    </xf>
    <xf numFmtId="2" fontId="15" fillId="0" borderId="4" xfId="11" applyNumberFormat="1" applyFont="1" applyBorder="1" applyAlignment="1">
      <alignment horizontal="right" vertical="center"/>
    </xf>
    <xf numFmtId="2" fontId="39" fillId="0" borderId="3" xfId="11" applyNumberFormat="1" applyFont="1" applyBorder="1" applyAlignment="1">
      <alignment horizontal="center" vertical="center"/>
    </xf>
    <xf numFmtId="2" fontId="15" fillId="0" borderId="4" xfId="11" applyNumberFormat="1" applyFont="1" applyBorder="1" applyAlignment="1">
      <alignment horizontal="center" vertical="center"/>
    </xf>
    <xf numFmtId="0" fontId="39" fillId="0" borderId="3" xfId="11" applyFont="1" applyBorder="1" applyAlignment="1">
      <alignment horizontal="center" vertical="center"/>
    </xf>
    <xf numFmtId="165" fontId="39" fillId="0" borderId="3" xfId="11" applyNumberFormat="1" applyFont="1" applyBorder="1" applyAlignment="1">
      <alignment horizontal="center" vertical="center"/>
    </xf>
    <xf numFmtId="2" fontId="15" fillId="0" borderId="3" xfId="11" applyNumberFormat="1" applyFont="1" applyBorder="1" applyAlignment="1">
      <alignment horizontal="right" vertical="center"/>
    </xf>
    <xf numFmtId="2" fontId="15" fillId="0" borderId="3" xfId="11" applyNumberFormat="1" applyFont="1" applyBorder="1" applyAlignment="1">
      <alignment horizontal="center" vertical="center"/>
    </xf>
    <xf numFmtId="2" fontId="50" fillId="0" borderId="4" xfId="11" applyNumberFormat="1" applyFont="1" applyBorder="1" applyAlignment="1">
      <alignment horizontal="center" vertical="center"/>
    </xf>
    <xf numFmtId="2" fontId="39" fillId="0" borderId="4" xfId="11" applyNumberFormat="1" applyFont="1" applyBorder="1" applyAlignment="1">
      <alignment horizontal="center" vertical="center"/>
    </xf>
    <xf numFmtId="0" fontId="6" fillId="0" borderId="6" xfId="14" applyFont="1" applyBorder="1" applyAlignment="1">
      <alignment horizontal="center" vertical="center"/>
    </xf>
    <xf numFmtId="0" fontId="39" fillId="3" borderId="3" xfId="14" applyFont="1" applyFill="1" applyBorder="1" applyAlignment="1">
      <alignment horizontal="center" vertical="center"/>
    </xf>
    <xf numFmtId="2" fontId="39" fillId="3" borderId="3" xfId="14" applyNumberFormat="1" applyFont="1" applyFill="1" applyBorder="1" applyAlignment="1">
      <alignment horizontal="right" vertical="center"/>
    </xf>
    <xf numFmtId="2" fontId="15" fillId="3" borderId="3" xfId="14" applyNumberFormat="1" applyFont="1" applyFill="1" applyBorder="1" applyAlignment="1">
      <alignment horizontal="right" vertical="center"/>
    </xf>
    <xf numFmtId="0" fontId="39" fillId="3" borderId="18" xfId="20" applyFont="1" applyFill="1" applyBorder="1" applyAlignment="1">
      <alignment horizontal="center" vertical="center"/>
    </xf>
    <xf numFmtId="2" fontId="22" fillId="0" borderId="29" xfId="11" applyNumberFormat="1" applyFont="1" applyBorder="1" applyAlignment="1">
      <alignment horizontal="center" vertical="center"/>
    </xf>
    <xf numFmtId="2" fontId="39" fillId="3" borderId="3" xfId="11" applyNumberFormat="1" applyFont="1" applyFill="1" applyBorder="1" applyAlignment="1">
      <alignment horizontal="right" vertical="center"/>
    </xf>
    <xf numFmtId="2" fontId="39" fillId="3" borderId="3" xfId="71" applyNumberFormat="1" applyFont="1" applyFill="1" applyBorder="1" applyAlignment="1">
      <alignment horizontal="right" vertical="center"/>
    </xf>
    <xf numFmtId="165" fontId="39" fillId="3" borderId="3" xfId="11" applyNumberFormat="1" applyFont="1" applyFill="1" applyBorder="1" applyAlignment="1">
      <alignment horizontal="center" vertical="center"/>
    </xf>
    <xf numFmtId="0" fontId="39" fillId="3" borderId="3" xfId="11" applyFont="1" applyFill="1" applyBorder="1" applyAlignment="1">
      <alignment horizontal="center" vertical="center"/>
    </xf>
    <xf numFmtId="2" fontId="15" fillId="3" borderId="3" xfId="11" applyNumberFormat="1" applyFont="1" applyFill="1" applyBorder="1" applyAlignment="1">
      <alignment horizontal="right" vertical="center"/>
    </xf>
    <xf numFmtId="2" fontId="39" fillId="3" borderId="3" xfId="11" applyNumberFormat="1" applyFont="1" applyFill="1" applyBorder="1" applyAlignment="1">
      <alignment horizontal="center" vertical="center"/>
    </xf>
    <xf numFmtId="2" fontId="22" fillId="0" borderId="6" xfId="11" applyNumberFormat="1" applyFont="1" applyBorder="1" applyAlignment="1">
      <alignment horizontal="right" vertical="center"/>
    </xf>
    <xf numFmtId="2" fontId="22" fillId="0" borderId="6" xfId="71" applyNumberFormat="1" applyFont="1" applyBorder="1" applyAlignment="1">
      <alignment horizontal="right" vertical="center"/>
    </xf>
    <xf numFmtId="2" fontId="22" fillId="0" borderId="6" xfId="71" applyNumberFormat="1" applyFont="1" applyBorder="1" applyAlignment="1">
      <alignment horizontal="right" vertical="center" wrapText="1"/>
    </xf>
    <xf numFmtId="2" fontId="39" fillId="3" borderId="3" xfId="71" applyNumberFormat="1" applyFont="1" applyFill="1" applyBorder="1" applyAlignment="1">
      <alignment horizontal="right" vertical="center" wrapText="1"/>
    </xf>
    <xf numFmtId="0" fontId="54" fillId="3" borderId="3" xfId="0" applyFont="1" applyFill="1" applyBorder="1" applyAlignment="1">
      <alignment horizontal="right" vertical="center" wrapText="1"/>
    </xf>
    <xf numFmtId="2" fontId="39" fillId="3" borderId="3" xfId="71" applyNumberFormat="1" applyFont="1" applyFill="1" applyBorder="1" applyAlignment="1">
      <alignment horizontal="right"/>
    </xf>
    <xf numFmtId="2" fontId="39" fillId="3" borderId="3" xfId="11" applyNumberFormat="1" applyFont="1" applyFill="1" applyBorder="1" applyAlignment="1">
      <alignment horizontal="right"/>
    </xf>
    <xf numFmtId="2" fontId="39" fillId="3" borderId="2" xfId="0" applyNumberFormat="1" applyFont="1" applyFill="1" applyBorder="1" applyAlignment="1">
      <alignment horizontal="center" vertical="center"/>
    </xf>
    <xf numFmtId="0" fontId="39" fillId="3" borderId="2" xfId="20" applyFont="1" applyFill="1" applyBorder="1" applyAlignment="1">
      <alignment horizontal="center" vertical="center"/>
    </xf>
    <xf numFmtId="2" fontId="39" fillId="3" borderId="3" xfId="48" applyNumberFormat="1" applyFont="1" applyFill="1" applyBorder="1" applyAlignment="1">
      <alignment horizontal="right" vertical="center"/>
    </xf>
    <xf numFmtId="166" fontId="39" fillId="3" borderId="3" xfId="48" applyNumberFormat="1" applyFont="1" applyFill="1" applyBorder="1" applyAlignment="1">
      <alignment horizontal="right" vertical="center"/>
    </xf>
    <xf numFmtId="166" fontId="15" fillId="3" borderId="3" xfId="48" applyNumberFormat="1" applyFont="1" applyFill="1" applyBorder="1" applyAlignment="1">
      <alignment horizontal="right" vertical="center"/>
    </xf>
    <xf numFmtId="0" fontId="6" fillId="3" borderId="0" xfId="54" applyFont="1" applyFill="1"/>
    <xf numFmtId="0" fontId="6" fillId="3" borderId="2" xfId="54" applyFont="1" applyFill="1" applyBorder="1" applyAlignment="1">
      <alignment horizontal="center"/>
    </xf>
    <xf numFmtId="0" fontId="6" fillId="3" borderId="1" xfId="54" applyFont="1" applyFill="1" applyBorder="1" applyAlignment="1">
      <alignment horizontal="center"/>
    </xf>
    <xf numFmtId="2" fontId="39" fillId="3" borderId="2" xfId="0" applyNumberFormat="1" applyFont="1" applyFill="1" applyBorder="1" applyAlignment="1">
      <alignment horizontal="right" vertical="center"/>
    </xf>
    <xf numFmtId="166" fontId="39" fillId="3" borderId="2" xfId="54" applyNumberFormat="1" applyFont="1" applyFill="1" applyBorder="1" applyAlignment="1">
      <alignment horizontal="right" vertical="center"/>
    </xf>
    <xf numFmtId="2" fontId="6" fillId="3" borderId="3" xfId="48" applyNumberFormat="1" applyFont="1" applyFill="1" applyBorder="1" applyAlignment="1">
      <alignment horizontal="right" vertical="center"/>
    </xf>
    <xf numFmtId="166" fontId="6" fillId="3" borderId="3" xfId="48" applyNumberFormat="1" applyFont="1" applyFill="1" applyBorder="1" applyAlignment="1">
      <alignment horizontal="right" vertical="center"/>
    </xf>
    <xf numFmtId="166" fontId="22" fillId="0" borderId="2" xfId="52" applyNumberFormat="1" applyFont="1" applyBorder="1" applyAlignment="1">
      <alignment horizontal="right" vertical="center"/>
    </xf>
    <xf numFmtId="2" fontId="39" fillId="3" borderId="3" xfId="52" applyNumberFormat="1" applyFont="1" applyFill="1" applyBorder="1" applyAlignment="1">
      <alignment horizontal="right" vertical="center"/>
    </xf>
    <xf numFmtId="166" fontId="39" fillId="3" borderId="3" xfId="52" applyNumberFormat="1" applyFont="1" applyFill="1" applyBorder="1" applyAlignment="1">
      <alignment horizontal="right" vertical="center"/>
    </xf>
    <xf numFmtId="166" fontId="15" fillId="3" borderId="3" xfId="52" applyNumberFormat="1" applyFont="1" applyFill="1" applyBorder="1" applyAlignment="1">
      <alignment horizontal="right" vertical="center"/>
    </xf>
    <xf numFmtId="0" fontId="39" fillId="3" borderId="3" xfId="31" applyFont="1" applyFill="1" applyBorder="1" applyAlignment="1">
      <alignment horizontal="center" vertical="center"/>
    </xf>
    <xf numFmtId="2" fontId="39" fillId="3" borderId="3" xfId="31" applyNumberFormat="1" applyFont="1" applyFill="1" applyBorder="1" applyAlignment="1">
      <alignment horizontal="center" vertical="center"/>
    </xf>
    <xf numFmtId="2" fontId="39" fillId="3" borderId="3" xfId="31" applyNumberFormat="1" applyFont="1" applyFill="1" applyBorder="1" applyAlignment="1">
      <alignment horizontal="right" vertical="center"/>
    </xf>
    <xf numFmtId="2" fontId="15" fillId="3" borderId="3" xfId="31" applyNumberFormat="1" applyFont="1" applyFill="1" applyBorder="1" applyAlignment="1">
      <alignment horizontal="right" vertical="center"/>
    </xf>
    <xf numFmtId="0" fontId="6" fillId="0" borderId="6" xfId="16" applyFont="1" applyBorder="1" applyAlignment="1">
      <alignment horizontal="center" vertical="center"/>
    </xf>
    <xf numFmtId="2" fontId="6" fillId="0" borderId="6" xfId="0" applyNumberFormat="1" applyFont="1" applyBorder="1" applyAlignment="1">
      <alignment horizontal="center" vertical="center"/>
    </xf>
    <xf numFmtId="0" fontId="39" fillId="3" borderId="3" xfId="16" applyFont="1" applyFill="1" applyBorder="1" applyAlignment="1">
      <alignment horizontal="center" vertical="center"/>
    </xf>
    <xf numFmtId="2" fontId="15" fillId="3" borderId="3" xfId="16" applyNumberFormat="1" applyFont="1" applyFill="1" applyBorder="1" applyAlignment="1">
      <alignment horizontal="right" vertical="center"/>
    </xf>
    <xf numFmtId="0" fontId="9" fillId="0" borderId="0" xfId="20" applyFont="1" applyAlignment="1">
      <alignment horizontal="center"/>
    </xf>
    <xf numFmtId="0" fontId="12" fillId="0" borderId="0" xfId="51" applyFont="1" applyAlignment="1">
      <alignment horizontal="right"/>
    </xf>
    <xf numFmtId="1" fontId="10" fillId="0" borderId="0" xfId="0" applyNumberFormat="1" applyFont="1" applyBorder="1" applyAlignment="1">
      <alignment horizontal="right"/>
    </xf>
    <xf numFmtId="0" fontId="6" fillId="0" borderId="0" xfId="43" applyFont="1" applyBorder="1" applyAlignment="1">
      <alignment horizontal="center" vertical="center"/>
    </xf>
    <xf numFmtId="1" fontId="10" fillId="0" borderId="3" xfId="0" applyNumberFormat="1" applyFont="1" applyBorder="1" applyAlignment="1">
      <alignment horizontal="right" vertical="top"/>
    </xf>
    <xf numFmtId="1" fontId="10" fillId="0" borderId="3" xfId="0" applyNumberFormat="1" applyFont="1" applyBorder="1" applyAlignment="1">
      <alignment horizontal="right"/>
    </xf>
    <xf numFmtId="0" fontId="55" fillId="0" borderId="3" xfId="0" applyFont="1" applyBorder="1"/>
    <xf numFmtId="0" fontId="0" fillId="0" borderId="3" xfId="0" applyBorder="1"/>
    <xf numFmtId="2" fontId="22" fillId="0" borderId="3" xfId="71" applyNumberFormat="1" applyFont="1" applyBorder="1" applyAlignment="1">
      <alignment vertical="center"/>
    </xf>
    <xf numFmtId="2" fontId="21" fillId="0" borderId="4" xfId="11" applyNumberFormat="1" applyFont="1" applyBorder="1" applyAlignment="1">
      <alignment horizontal="right" vertical="center"/>
    </xf>
    <xf numFmtId="2" fontId="21" fillId="0" borderId="3" xfId="11" applyNumberFormat="1" applyFont="1" applyBorder="1" applyAlignment="1">
      <alignment vertical="center"/>
    </xf>
    <xf numFmtId="0" fontId="16" fillId="0" borderId="18" xfId="30" applyFont="1" applyBorder="1" applyAlignment="1"/>
    <xf numFmtId="0" fontId="16" fillId="0" borderId="18" xfId="0" applyFont="1" applyBorder="1"/>
    <xf numFmtId="2" fontId="15" fillId="0" borderId="3" xfId="11" applyNumberFormat="1" applyFont="1" applyBorder="1" applyAlignment="1">
      <alignment vertical="center"/>
    </xf>
    <xf numFmtId="2" fontId="15" fillId="0" borderId="4" xfId="11" applyNumberFormat="1" applyFont="1" applyBorder="1" applyAlignment="1">
      <alignment vertical="center"/>
    </xf>
    <xf numFmtId="2" fontId="22" fillId="0" borderId="6" xfId="0" applyNumberFormat="1" applyFont="1" applyBorder="1" applyAlignment="1" applyProtection="1">
      <alignment horizontal="right"/>
      <protection locked="0"/>
    </xf>
    <xf numFmtId="166" fontId="7" fillId="0" borderId="0" xfId="0" applyNumberFormat="1" applyFont="1" applyAlignment="1"/>
    <xf numFmtId="0" fontId="6" fillId="0" borderId="0" xfId="30" applyFont="1" applyAlignment="1">
      <alignment horizontal="center"/>
    </xf>
    <xf numFmtId="0" fontId="6" fillId="0" borderId="1" xfId="30" applyFont="1" applyBorder="1" applyAlignment="1">
      <alignment horizontal="center"/>
    </xf>
    <xf numFmtId="0" fontId="6" fillId="0" borderId="2" xfId="30" applyFont="1" applyBorder="1" applyAlignment="1">
      <alignment horizontal="center"/>
    </xf>
    <xf numFmtId="0" fontId="16" fillId="0" borderId="3" xfId="0" applyFont="1" applyBorder="1"/>
    <xf numFmtId="0" fontId="7" fillId="0" borderId="0" xfId="17" applyFont="1"/>
    <xf numFmtId="4" fontId="11" fillId="0" borderId="3" xfId="76" applyNumberFormat="1" applyFont="1" applyBorder="1"/>
    <xf numFmtId="4" fontId="11" fillId="0" borderId="3" xfId="76" applyNumberFormat="1" applyFont="1" applyBorder="1"/>
    <xf numFmtId="4" fontId="11" fillId="0" borderId="3" xfId="76" applyNumberFormat="1" applyFont="1" applyBorder="1"/>
    <xf numFmtId="4" fontId="11" fillId="0" borderId="3" xfId="76" applyNumberFormat="1" applyFont="1" applyBorder="1"/>
    <xf numFmtId="169" fontId="11" fillId="0" borderId="3" xfId="11" applyNumberFormat="1" applyFont="1" applyBorder="1" applyAlignment="1">
      <alignment horizontal="center" vertical="center"/>
    </xf>
    <xf numFmtId="4" fontId="11" fillId="0" borderId="3" xfId="76" applyNumberFormat="1" applyFont="1" applyBorder="1"/>
    <xf numFmtId="169" fontId="11" fillId="0" borderId="6" xfId="11" applyNumberFormat="1" applyFont="1" applyBorder="1" applyAlignment="1">
      <alignment horizontal="center" vertical="center"/>
    </xf>
    <xf numFmtId="4" fontId="11" fillId="0" borderId="6" xfId="76" applyNumberFormat="1" applyFont="1" applyBorder="1"/>
    <xf numFmtId="172" fontId="11" fillId="0" borderId="3" xfId="75" applyNumberFormat="1" applyFont="1" applyBorder="1" applyAlignment="1">
      <alignment horizontal="right" vertical="top" wrapText="1"/>
    </xf>
    <xf numFmtId="172" fontId="56" fillId="0" borderId="3" xfId="76" applyNumberFormat="1" applyFont="1" applyBorder="1" applyAlignment="1">
      <alignment horizontal="right"/>
    </xf>
    <xf numFmtId="172" fontId="11" fillId="0" borderId="3" xfId="11" applyNumberFormat="1" applyFont="1" applyBorder="1" applyAlignment="1">
      <alignment vertical="center"/>
    </xf>
    <xf numFmtId="172" fontId="11" fillId="0" borderId="3" xfId="11" applyNumberFormat="1" applyFont="1" applyBorder="1" applyAlignment="1">
      <alignment horizontal="right" vertical="center"/>
    </xf>
    <xf numFmtId="170" fontId="11" fillId="0" borderId="3" xfId="11" applyNumberFormat="1" applyFont="1" applyBorder="1" applyAlignment="1">
      <alignment horizontal="right" vertical="center"/>
    </xf>
    <xf numFmtId="165" fontId="56" fillId="0" borderId="3" xfId="76" applyNumberFormat="1" applyFont="1" applyBorder="1"/>
    <xf numFmtId="168" fontId="56" fillId="0" borderId="3" xfId="76" applyNumberFormat="1" applyFont="1" applyBorder="1"/>
    <xf numFmtId="171" fontId="56" fillId="0" borderId="3" xfId="76" applyNumberFormat="1" applyFont="1" applyBorder="1" applyAlignment="1">
      <alignment horizontal="right" vertical="center"/>
    </xf>
    <xf numFmtId="171" fontId="11" fillId="0" borderId="3" xfId="11" applyNumberFormat="1" applyFont="1" applyBorder="1" applyAlignment="1">
      <alignment horizontal="right" vertical="center"/>
    </xf>
    <xf numFmtId="4" fontId="11" fillId="0" borderId="3" xfId="76" applyNumberFormat="1" applyFont="1" applyBorder="1"/>
    <xf numFmtId="4" fontId="11" fillId="0" borderId="3" xfId="76" applyNumberFormat="1" applyFont="1" applyBorder="1"/>
    <xf numFmtId="2" fontId="22" fillId="0" borderId="34" xfId="0" applyNumberFormat="1" applyFont="1" applyBorder="1" applyAlignment="1">
      <alignment horizontal="right"/>
    </xf>
    <xf numFmtId="2" fontId="22" fillId="0" borderId="35" xfId="0" applyNumberFormat="1" applyFont="1" applyBorder="1" applyAlignment="1">
      <alignment horizontal="right"/>
    </xf>
    <xf numFmtId="4" fontId="23" fillId="0" borderId="34" xfId="0" applyNumberFormat="1" applyFont="1" applyBorder="1" applyAlignment="1">
      <alignment horizontal="right" vertical="top" wrapText="1"/>
    </xf>
    <xf numFmtId="4" fontId="23" fillId="0" borderId="34" xfId="0" applyNumberFormat="1" applyFont="1" applyBorder="1" applyAlignment="1">
      <alignment horizontal="right" vertical="top"/>
    </xf>
    <xf numFmtId="4" fontId="23" fillId="0" borderId="34" xfId="0" applyNumberFormat="1" applyFont="1" applyBorder="1" applyAlignment="1">
      <alignment horizontal="right"/>
    </xf>
    <xf numFmtId="4" fontId="23" fillId="0" borderId="35" xfId="0" applyNumberFormat="1" applyFont="1" applyBorder="1" applyAlignment="1">
      <alignment horizontal="right"/>
    </xf>
    <xf numFmtId="4" fontId="22" fillId="0" borderId="34" xfId="0" applyNumberFormat="1" applyFont="1" applyBorder="1" applyAlignment="1">
      <alignment horizontal="right" vertical="top" wrapText="1"/>
    </xf>
    <xf numFmtId="4" fontId="22" fillId="0" borderId="34" xfId="0" applyNumberFormat="1" applyFont="1" applyBorder="1" applyAlignment="1">
      <alignment horizontal="right" vertical="top"/>
    </xf>
    <xf numFmtId="4" fontId="22" fillId="0" borderId="34" xfId="0" applyNumberFormat="1" applyFont="1" applyBorder="1" applyAlignment="1">
      <alignment horizontal="right"/>
    </xf>
    <xf numFmtId="4" fontId="22" fillId="0" borderId="35" xfId="0" applyNumberFormat="1" applyFont="1" applyBorder="1" applyAlignment="1">
      <alignment horizontal="right"/>
    </xf>
    <xf numFmtId="166" fontId="39" fillId="0" borderId="4" xfId="59" applyNumberFormat="1" applyFont="1" applyBorder="1" applyAlignment="1">
      <alignment horizontal="right" vertical="center"/>
    </xf>
    <xf numFmtId="166" fontId="22" fillId="0" borderId="4" xfId="59" applyNumberFormat="1" applyFont="1" applyBorder="1" applyAlignment="1">
      <alignment horizontal="right" vertical="center"/>
    </xf>
    <xf numFmtId="2" fontId="23" fillId="0" borderId="3" xfId="0" applyNumberFormat="1" applyFont="1" applyBorder="1" applyAlignment="1">
      <alignment horizontal="right" vertical="top" wrapText="1"/>
    </xf>
    <xf numFmtId="2" fontId="23" fillId="0" borderId="3" xfId="0" applyNumberFormat="1" applyFont="1" applyBorder="1" applyAlignment="1">
      <alignment horizontal="right" vertical="top"/>
    </xf>
    <xf numFmtId="2" fontId="23" fillId="0" borderId="3" xfId="0" applyNumberFormat="1" applyFont="1" applyBorder="1" applyAlignment="1">
      <alignment horizontal="right"/>
    </xf>
    <xf numFmtId="2" fontId="22" fillId="0" borderId="3" xfId="0" applyNumberFormat="1" applyFont="1" applyBorder="1" applyAlignment="1">
      <alignment horizontal="right" vertical="top" wrapText="1"/>
    </xf>
    <xf numFmtId="2" fontId="22" fillId="0" borderId="3" xfId="0" applyNumberFormat="1" applyFont="1" applyBorder="1" applyAlignment="1">
      <alignment horizontal="right" vertical="top"/>
    </xf>
    <xf numFmtId="2" fontId="22" fillId="0" borderId="4" xfId="0" applyNumberFormat="1" applyFont="1" applyBorder="1" applyAlignment="1">
      <alignment horizontal="right" vertical="top" wrapText="1"/>
    </xf>
    <xf numFmtId="2" fontId="22" fillId="0" borderId="4" xfId="0" applyNumberFormat="1" applyFont="1" applyBorder="1" applyAlignment="1">
      <alignment horizontal="right" vertical="top"/>
    </xf>
    <xf numFmtId="2" fontId="22" fillId="0" borderId="4" xfId="0" applyNumberFormat="1" applyFont="1" applyBorder="1" applyAlignment="1">
      <alignment horizontal="right"/>
    </xf>
    <xf numFmtId="2" fontId="22" fillId="0" borderId="30" xfId="0" applyNumberFormat="1" applyFont="1" applyBorder="1" applyAlignment="1">
      <alignment horizontal="right"/>
    </xf>
    <xf numFmtId="166" fontId="39" fillId="0" borderId="4" xfId="40" applyNumberFormat="1" applyFont="1" applyBorder="1" applyAlignment="1">
      <alignment horizontal="right" vertical="center"/>
    </xf>
    <xf numFmtId="166" fontId="22" fillId="0" borderId="4" xfId="40" applyNumberFormat="1" applyFont="1" applyBorder="1" applyAlignment="1">
      <alignment horizontal="right" vertical="center"/>
    </xf>
    <xf numFmtId="166" fontId="39" fillId="0" borderId="4" xfId="66" applyNumberFormat="1" applyFont="1" applyBorder="1" applyAlignment="1">
      <alignment horizontal="right" vertical="center"/>
    </xf>
    <xf numFmtId="166" fontId="22" fillId="0" borderId="4" xfId="66" applyNumberFormat="1" applyFont="1" applyBorder="1" applyAlignment="1">
      <alignment horizontal="right" vertical="center"/>
    </xf>
    <xf numFmtId="1" fontId="22" fillId="3" borderId="3" xfId="67" applyNumberFormat="1" applyFont="1" applyFill="1" applyBorder="1" applyAlignment="1">
      <alignment horizontal="right" vertical="center"/>
    </xf>
    <xf numFmtId="1" fontId="22" fillId="3" borderId="3" xfId="0" applyNumberFormat="1" applyFont="1" applyFill="1" applyBorder="1" applyAlignment="1">
      <alignment horizontal="right" vertical="center"/>
    </xf>
    <xf numFmtId="1" fontId="22" fillId="3" borderId="3" xfId="0" applyNumberFormat="1" applyFont="1" applyFill="1" applyBorder="1"/>
    <xf numFmtId="1" fontId="39" fillId="3" borderId="3" xfId="67" applyNumberFormat="1" applyFont="1" applyFill="1" applyBorder="1" applyAlignment="1">
      <alignment horizontal="right" vertical="center"/>
    </xf>
    <xf numFmtId="1" fontId="39" fillId="3" borderId="3" xfId="0" applyNumberFormat="1" applyFont="1" applyFill="1" applyBorder="1" applyAlignment="1">
      <alignment horizontal="right" vertical="center"/>
    </xf>
    <xf numFmtId="1" fontId="39" fillId="3" borderId="3" xfId="0" applyNumberFormat="1" applyFont="1" applyFill="1" applyBorder="1"/>
    <xf numFmtId="0" fontId="6" fillId="0" borderId="3" xfId="67" applyFont="1" applyFill="1" applyBorder="1" applyAlignment="1">
      <alignment horizontal="right" vertical="center"/>
    </xf>
    <xf numFmtId="0" fontId="6" fillId="0" borderId="3" xfId="67" applyFont="1" applyBorder="1" applyAlignment="1">
      <alignment horizontal="right" vertical="center"/>
    </xf>
    <xf numFmtId="0" fontId="4" fillId="0" borderId="3" xfId="67" applyBorder="1" applyAlignment="1">
      <alignment horizontal="right" vertical="center"/>
    </xf>
    <xf numFmtId="1" fontId="39" fillId="3" borderId="3" xfId="36" applyNumberFormat="1" applyFont="1" applyFill="1" applyBorder="1" applyAlignment="1">
      <alignment horizontal="right" vertical="center"/>
    </xf>
    <xf numFmtId="1" fontId="55" fillId="0" borderId="3" xfId="0" applyNumberFormat="1" applyFont="1" applyBorder="1"/>
    <xf numFmtId="0" fontId="12" fillId="0" borderId="0" xfId="65" applyFont="1"/>
    <xf numFmtId="0" fontId="6" fillId="0" borderId="16" xfId="65" applyFont="1" applyBorder="1"/>
    <xf numFmtId="2" fontId="39" fillId="3" borderId="3" xfId="24" applyNumberFormat="1" applyFont="1" applyFill="1" applyBorder="1" applyAlignment="1">
      <alignment horizontal="right" vertical="center"/>
    </xf>
    <xf numFmtId="0" fontId="39" fillId="3" borderId="3" xfId="0" applyFont="1" applyFill="1" applyBorder="1" applyAlignment="1">
      <alignment horizontal="right"/>
    </xf>
    <xf numFmtId="2" fontId="39" fillId="3" borderId="3" xfId="9" applyNumberFormat="1" applyFont="1" applyFill="1" applyBorder="1" applyAlignment="1">
      <alignment horizontal="right" vertical="center"/>
    </xf>
    <xf numFmtId="2" fontId="39" fillId="3" borderId="3" xfId="10" applyNumberFormat="1" applyFont="1" applyFill="1" applyBorder="1" applyAlignment="1">
      <alignment horizontal="right" vertical="center"/>
    </xf>
    <xf numFmtId="2" fontId="39" fillId="3" borderId="3" xfId="33" applyNumberFormat="1" applyFont="1" applyFill="1" applyBorder="1" applyAlignment="1">
      <alignment horizontal="right" vertical="center"/>
    </xf>
    <xf numFmtId="2" fontId="39" fillId="3" borderId="3" xfId="26" applyNumberFormat="1" applyFont="1" applyFill="1" applyBorder="1" applyAlignment="1">
      <alignment horizontal="right" vertical="center"/>
    </xf>
    <xf numFmtId="2" fontId="39" fillId="3" borderId="3" xfId="8" applyNumberFormat="1" applyFont="1" applyFill="1" applyBorder="1" applyAlignment="1">
      <alignment horizontal="right" vertical="center"/>
    </xf>
    <xf numFmtId="2" fontId="6" fillId="0" borderId="6" xfId="14" applyNumberFormat="1" applyFont="1" applyBorder="1" applyAlignment="1">
      <alignment horizontal="right" vertical="center"/>
    </xf>
    <xf numFmtId="2" fontId="39" fillId="3" borderId="3" xfId="13" applyNumberFormat="1" applyFont="1" applyFill="1" applyBorder="1" applyAlignment="1">
      <alignment horizontal="right" vertical="center"/>
    </xf>
    <xf numFmtId="2" fontId="39" fillId="3" borderId="3" xfId="18" applyNumberFormat="1" applyFont="1" applyFill="1" applyBorder="1" applyAlignment="1">
      <alignment horizontal="right" vertical="center"/>
    </xf>
    <xf numFmtId="2" fontId="6" fillId="0" borderId="6" xfId="16" applyNumberFormat="1" applyFont="1" applyBorder="1" applyAlignment="1">
      <alignment horizontal="right" vertical="center"/>
    </xf>
    <xf numFmtId="0" fontId="12" fillId="0" borderId="0" xfId="20" applyFont="1" applyAlignment="1">
      <alignment horizontal="center"/>
    </xf>
    <xf numFmtId="2" fontId="22" fillId="0" borderId="6" xfId="20" applyNumberFormat="1" applyFont="1" applyBorder="1" applyAlignment="1">
      <alignment horizontal="right" vertical="center"/>
    </xf>
    <xf numFmtId="2" fontId="39" fillId="0" borderId="3" xfId="0" applyNumberFormat="1" applyFont="1" applyBorder="1" applyAlignment="1">
      <alignment vertical="center"/>
    </xf>
    <xf numFmtId="2" fontId="23" fillId="0" borderId="6" xfId="20" applyNumberFormat="1" applyFont="1" applyBorder="1" applyAlignment="1">
      <alignment vertical="center"/>
    </xf>
    <xf numFmtId="2" fontId="23" fillId="0" borderId="19" xfId="0" applyNumberFormat="1" applyFont="1" applyFill="1" applyBorder="1" applyAlignment="1">
      <alignment horizontal="center" vertical="center"/>
    </xf>
    <xf numFmtId="2" fontId="23" fillId="0" borderId="3" xfId="0" applyNumberFormat="1" applyFont="1" applyFill="1" applyBorder="1" applyAlignment="1">
      <alignment horizontal="right" vertical="center"/>
    </xf>
    <xf numFmtId="2" fontId="23" fillId="0" borderId="19" xfId="0" applyNumberFormat="1" applyFont="1" applyBorder="1" applyAlignment="1">
      <alignment horizontal="center" vertical="center"/>
    </xf>
    <xf numFmtId="2" fontId="58" fillId="0" borderId="4" xfId="20" applyNumberFormat="1" applyFont="1" applyBorder="1" applyAlignment="1">
      <alignment horizontal="right" vertical="center"/>
    </xf>
    <xf numFmtId="2" fontId="23" fillId="0" borderId="3" xfId="20" applyNumberFormat="1" applyFont="1" applyBorder="1" applyAlignment="1">
      <alignment horizontal="center" vertical="center"/>
    </xf>
    <xf numFmtId="2" fontId="23" fillId="0" borderId="18" xfId="20" applyNumberFormat="1" applyFont="1" applyFill="1" applyBorder="1" applyAlignment="1">
      <alignment horizontal="center" vertical="center"/>
    </xf>
    <xf numFmtId="2" fontId="23" fillId="0" borderId="3" xfId="20" applyNumberFormat="1" applyFont="1" applyFill="1" applyBorder="1" applyAlignment="1">
      <alignment horizontal="center" vertical="center"/>
    </xf>
    <xf numFmtId="2" fontId="57" fillId="0" borderId="3" xfId="0" applyNumberFormat="1" applyFont="1" applyBorder="1" applyAlignment="1">
      <alignment horizontal="right"/>
    </xf>
    <xf numFmtId="2" fontId="23" fillId="0" borderId="18" xfId="20" applyNumberFormat="1" applyFont="1" applyBorder="1" applyAlignment="1">
      <alignment horizontal="center" vertical="center"/>
    </xf>
    <xf numFmtId="2" fontId="57" fillId="0" borderId="3" xfId="0" applyNumberFormat="1" applyFont="1" applyBorder="1"/>
    <xf numFmtId="2" fontId="55" fillId="0" borderId="3" xfId="0" applyNumberFormat="1" applyFont="1" applyBorder="1"/>
    <xf numFmtId="2" fontId="6" fillId="0" borderId="19" xfId="0" applyNumberFormat="1" applyFont="1" applyFill="1" applyBorder="1" applyAlignment="1">
      <alignment horizontal="center" vertical="center"/>
    </xf>
    <xf numFmtId="2" fontId="6" fillId="0" borderId="19" xfId="0" applyNumberFormat="1" applyFont="1" applyBorder="1" applyAlignment="1">
      <alignment horizontal="center" vertical="center"/>
    </xf>
    <xf numFmtId="2" fontId="22" fillId="0" borderId="18" xfId="20" applyNumberFormat="1" applyFont="1" applyFill="1" applyBorder="1" applyAlignment="1">
      <alignment horizontal="center" vertical="center"/>
    </xf>
    <xf numFmtId="166" fontId="22" fillId="0" borderId="33" xfId="0" applyNumberFormat="1" applyFont="1" applyBorder="1" applyAlignment="1">
      <alignment horizontal="center" vertical="center"/>
    </xf>
    <xf numFmtId="166" fontId="22" fillId="0" borderId="6" xfId="20" applyNumberFormat="1" applyFont="1" applyBorder="1" applyAlignment="1">
      <alignment horizontal="center" vertical="center"/>
    </xf>
    <xf numFmtId="2" fontId="22" fillId="0" borderId="36" xfId="0" applyNumberFormat="1" applyFont="1" applyBorder="1" applyAlignment="1">
      <alignment horizontal="center" vertical="center"/>
    </xf>
    <xf numFmtId="2" fontId="22" fillId="0" borderId="4" xfId="20" applyNumberFormat="1" applyFont="1" applyBorder="1" applyAlignment="1">
      <alignment horizontal="center" vertical="center"/>
    </xf>
    <xf numFmtId="2" fontId="22" fillId="0" borderId="17" xfId="20" applyNumberFormat="1" applyFont="1" applyBorder="1" applyAlignment="1">
      <alignment horizontal="center" vertical="center"/>
    </xf>
    <xf numFmtId="2" fontId="22" fillId="3" borderId="3" xfId="0" applyNumberFormat="1" applyFont="1" applyFill="1" applyBorder="1" applyAlignment="1">
      <alignment horizontal="right" vertical="center" wrapText="1"/>
    </xf>
    <xf numFmtId="2" fontId="22" fillId="3" borderId="3" xfId="56" applyNumberFormat="1" applyFont="1" applyFill="1" applyBorder="1" applyAlignment="1">
      <alignment horizontal="right" vertical="center"/>
    </xf>
    <xf numFmtId="2" fontId="6" fillId="0" borderId="0" xfId="20" applyNumberFormat="1" applyFont="1"/>
    <xf numFmtId="2" fontId="6" fillId="0" borderId="3" xfId="73" applyNumberFormat="1" applyFont="1" applyFill="1" applyBorder="1" applyAlignment="1">
      <alignment horizontal="right" vertical="center"/>
    </xf>
    <xf numFmtId="2" fontId="6" fillId="0" borderId="18" xfId="20" applyNumberFormat="1" applyFont="1" applyFill="1" applyBorder="1" applyAlignment="1">
      <alignment horizontal="center" vertical="center"/>
    </xf>
    <xf numFmtId="2" fontId="6" fillId="0" borderId="4" xfId="0" applyNumberFormat="1" applyFont="1" applyBorder="1" applyAlignment="1">
      <alignment horizontal="right" vertical="top" wrapText="1"/>
    </xf>
    <xf numFmtId="2" fontId="6" fillId="0" borderId="3" xfId="20" applyNumberFormat="1" applyFont="1" applyFill="1" applyBorder="1" applyAlignment="1">
      <alignment horizontal="center" vertical="center"/>
    </xf>
    <xf numFmtId="2" fontId="6" fillId="0" borderId="18" xfId="20" applyNumberFormat="1" applyFont="1" applyBorder="1" applyAlignment="1">
      <alignment horizontal="center" vertical="center"/>
    </xf>
    <xf numFmtId="2" fontId="6" fillId="0" borderId="4" xfId="0" applyNumberFormat="1" applyFont="1" applyBorder="1" applyAlignment="1">
      <alignment horizontal="right" vertical="top"/>
    </xf>
    <xf numFmtId="2" fontId="6" fillId="0" borderId="3" xfId="20" applyNumberFormat="1" applyFont="1" applyBorder="1" applyAlignment="1">
      <alignment horizontal="center" vertical="center"/>
    </xf>
    <xf numFmtId="2" fontId="6" fillId="0" borderId="4" xfId="0" applyNumberFormat="1" applyFont="1" applyBorder="1" applyAlignment="1">
      <alignment horizontal="right"/>
    </xf>
    <xf numFmtId="2" fontId="6" fillId="0" borderId="30" xfId="0" applyNumberFormat="1" applyFont="1" applyBorder="1" applyAlignment="1">
      <alignment horizontal="right"/>
    </xf>
    <xf numFmtId="0" fontId="6" fillId="0" borderId="1" xfId="11" applyFont="1" applyBorder="1" applyAlignment="1">
      <alignment horizontal="center"/>
    </xf>
    <xf numFmtId="0" fontId="6" fillId="0" borderId="2" xfId="11" applyFont="1" applyBorder="1" applyAlignment="1">
      <alignment horizontal="center"/>
    </xf>
    <xf numFmtId="0" fontId="6" fillId="0" borderId="0" xfId="11" applyFont="1" applyAlignment="1">
      <alignment horizontal="center"/>
    </xf>
    <xf numFmtId="0" fontId="36" fillId="0" borderId="0" xfId="51" applyFont="1" applyBorder="1" applyAlignment="1"/>
    <xf numFmtId="0" fontId="37" fillId="0" borderId="0" xfId="0" applyFont="1" applyBorder="1" applyAlignment="1"/>
    <xf numFmtId="0" fontId="36" fillId="0" borderId="0" xfId="24" applyFont="1" applyBorder="1" applyAlignment="1"/>
    <xf numFmtId="0" fontId="36" fillId="0" borderId="0" xfId="14" applyFont="1" applyBorder="1" applyAlignment="1"/>
    <xf numFmtId="0" fontId="36" fillId="0" borderId="0" xfId="9" applyFont="1" applyBorder="1" applyAlignment="1"/>
    <xf numFmtId="0" fontId="36" fillId="0" borderId="0" xfId="31" applyFont="1" applyBorder="1" applyAlignment="1"/>
    <xf numFmtId="0" fontId="36" fillId="0" borderId="0" xfId="25" applyFont="1" applyBorder="1" applyAlignment="1"/>
    <xf numFmtId="0" fontId="36" fillId="0" borderId="0" xfId="8" applyFont="1" applyBorder="1" applyAlignment="1"/>
    <xf numFmtId="0" fontId="36" fillId="0" borderId="0" xfId="12" applyFont="1" applyBorder="1" applyAlignment="1"/>
    <xf numFmtId="0" fontId="36" fillId="0" borderId="0" xfId="13" applyFont="1" applyBorder="1" applyAlignment="1"/>
    <xf numFmtId="0" fontId="36" fillId="0" borderId="0" xfId="37" applyFont="1" applyBorder="1" applyAlignment="1"/>
    <xf numFmtId="0" fontId="36" fillId="0" borderId="0" xfId="69" applyFont="1" applyBorder="1" applyAlignment="1"/>
    <xf numFmtId="0" fontId="36" fillId="0" borderId="0" xfId="22" applyFont="1" applyBorder="1" applyAlignment="1"/>
    <xf numFmtId="0" fontId="27" fillId="0" borderId="0" xfId="0" applyFont="1" applyAlignment="1">
      <alignment horizontal="center"/>
    </xf>
    <xf numFmtId="0" fontId="36" fillId="0" borderId="0" xfId="53" applyFont="1" applyBorder="1" applyAlignment="1"/>
    <xf numFmtId="0" fontId="15" fillId="0" borderId="0" xfId="0" applyFont="1" applyBorder="1" applyAlignment="1">
      <alignment horizontal="left"/>
    </xf>
    <xf numFmtId="0" fontId="39" fillId="0" borderId="0" xfId="0" applyFont="1" applyBorder="1" applyAlignment="1"/>
    <xf numFmtId="0" fontId="17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34" fillId="0" borderId="3" xfId="0" applyFont="1" applyBorder="1" applyAlignment="1"/>
    <xf numFmtId="0" fontId="36" fillId="0" borderId="0" xfId="30" applyFont="1" applyBorder="1" applyAlignment="1"/>
    <xf numFmtId="0" fontId="15" fillId="0" borderId="0" xfId="0" applyFont="1" applyBorder="1" applyAlignment="1"/>
    <xf numFmtId="0" fontId="15" fillId="0" borderId="0" xfId="67" applyFont="1" applyBorder="1" applyAlignment="1"/>
    <xf numFmtId="0" fontId="15" fillId="0" borderId="0" xfId="42" applyFont="1" applyBorder="1" applyAlignment="1"/>
    <xf numFmtId="0" fontId="36" fillId="0" borderId="0" xfId="0" applyFont="1" applyBorder="1" applyAlignment="1"/>
    <xf numFmtId="0" fontId="36" fillId="0" borderId="0" xfId="34" applyFont="1" applyBorder="1" applyAlignment="1"/>
    <xf numFmtId="0" fontId="36" fillId="0" borderId="0" xfId="58" applyFont="1" applyBorder="1" applyAlignment="1"/>
    <xf numFmtId="0" fontId="36" fillId="0" borderId="0" xfId="17" applyFont="1" applyBorder="1" applyAlignment="1"/>
    <xf numFmtId="0" fontId="36" fillId="0" borderId="0" xfId="17" applyFont="1" applyFill="1" applyBorder="1" applyAlignment="1"/>
    <xf numFmtId="0" fontId="36" fillId="0" borderId="0" xfId="21" applyFont="1" applyBorder="1" applyAlignment="1"/>
    <xf numFmtId="0" fontId="36" fillId="0" borderId="0" xfId="56" applyFont="1" applyBorder="1" applyAlignment="1"/>
    <xf numFmtId="0" fontId="36" fillId="0" borderId="0" xfId="62" applyFont="1" applyBorder="1" applyAlignment="1"/>
    <xf numFmtId="0" fontId="36" fillId="0" borderId="0" xfId="68" applyFont="1" applyBorder="1" applyAlignment="1"/>
    <xf numFmtId="0" fontId="6" fillId="0" borderId="18" xfId="11" applyFont="1" applyBorder="1" applyAlignment="1">
      <alignment horizontal="center"/>
    </xf>
    <xf numFmtId="0" fontId="6" fillId="0" borderId="1" xfId="11" applyFont="1" applyBorder="1" applyAlignment="1">
      <alignment horizontal="center"/>
    </xf>
    <xf numFmtId="0" fontId="6" fillId="0" borderId="2" xfId="11" applyFont="1" applyBorder="1" applyAlignment="1">
      <alignment horizontal="center"/>
    </xf>
    <xf numFmtId="0" fontId="9" fillId="0" borderId="0" xfId="11" applyFont="1" applyAlignment="1">
      <alignment horizontal="center"/>
    </xf>
    <xf numFmtId="0" fontId="6" fillId="0" borderId="0" xfId="11" applyFont="1" applyAlignment="1">
      <alignment horizontal="center"/>
    </xf>
    <xf numFmtId="0" fontId="11" fillId="0" borderId="0" xfId="11" applyFont="1" applyAlignment="1">
      <alignment horizontal="center" vertical="center"/>
    </xf>
    <xf numFmtId="0" fontId="11" fillId="0" borderId="0" xfId="68" applyFont="1" applyAlignment="1">
      <alignment horizontal="center" vertical="center"/>
    </xf>
    <xf numFmtId="0" fontId="10" fillId="0" borderId="6" xfId="11" applyFont="1" applyBorder="1" applyAlignment="1">
      <alignment horizontal="center" vertical="center" wrapText="1"/>
    </xf>
    <xf numFmtId="0" fontId="6" fillId="0" borderId="7" xfId="11" applyFont="1" applyBorder="1" applyAlignment="1">
      <alignment horizontal="center" vertical="center" wrapText="1"/>
    </xf>
    <xf numFmtId="0" fontId="6" fillId="0" borderId="4" xfId="11" applyFont="1" applyBorder="1" applyAlignment="1">
      <alignment horizontal="center" vertical="center" wrapText="1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12" fillId="0" borderId="0" xfId="11" applyFont="1" applyBorder="1" applyAlignment="1">
      <alignment horizontal="center"/>
    </xf>
    <xf numFmtId="0" fontId="10" fillId="0" borderId="0" xfId="11" applyFont="1" applyAlignment="1">
      <alignment horizontal="center"/>
    </xf>
    <xf numFmtId="0" fontId="8" fillId="0" borderId="0" xfId="53" applyFont="1" applyAlignment="1">
      <alignment horizontal="center"/>
    </xf>
    <xf numFmtId="0" fontId="9" fillId="0" borderId="0" xfId="53" applyFont="1" applyAlignment="1">
      <alignment horizontal="center"/>
    </xf>
    <xf numFmtId="0" fontId="6" fillId="0" borderId="0" xfId="53" applyFont="1" applyAlignment="1">
      <alignment horizontal="center"/>
    </xf>
    <xf numFmtId="0" fontId="9" fillId="0" borderId="0" xfId="53" applyFont="1" applyBorder="1" applyAlignment="1">
      <alignment horizontal="center"/>
    </xf>
    <xf numFmtId="0" fontId="0" fillId="0" borderId="0" xfId="0" applyBorder="1" applyAlignment="1"/>
    <xf numFmtId="0" fontId="11" fillId="0" borderId="16" xfId="53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7" fillId="0" borderId="16" xfId="53" applyFont="1" applyBorder="1" applyAlignment="1">
      <alignment horizontal="center"/>
    </xf>
    <xf numFmtId="49" fontId="6" fillId="0" borderId="18" xfId="53" applyNumberFormat="1" applyFont="1" applyBorder="1" applyAlignment="1">
      <alignment horizontal="center" vertical="center"/>
    </xf>
    <xf numFmtId="49" fontId="6" fillId="0" borderId="1" xfId="53" applyNumberFormat="1" applyFont="1" applyBorder="1" applyAlignment="1">
      <alignment horizontal="center" vertical="center"/>
    </xf>
    <xf numFmtId="0" fontId="10" fillId="0" borderId="6" xfId="53" applyFont="1" applyBorder="1" applyAlignment="1">
      <alignment horizontal="center" vertical="center" wrapText="1"/>
    </xf>
    <xf numFmtId="0" fontId="6" fillId="0" borderId="7" xfId="53" applyFont="1" applyBorder="1" applyAlignment="1">
      <alignment horizontal="center" vertical="center" wrapText="1"/>
    </xf>
    <xf numFmtId="0" fontId="6" fillId="0" borderId="4" xfId="53" applyFont="1" applyBorder="1" applyAlignment="1">
      <alignment horizontal="center" vertical="center" wrapText="1"/>
    </xf>
    <xf numFmtId="0" fontId="0" fillId="0" borderId="0" xfId="0" applyAlignment="1"/>
    <xf numFmtId="0" fontId="11" fillId="0" borderId="0" xfId="53" applyFont="1" applyAlignment="1">
      <alignment horizontal="center"/>
    </xf>
    <xf numFmtId="0" fontId="11" fillId="0" borderId="0" xfId="53" applyNumberFormat="1" applyFont="1" applyAlignment="1">
      <alignment horizontal="center"/>
    </xf>
    <xf numFmtId="0" fontId="6" fillId="0" borderId="18" xfId="53" applyFont="1" applyBorder="1" applyAlignment="1">
      <alignment horizontal="center"/>
    </xf>
    <xf numFmtId="0" fontId="6" fillId="0" borderId="1" xfId="53" applyFont="1" applyBorder="1" applyAlignment="1">
      <alignment horizontal="center"/>
    </xf>
    <xf numFmtId="0" fontId="6" fillId="0" borderId="2" xfId="53" applyFont="1" applyBorder="1" applyAlignment="1">
      <alignment horizontal="center"/>
    </xf>
    <xf numFmtId="49" fontId="6" fillId="0" borderId="2" xfId="53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6" fillId="0" borderId="18" xfId="44" applyNumberFormat="1" applyFont="1" applyBorder="1" applyAlignment="1">
      <alignment horizontal="center" vertical="center"/>
    </xf>
    <xf numFmtId="49" fontId="6" fillId="0" borderId="1" xfId="44" applyNumberFormat="1" applyFont="1" applyBorder="1" applyAlignment="1">
      <alignment horizontal="center" vertical="center"/>
    </xf>
    <xf numFmtId="49" fontId="6" fillId="0" borderId="2" xfId="44" applyNumberFormat="1" applyFont="1" applyBorder="1" applyAlignment="1">
      <alignment horizontal="center" vertical="center"/>
    </xf>
    <xf numFmtId="0" fontId="6" fillId="0" borderId="18" xfId="44" applyFont="1" applyBorder="1" applyAlignment="1">
      <alignment horizontal="center"/>
    </xf>
    <xf numFmtId="0" fontId="6" fillId="0" borderId="1" xfId="44" applyFont="1" applyBorder="1" applyAlignment="1">
      <alignment horizontal="center"/>
    </xf>
    <xf numFmtId="0" fontId="6" fillId="0" borderId="2" xfId="44" applyFont="1" applyBorder="1" applyAlignment="1">
      <alignment horizontal="center"/>
    </xf>
    <xf numFmtId="0" fontId="8" fillId="0" borderId="0" xfId="44" applyFont="1" applyAlignment="1">
      <alignment horizontal="center"/>
    </xf>
    <xf numFmtId="0" fontId="9" fillId="0" borderId="0" xfId="44" applyFont="1" applyAlignment="1">
      <alignment horizontal="center"/>
    </xf>
    <xf numFmtId="0" fontId="6" fillId="0" borderId="0" xfId="44" applyFont="1" applyAlignment="1">
      <alignment horizontal="center"/>
    </xf>
    <xf numFmtId="0" fontId="11" fillId="0" borderId="0" xfId="44" applyFont="1" applyAlignment="1">
      <alignment horizontal="center"/>
    </xf>
    <xf numFmtId="0" fontId="11" fillId="0" borderId="0" xfId="44" applyNumberFormat="1" applyFont="1" applyAlignment="1">
      <alignment horizontal="center"/>
    </xf>
    <xf numFmtId="0" fontId="11" fillId="0" borderId="16" xfId="44" applyFont="1" applyBorder="1" applyAlignment="1">
      <alignment horizontal="center"/>
    </xf>
    <xf numFmtId="0" fontId="7" fillId="0" borderId="16" xfId="44" applyFont="1" applyBorder="1" applyAlignment="1">
      <alignment horizontal="center"/>
    </xf>
    <xf numFmtId="0" fontId="10" fillId="0" borderId="6" xfId="44" applyFont="1" applyBorder="1" applyAlignment="1">
      <alignment horizontal="center" vertical="center" wrapText="1"/>
    </xf>
    <xf numFmtId="0" fontId="6" fillId="0" borderId="7" xfId="44" applyFont="1" applyBorder="1" applyAlignment="1">
      <alignment horizontal="center" vertical="center" wrapText="1"/>
    </xf>
    <xf numFmtId="0" fontId="6" fillId="0" borderId="4" xfId="44" applyFont="1" applyBorder="1" applyAlignment="1">
      <alignment horizontal="center" vertical="center" wrapText="1"/>
    </xf>
    <xf numFmtId="0" fontId="9" fillId="0" borderId="0" xfId="44" applyFont="1" applyBorder="1" applyAlignment="1">
      <alignment horizontal="center"/>
    </xf>
    <xf numFmtId="0" fontId="10" fillId="0" borderId="6" xfId="30" applyFont="1" applyBorder="1" applyAlignment="1">
      <alignment horizontal="center" vertical="center" wrapText="1"/>
    </xf>
    <xf numFmtId="0" fontId="6" fillId="0" borderId="7" xfId="30" applyFont="1" applyBorder="1" applyAlignment="1">
      <alignment horizontal="center" vertical="center" wrapText="1"/>
    </xf>
    <xf numFmtId="0" fontId="6" fillId="0" borderId="4" xfId="30" applyFont="1" applyBorder="1" applyAlignment="1">
      <alignment horizontal="center" vertical="center" wrapText="1"/>
    </xf>
    <xf numFmtId="49" fontId="6" fillId="0" borderId="18" xfId="30" applyNumberFormat="1" applyFont="1" applyBorder="1" applyAlignment="1">
      <alignment horizontal="center" vertical="center"/>
    </xf>
    <xf numFmtId="49" fontId="6" fillId="0" borderId="1" xfId="30" applyNumberFormat="1" applyFont="1" applyBorder="1" applyAlignment="1">
      <alignment horizontal="center" vertical="center"/>
    </xf>
    <xf numFmtId="49" fontId="6" fillId="0" borderId="2" xfId="30" applyNumberFormat="1" applyFont="1" applyBorder="1" applyAlignment="1">
      <alignment horizontal="center" vertical="center"/>
    </xf>
    <xf numFmtId="0" fontId="6" fillId="0" borderId="18" xfId="30" applyFont="1" applyBorder="1" applyAlignment="1">
      <alignment horizontal="center"/>
    </xf>
    <xf numFmtId="0" fontId="6" fillId="0" borderId="1" xfId="30" applyFont="1" applyBorder="1" applyAlignment="1">
      <alignment horizontal="center"/>
    </xf>
    <xf numFmtId="0" fontId="6" fillId="0" borderId="2" xfId="30" applyFont="1" applyBorder="1" applyAlignment="1">
      <alignment horizontal="center"/>
    </xf>
    <xf numFmtId="0" fontId="7" fillId="0" borderId="16" xfId="30" applyFont="1" applyBorder="1" applyAlignment="1">
      <alignment horizontal="center"/>
    </xf>
    <xf numFmtId="0" fontId="9" fillId="0" borderId="0" xfId="30" applyFont="1" applyAlignment="1">
      <alignment horizontal="center"/>
    </xf>
    <xf numFmtId="0" fontId="11" fillId="0" borderId="0" xfId="30" applyFont="1" applyAlignment="1">
      <alignment horizontal="center"/>
    </xf>
    <xf numFmtId="0" fontId="11" fillId="0" borderId="0" xfId="68" applyNumberFormat="1" applyFont="1" applyAlignment="1">
      <alignment horizontal="center"/>
    </xf>
    <xf numFmtId="0" fontId="8" fillId="0" borderId="0" xfId="30" applyFont="1" applyAlignment="1">
      <alignment horizontal="center"/>
    </xf>
    <xf numFmtId="0" fontId="6" fillId="0" borderId="0" xfId="30" applyFont="1" applyAlignment="1">
      <alignment horizontal="center"/>
    </xf>
    <xf numFmtId="0" fontId="6" fillId="0" borderId="16" xfId="30" applyFont="1" applyBorder="1" applyAlignment="1">
      <alignment horizontal="center"/>
    </xf>
    <xf numFmtId="0" fontId="9" fillId="0" borderId="0" xfId="30" applyFont="1" applyBorder="1" applyAlignment="1">
      <alignment horizontal="center"/>
    </xf>
    <xf numFmtId="0" fontId="11" fillId="0" borderId="16" xfId="30" applyFont="1" applyBorder="1" applyAlignment="1">
      <alignment horizontal="center"/>
    </xf>
    <xf numFmtId="0" fontId="10" fillId="0" borderId="6" xfId="69" applyFont="1" applyBorder="1" applyAlignment="1">
      <alignment horizontal="center" vertical="center" wrapText="1"/>
    </xf>
    <xf numFmtId="0" fontId="6" fillId="0" borderId="7" xfId="69" applyFont="1" applyBorder="1" applyAlignment="1">
      <alignment horizontal="center" vertical="center" wrapText="1"/>
    </xf>
    <xf numFmtId="0" fontId="6" fillId="0" borderId="4" xfId="69" applyFont="1" applyBorder="1" applyAlignment="1">
      <alignment horizontal="center" vertical="center" wrapText="1"/>
    </xf>
    <xf numFmtId="49" fontId="6" fillId="0" borderId="18" xfId="69" applyNumberFormat="1" applyFont="1" applyBorder="1" applyAlignment="1">
      <alignment horizontal="center" vertical="center"/>
    </xf>
    <xf numFmtId="49" fontId="6" fillId="0" borderId="1" xfId="69" applyNumberFormat="1" applyFont="1" applyBorder="1" applyAlignment="1">
      <alignment horizontal="center" vertical="center"/>
    </xf>
    <xf numFmtId="49" fontId="6" fillId="0" borderId="2" xfId="69" applyNumberFormat="1" applyFont="1" applyBorder="1" applyAlignment="1">
      <alignment horizontal="center" vertical="center"/>
    </xf>
    <xf numFmtId="0" fontId="6" fillId="0" borderId="18" xfId="69" applyFont="1" applyBorder="1" applyAlignment="1">
      <alignment horizontal="center"/>
    </xf>
    <xf numFmtId="0" fontId="6" fillId="0" borderId="1" xfId="69" applyFont="1" applyBorder="1" applyAlignment="1">
      <alignment horizontal="center"/>
    </xf>
    <xf numFmtId="0" fontId="6" fillId="0" borderId="2" xfId="69" applyFont="1" applyBorder="1" applyAlignment="1">
      <alignment horizontal="center"/>
    </xf>
    <xf numFmtId="0" fontId="7" fillId="0" borderId="16" xfId="69" applyFont="1" applyBorder="1" applyAlignment="1">
      <alignment horizontal="center"/>
    </xf>
    <xf numFmtId="0" fontId="9" fillId="0" borderId="0" xfId="69" applyFont="1" applyAlignment="1">
      <alignment horizontal="center"/>
    </xf>
    <xf numFmtId="0" fontId="11" fillId="0" borderId="0" xfId="69" applyFont="1" applyAlignment="1">
      <alignment horizontal="center"/>
    </xf>
    <xf numFmtId="0" fontId="11" fillId="0" borderId="0" xfId="69" applyNumberFormat="1" applyFont="1" applyAlignment="1">
      <alignment horizontal="center"/>
    </xf>
    <xf numFmtId="0" fontId="12" fillId="0" borderId="0" xfId="69" applyFont="1" applyAlignment="1">
      <alignment horizontal="center"/>
    </xf>
    <xf numFmtId="0" fontId="6" fillId="0" borderId="0" xfId="69" applyFont="1" applyAlignment="1">
      <alignment horizontal="center"/>
    </xf>
    <xf numFmtId="0" fontId="6" fillId="0" borderId="16" xfId="69" applyFont="1" applyBorder="1" applyAlignment="1">
      <alignment horizontal="center"/>
    </xf>
    <xf numFmtId="0" fontId="9" fillId="0" borderId="0" xfId="69" applyFont="1" applyBorder="1" applyAlignment="1">
      <alignment horizontal="center"/>
    </xf>
    <xf numFmtId="0" fontId="11" fillId="0" borderId="16" xfId="69" applyFont="1" applyBorder="1" applyAlignment="1">
      <alignment horizontal="center"/>
    </xf>
    <xf numFmtId="49" fontId="6" fillId="0" borderId="18" xfId="43" applyNumberFormat="1" applyFont="1" applyBorder="1" applyAlignment="1">
      <alignment horizontal="center" vertical="center"/>
    </xf>
    <xf numFmtId="49" fontId="6" fillId="0" borderId="1" xfId="43" applyNumberFormat="1" applyFont="1" applyBorder="1" applyAlignment="1">
      <alignment horizontal="center" vertical="center"/>
    </xf>
    <xf numFmtId="0" fontId="6" fillId="0" borderId="18" xfId="43" applyFont="1" applyBorder="1" applyAlignment="1">
      <alignment horizontal="center"/>
    </xf>
    <xf numFmtId="0" fontId="6" fillId="0" borderId="1" xfId="43" applyFont="1" applyBorder="1" applyAlignment="1">
      <alignment horizontal="center"/>
    </xf>
    <xf numFmtId="0" fontId="6" fillId="0" borderId="2" xfId="43" applyFont="1" applyBorder="1" applyAlignment="1">
      <alignment horizontal="center"/>
    </xf>
    <xf numFmtId="0" fontId="8" fillId="0" borderId="0" xfId="43" applyFont="1" applyAlignment="1">
      <alignment horizontal="center"/>
    </xf>
    <xf numFmtId="0" fontId="9" fillId="0" borderId="0" xfId="43" applyFont="1" applyAlignment="1">
      <alignment horizontal="center"/>
    </xf>
    <xf numFmtId="0" fontId="6" fillId="0" borderId="0" xfId="43" applyFont="1" applyAlignment="1">
      <alignment horizontal="center"/>
    </xf>
    <xf numFmtId="0" fontId="11" fillId="0" borderId="0" xfId="43" applyFont="1" applyAlignment="1">
      <alignment horizontal="center"/>
    </xf>
    <xf numFmtId="0" fontId="11" fillId="0" borderId="0" xfId="43" applyNumberFormat="1" applyFont="1" applyAlignment="1">
      <alignment horizontal="center"/>
    </xf>
    <xf numFmtId="0" fontId="11" fillId="0" borderId="16" xfId="43" applyFont="1" applyBorder="1" applyAlignment="1">
      <alignment horizontal="center"/>
    </xf>
    <xf numFmtId="0" fontId="7" fillId="0" borderId="16" xfId="43" applyFont="1" applyBorder="1" applyAlignment="1">
      <alignment horizontal="center"/>
    </xf>
    <xf numFmtId="0" fontId="10" fillId="0" borderId="6" xfId="43" applyFont="1" applyBorder="1" applyAlignment="1">
      <alignment horizontal="center" vertical="center" wrapText="1"/>
    </xf>
    <xf numFmtId="0" fontId="6" fillId="0" borderId="7" xfId="43" applyFont="1" applyBorder="1" applyAlignment="1">
      <alignment horizontal="center" vertical="center" wrapText="1"/>
    </xf>
    <xf numFmtId="0" fontId="6" fillId="0" borderId="4" xfId="43" applyFont="1" applyBorder="1" applyAlignment="1">
      <alignment horizontal="center" vertical="center" wrapText="1"/>
    </xf>
    <xf numFmtId="49" fontId="6" fillId="0" borderId="2" xfId="43" applyNumberFormat="1" applyFont="1" applyBorder="1" applyAlignment="1">
      <alignment horizontal="center" vertical="center"/>
    </xf>
    <xf numFmtId="0" fontId="9" fillId="0" borderId="0" xfId="43" applyFont="1" applyBorder="1" applyAlignment="1">
      <alignment horizontal="center"/>
    </xf>
    <xf numFmtId="49" fontId="6" fillId="0" borderId="18" xfId="59" applyNumberFormat="1" applyFont="1" applyBorder="1" applyAlignment="1">
      <alignment horizontal="center" vertical="center"/>
    </xf>
    <xf numFmtId="49" fontId="6" fillId="0" borderId="1" xfId="59" applyNumberFormat="1" applyFont="1" applyBorder="1" applyAlignment="1">
      <alignment horizontal="center" vertical="center"/>
    </xf>
    <xf numFmtId="0" fontId="6" fillId="0" borderId="18" xfId="59" applyFont="1" applyBorder="1" applyAlignment="1">
      <alignment horizontal="center"/>
    </xf>
    <xf numFmtId="0" fontId="6" fillId="0" borderId="1" xfId="59" applyFont="1" applyBorder="1" applyAlignment="1">
      <alignment horizontal="center"/>
    </xf>
    <xf numFmtId="0" fontId="6" fillId="0" borderId="2" xfId="59" applyFont="1" applyBorder="1" applyAlignment="1">
      <alignment horizontal="center"/>
    </xf>
    <xf numFmtId="0" fontId="8" fillId="0" borderId="0" xfId="59" applyFont="1" applyAlignment="1">
      <alignment horizontal="center"/>
    </xf>
    <xf numFmtId="0" fontId="9" fillId="0" borderId="0" xfId="59" applyFont="1" applyAlignment="1">
      <alignment horizontal="center"/>
    </xf>
    <xf numFmtId="0" fontId="6" fillId="0" borderId="0" xfId="59" applyFont="1" applyAlignment="1">
      <alignment horizontal="center"/>
    </xf>
    <xf numFmtId="0" fontId="11" fillId="0" borderId="0" xfId="59" applyFont="1" applyAlignment="1">
      <alignment horizontal="center"/>
    </xf>
    <xf numFmtId="0" fontId="11" fillId="0" borderId="0" xfId="59" applyNumberFormat="1" applyFont="1" applyAlignment="1">
      <alignment horizontal="center"/>
    </xf>
    <xf numFmtId="0" fontId="11" fillId="0" borderId="16" xfId="59" applyFont="1" applyBorder="1" applyAlignment="1">
      <alignment horizontal="center"/>
    </xf>
    <xf numFmtId="0" fontId="7" fillId="0" borderId="16" xfId="59" applyFont="1" applyBorder="1" applyAlignment="1">
      <alignment horizontal="center"/>
    </xf>
    <xf numFmtId="0" fontId="10" fillId="0" borderId="6" xfId="59" applyFont="1" applyBorder="1" applyAlignment="1">
      <alignment horizontal="center" vertical="center" wrapText="1"/>
    </xf>
    <xf numFmtId="0" fontId="6" fillId="0" borderId="7" xfId="59" applyFont="1" applyBorder="1" applyAlignment="1">
      <alignment horizontal="center" vertical="center" wrapText="1"/>
    </xf>
    <xf numFmtId="0" fontId="6" fillId="0" borderId="4" xfId="59" applyFont="1" applyBorder="1" applyAlignment="1">
      <alignment horizontal="center" vertical="center" wrapText="1"/>
    </xf>
    <xf numFmtId="49" fontId="6" fillId="0" borderId="2" xfId="59" applyNumberFormat="1" applyFont="1" applyBorder="1" applyAlignment="1">
      <alignment horizontal="center" vertical="center"/>
    </xf>
    <xf numFmtId="0" fontId="9" fillId="0" borderId="0" xfId="59" applyFont="1" applyBorder="1" applyAlignment="1">
      <alignment horizontal="center"/>
    </xf>
    <xf numFmtId="49" fontId="6" fillId="0" borderId="18" xfId="46" applyNumberFormat="1" applyFont="1" applyBorder="1" applyAlignment="1">
      <alignment horizontal="center" vertical="center"/>
    </xf>
    <xf numFmtId="49" fontId="6" fillId="0" borderId="1" xfId="46" applyNumberFormat="1" applyFont="1" applyBorder="1" applyAlignment="1">
      <alignment horizontal="center" vertical="center"/>
    </xf>
    <xf numFmtId="0" fontId="6" fillId="0" borderId="18" xfId="46" applyFont="1" applyBorder="1" applyAlignment="1">
      <alignment horizontal="center"/>
    </xf>
    <xf numFmtId="0" fontId="6" fillId="0" borderId="1" xfId="46" applyFont="1" applyBorder="1" applyAlignment="1">
      <alignment horizontal="center"/>
    </xf>
    <xf numFmtId="0" fontId="6" fillId="0" borderId="2" xfId="46" applyFont="1" applyBorder="1" applyAlignment="1">
      <alignment horizontal="center"/>
    </xf>
    <xf numFmtId="0" fontId="8" fillId="0" borderId="0" xfId="46" applyFont="1" applyAlignment="1">
      <alignment horizontal="center"/>
    </xf>
    <xf numFmtId="0" fontId="9" fillId="0" borderId="0" xfId="46" applyFont="1" applyAlignment="1">
      <alignment horizontal="center"/>
    </xf>
    <xf numFmtId="0" fontId="6" fillId="0" borderId="0" xfId="46" applyFont="1" applyAlignment="1">
      <alignment horizontal="center"/>
    </xf>
    <xf numFmtId="0" fontId="11" fillId="0" borderId="0" xfId="46" applyFont="1" applyAlignment="1">
      <alignment horizontal="center"/>
    </xf>
    <xf numFmtId="0" fontId="11" fillId="0" borderId="0" xfId="46" applyNumberFormat="1" applyFont="1" applyAlignment="1">
      <alignment horizontal="center"/>
    </xf>
    <xf numFmtId="0" fontId="11" fillId="0" borderId="16" xfId="46" applyFont="1" applyBorder="1" applyAlignment="1">
      <alignment horizontal="center"/>
    </xf>
    <xf numFmtId="0" fontId="7" fillId="0" borderId="16" xfId="46" applyFont="1" applyBorder="1" applyAlignment="1">
      <alignment horizontal="center"/>
    </xf>
    <xf numFmtId="0" fontId="10" fillId="0" borderId="6" xfId="46" applyFont="1" applyBorder="1" applyAlignment="1">
      <alignment horizontal="center" vertical="center" wrapText="1"/>
    </xf>
    <xf numFmtId="0" fontId="6" fillId="0" borderId="7" xfId="46" applyFont="1" applyBorder="1" applyAlignment="1">
      <alignment horizontal="center" vertical="center" wrapText="1"/>
    </xf>
    <xf numFmtId="0" fontId="6" fillId="0" borderId="4" xfId="46" applyFont="1" applyBorder="1" applyAlignment="1">
      <alignment horizontal="center" vertical="center" wrapText="1"/>
    </xf>
    <xf numFmtId="49" fontId="6" fillId="0" borderId="2" xfId="46" applyNumberFormat="1" applyFont="1" applyBorder="1" applyAlignment="1">
      <alignment horizontal="center" vertical="center"/>
    </xf>
    <xf numFmtId="0" fontId="9" fillId="0" borderId="0" xfId="46" applyFont="1" applyBorder="1" applyAlignment="1">
      <alignment horizontal="center"/>
    </xf>
    <xf numFmtId="49" fontId="6" fillId="0" borderId="18" xfId="66" applyNumberFormat="1" applyFont="1" applyBorder="1" applyAlignment="1">
      <alignment horizontal="center" vertical="center"/>
    </xf>
    <xf numFmtId="49" fontId="6" fillId="0" borderId="1" xfId="66" applyNumberFormat="1" applyFont="1" applyBorder="1" applyAlignment="1">
      <alignment horizontal="center" vertical="center"/>
    </xf>
    <xf numFmtId="0" fontId="6" fillId="0" borderId="18" xfId="66" applyFont="1" applyBorder="1" applyAlignment="1">
      <alignment horizontal="center"/>
    </xf>
    <xf numFmtId="0" fontId="6" fillId="0" borderId="1" xfId="66" applyFont="1" applyBorder="1" applyAlignment="1">
      <alignment horizontal="center"/>
    </xf>
    <xf numFmtId="0" fontId="6" fillId="0" borderId="2" xfId="66" applyFont="1" applyBorder="1" applyAlignment="1">
      <alignment horizontal="center"/>
    </xf>
    <xf numFmtId="0" fontId="8" fillId="0" borderId="0" xfId="66" applyFont="1" applyAlignment="1">
      <alignment horizontal="center"/>
    </xf>
    <xf numFmtId="0" fontId="9" fillId="0" borderId="0" xfId="66" applyFont="1" applyAlignment="1">
      <alignment horizontal="center"/>
    </xf>
    <xf numFmtId="0" fontId="6" fillId="0" borderId="0" xfId="66" applyFont="1" applyAlignment="1">
      <alignment horizontal="center"/>
    </xf>
    <xf numFmtId="0" fontId="11" fillId="0" borderId="0" xfId="66" applyFont="1" applyAlignment="1">
      <alignment horizontal="center"/>
    </xf>
    <xf numFmtId="0" fontId="11" fillId="0" borderId="0" xfId="66" applyNumberFormat="1" applyFont="1" applyAlignment="1">
      <alignment horizontal="center"/>
    </xf>
    <xf numFmtId="0" fontId="11" fillId="0" borderId="16" xfId="66" applyFont="1" applyBorder="1" applyAlignment="1">
      <alignment horizontal="center"/>
    </xf>
    <xf numFmtId="0" fontId="7" fillId="0" borderId="16" xfId="66" applyFont="1" applyBorder="1" applyAlignment="1">
      <alignment horizontal="center"/>
    </xf>
    <xf numFmtId="0" fontId="10" fillId="0" borderId="6" xfId="66" applyFont="1" applyBorder="1" applyAlignment="1">
      <alignment horizontal="center" vertical="center" wrapText="1"/>
    </xf>
    <xf numFmtId="0" fontId="6" fillId="0" borderId="7" xfId="66" applyFont="1" applyBorder="1" applyAlignment="1">
      <alignment horizontal="center" vertical="center" wrapText="1"/>
    </xf>
    <xf numFmtId="0" fontId="6" fillId="0" borderId="4" xfId="66" applyFont="1" applyBorder="1" applyAlignment="1">
      <alignment horizontal="center" vertical="center" wrapText="1"/>
    </xf>
    <xf numFmtId="49" fontId="6" fillId="0" borderId="2" xfId="66" applyNumberFormat="1" applyFont="1" applyBorder="1" applyAlignment="1">
      <alignment horizontal="center" vertical="center"/>
    </xf>
    <xf numFmtId="0" fontId="9" fillId="0" borderId="0" xfId="66" applyFont="1" applyBorder="1" applyAlignment="1">
      <alignment horizontal="center"/>
    </xf>
    <xf numFmtId="49" fontId="6" fillId="0" borderId="18" xfId="40" applyNumberFormat="1" applyFont="1" applyBorder="1" applyAlignment="1">
      <alignment horizontal="center" vertical="center"/>
    </xf>
    <xf numFmtId="49" fontId="6" fillId="0" borderId="1" xfId="40" applyNumberFormat="1" applyFont="1" applyBorder="1" applyAlignment="1">
      <alignment horizontal="center" vertical="center"/>
    </xf>
    <xf numFmtId="49" fontId="6" fillId="0" borderId="2" xfId="40" applyNumberFormat="1" applyFont="1" applyBorder="1" applyAlignment="1">
      <alignment horizontal="center" vertical="center"/>
    </xf>
    <xf numFmtId="0" fontId="6" fillId="0" borderId="18" xfId="40" applyFont="1" applyBorder="1" applyAlignment="1">
      <alignment horizontal="center"/>
    </xf>
    <xf numFmtId="0" fontId="6" fillId="0" borderId="1" xfId="40" applyFont="1" applyBorder="1" applyAlignment="1">
      <alignment horizontal="center"/>
    </xf>
    <xf numFmtId="0" fontId="6" fillId="0" borderId="2" xfId="40" applyFont="1" applyBorder="1" applyAlignment="1">
      <alignment horizontal="center"/>
    </xf>
    <xf numFmtId="0" fontId="8" fillId="0" borderId="0" xfId="40" applyFont="1" applyAlignment="1">
      <alignment horizontal="center"/>
    </xf>
    <xf numFmtId="0" fontId="9" fillId="0" borderId="0" xfId="40" applyFont="1" applyAlignment="1">
      <alignment horizontal="center"/>
    </xf>
    <xf numFmtId="0" fontId="6" fillId="0" borderId="0" xfId="40" applyFont="1" applyAlignment="1">
      <alignment horizontal="center"/>
    </xf>
    <xf numFmtId="0" fontId="11" fillId="0" borderId="0" xfId="40" applyFont="1" applyAlignment="1">
      <alignment horizontal="center"/>
    </xf>
    <xf numFmtId="0" fontId="11" fillId="0" borderId="0" xfId="40" applyNumberFormat="1" applyFont="1" applyAlignment="1">
      <alignment horizontal="center"/>
    </xf>
    <xf numFmtId="0" fontId="11" fillId="0" borderId="16" xfId="40" applyFont="1" applyBorder="1" applyAlignment="1">
      <alignment horizontal="center"/>
    </xf>
    <xf numFmtId="0" fontId="7" fillId="0" borderId="16" xfId="40" applyFont="1" applyBorder="1" applyAlignment="1">
      <alignment horizontal="center"/>
    </xf>
    <xf numFmtId="0" fontId="10" fillId="0" borderId="6" xfId="40" applyFont="1" applyBorder="1" applyAlignment="1">
      <alignment horizontal="center" vertical="center" wrapText="1"/>
    </xf>
    <xf numFmtId="0" fontId="6" fillId="0" borderId="7" xfId="40" applyFont="1" applyBorder="1" applyAlignment="1">
      <alignment horizontal="center" vertical="center" wrapText="1"/>
    </xf>
    <xf numFmtId="0" fontId="6" fillId="0" borderId="4" xfId="40" applyFont="1" applyBorder="1" applyAlignment="1">
      <alignment horizontal="center" vertical="center" wrapText="1"/>
    </xf>
    <xf numFmtId="0" fontId="9" fillId="0" borderId="0" xfId="40" applyFont="1" applyBorder="1" applyAlignment="1">
      <alignment horizontal="center"/>
    </xf>
    <xf numFmtId="0" fontId="8" fillId="0" borderId="0" xfId="22" applyFont="1" applyAlignment="1">
      <alignment horizontal="center"/>
    </xf>
    <xf numFmtId="0" fontId="9" fillId="0" borderId="0" xfId="22" applyFont="1" applyAlignment="1">
      <alignment horizontal="center"/>
    </xf>
    <xf numFmtId="0" fontId="6" fillId="0" borderId="0" xfId="22" applyFont="1" applyAlignment="1">
      <alignment horizontal="center"/>
    </xf>
    <xf numFmtId="0" fontId="9" fillId="0" borderId="0" xfId="22" applyFont="1" applyBorder="1" applyAlignment="1">
      <alignment horizontal="center"/>
    </xf>
    <xf numFmtId="0" fontId="11" fillId="0" borderId="16" xfId="22" applyFont="1" applyBorder="1" applyAlignment="1">
      <alignment horizontal="center"/>
    </xf>
    <xf numFmtId="0" fontId="7" fillId="0" borderId="16" xfId="22" applyFont="1" applyBorder="1" applyAlignment="1">
      <alignment horizontal="center"/>
    </xf>
    <xf numFmtId="49" fontId="6" fillId="0" borderId="18" xfId="22" applyNumberFormat="1" applyFont="1" applyBorder="1" applyAlignment="1">
      <alignment horizontal="center" vertical="center"/>
    </xf>
    <xf numFmtId="49" fontId="6" fillId="0" borderId="1" xfId="22" applyNumberFormat="1" applyFont="1" applyBorder="1" applyAlignment="1">
      <alignment horizontal="center" vertical="center"/>
    </xf>
    <xf numFmtId="0" fontId="10" fillId="0" borderId="6" xfId="22" applyFont="1" applyBorder="1" applyAlignment="1">
      <alignment horizontal="center" vertical="center" wrapText="1"/>
    </xf>
    <xf numFmtId="0" fontId="6" fillId="0" borderId="7" xfId="22" applyFont="1" applyBorder="1" applyAlignment="1">
      <alignment horizontal="center" vertical="center" wrapText="1"/>
    </xf>
    <xf numFmtId="0" fontId="6" fillId="0" borderId="4" xfId="22" applyFont="1" applyBorder="1" applyAlignment="1">
      <alignment horizontal="center" vertical="center" wrapText="1"/>
    </xf>
    <xf numFmtId="0" fontId="11" fillId="0" borderId="0" xfId="22" applyFont="1" applyAlignment="1">
      <alignment horizontal="center"/>
    </xf>
    <xf numFmtId="0" fontId="11" fillId="0" borderId="0" xfId="22" applyNumberFormat="1" applyFont="1" applyAlignment="1">
      <alignment horizontal="center"/>
    </xf>
    <xf numFmtId="0" fontId="6" fillId="0" borderId="18" xfId="22" applyFont="1" applyBorder="1" applyAlignment="1">
      <alignment horizontal="center"/>
    </xf>
    <xf numFmtId="0" fontId="6" fillId="0" borderId="1" xfId="22" applyFont="1" applyBorder="1" applyAlignment="1">
      <alignment horizontal="center"/>
    </xf>
    <xf numFmtId="0" fontId="6" fillId="0" borderId="2" xfId="22" applyFont="1" applyBorder="1" applyAlignment="1">
      <alignment horizontal="center"/>
    </xf>
    <xf numFmtId="49" fontId="6" fillId="0" borderId="2" xfId="22" applyNumberFormat="1" applyFont="1" applyBorder="1" applyAlignment="1">
      <alignment horizontal="center" vertical="center"/>
    </xf>
    <xf numFmtId="0" fontId="8" fillId="0" borderId="0" xfId="49" applyFont="1" applyAlignment="1">
      <alignment horizontal="right"/>
    </xf>
    <xf numFmtId="0" fontId="7" fillId="0" borderId="16" xfId="49" applyFont="1" applyBorder="1" applyAlignment="1">
      <alignment horizontal="center"/>
    </xf>
    <xf numFmtId="0" fontId="9" fillId="0" borderId="0" xfId="49" applyFont="1" applyAlignment="1">
      <alignment horizontal="center"/>
    </xf>
    <xf numFmtId="0" fontId="10" fillId="0" borderId="6" xfId="49" applyFont="1" applyBorder="1" applyAlignment="1">
      <alignment horizontal="center" vertical="center" wrapText="1"/>
    </xf>
    <xf numFmtId="0" fontId="6" fillId="0" borderId="7" xfId="49" applyFont="1" applyBorder="1" applyAlignment="1">
      <alignment horizontal="center" vertical="center" wrapText="1"/>
    </xf>
    <xf numFmtId="0" fontId="6" fillId="0" borderId="4" xfId="49" applyFont="1" applyBorder="1" applyAlignment="1">
      <alignment horizontal="center" vertical="center" wrapText="1"/>
    </xf>
    <xf numFmtId="0" fontId="6" fillId="0" borderId="18" xfId="49" applyFont="1" applyBorder="1" applyAlignment="1">
      <alignment horizontal="center"/>
    </xf>
    <xf numFmtId="0" fontId="6" fillId="0" borderId="1" xfId="49" applyFont="1" applyBorder="1" applyAlignment="1">
      <alignment horizontal="center"/>
    </xf>
    <xf numFmtId="0" fontId="6" fillId="0" borderId="2" xfId="49" applyFont="1" applyBorder="1" applyAlignment="1">
      <alignment horizontal="center"/>
    </xf>
    <xf numFmtId="0" fontId="11" fillId="0" borderId="16" xfId="49" applyFont="1" applyBorder="1" applyAlignment="1">
      <alignment horizontal="center"/>
    </xf>
    <xf numFmtId="0" fontId="6" fillId="0" borderId="0" xfId="49" applyFont="1" applyAlignment="1">
      <alignment horizontal="center"/>
    </xf>
    <xf numFmtId="0" fontId="11" fillId="0" borderId="0" xfId="49" applyFont="1" applyAlignment="1">
      <alignment horizontal="center"/>
    </xf>
    <xf numFmtId="0" fontId="11" fillId="0" borderId="0" xfId="49" applyNumberFormat="1" applyFont="1" applyAlignment="1">
      <alignment horizontal="center"/>
    </xf>
    <xf numFmtId="0" fontId="9" fillId="0" borderId="0" xfId="49" applyFont="1" applyBorder="1" applyAlignment="1">
      <alignment horizontal="center"/>
    </xf>
    <xf numFmtId="49" fontId="6" fillId="0" borderId="18" xfId="49" applyNumberFormat="1" applyFont="1" applyBorder="1" applyAlignment="1">
      <alignment horizontal="center" vertical="center"/>
    </xf>
    <xf numFmtId="49" fontId="6" fillId="0" borderId="1" xfId="49" applyNumberFormat="1" applyFont="1" applyBorder="1" applyAlignment="1">
      <alignment horizontal="center" vertical="center"/>
    </xf>
    <xf numFmtId="49" fontId="6" fillId="0" borderId="2" xfId="49" applyNumberFormat="1" applyFont="1" applyBorder="1" applyAlignment="1">
      <alignment horizontal="center" vertical="center"/>
    </xf>
    <xf numFmtId="49" fontId="6" fillId="0" borderId="18" xfId="36" applyNumberFormat="1" applyFont="1" applyBorder="1" applyAlignment="1">
      <alignment horizontal="center" vertical="center"/>
    </xf>
    <xf numFmtId="49" fontId="6" fillId="0" borderId="1" xfId="36" applyNumberFormat="1" applyFont="1" applyBorder="1" applyAlignment="1">
      <alignment horizontal="center" vertical="center"/>
    </xf>
    <xf numFmtId="49" fontId="6" fillId="0" borderId="2" xfId="36" applyNumberFormat="1" applyFont="1" applyBorder="1" applyAlignment="1">
      <alignment horizontal="center" vertical="center"/>
    </xf>
    <xf numFmtId="0" fontId="6" fillId="0" borderId="18" xfId="36" applyFont="1" applyBorder="1" applyAlignment="1">
      <alignment horizontal="center"/>
    </xf>
    <xf numFmtId="0" fontId="6" fillId="0" borderId="1" xfId="36" applyFont="1" applyBorder="1" applyAlignment="1">
      <alignment horizontal="center"/>
    </xf>
    <xf numFmtId="0" fontId="6" fillId="0" borderId="2" xfId="36" applyFont="1" applyBorder="1" applyAlignment="1">
      <alignment horizontal="center"/>
    </xf>
    <xf numFmtId="0" fontId="8" fillId="0" borderId="0" xfId="36" applyFont="1" applyAlignment="1">
      <alignment horizontal="center"/>
    </xf>
    <xf numFmtId="0" fontId="9" fillId="0" borderId="0" xfId="36" applyFont="1" applyAlignment="1">
      <alignment horizontal="center"/>
    </xf>
    <xf numFmtId="0" fontId="6" fillId="0" borderId="0" xfId="36" applyFont="1" applyAlignment="1">
      <alignment horizontal="center"/>
    </xf>
    <xf numFmtId="0" fontId="11" fillId="0" borderId="0" xfId="36" applyFont="1" applyAlignment="1">
      <alignment horizontal="center"/>
    </xf>
    <xf numFmtId="0" fontId="11" fillId="0" borderId="0" xfId="36" applyNumberFormat="1" applyFont="1" applyAlignment="1">
      <alignment horizontal="center"/>
    </xf>
    <xf numFmtId="0" fontId="11" fillId="0" borderId="16" xfId="36" applyFont="1" applyBorder="1" applyAlignment="1">
      <alignment horizontal="center"/>
    </xf>
    <xf numFmtId="0" fontId="7" fillId="0" borderId="16" xfId="36" applyFont="1" applyBorder="1" applyAlignment="1">
      <alignment horizontal="center"/>
    </xf>
    <xf numFmtId="0" fontId="10" fillId="0" borderId="6" xfId="36" applyFont="1" applyBorder="1" applyAlignment="1">
      <alignment horizontal="center" vertical="center" wrapText="1"/>
    </xf>
    <xf numFmtId="0" fontId="6" fillId="0" borderId="7" xfId="36" applyFont="1" applyBorder="1" applyAlignment="1">
      <alignment horizontal="center" vertical="center" wrapText="1"/>
    </xf>
    <xf numFmtId="0" fontId="6" fillId="0" borderId="4" xfId="36" applyFont="1" applyBorder="1" applyAlignment="1">
      <alignment horizontal="center" vertical="center" wrapText="1"/>
    </xf>
    <xf numFmtId="0" fontId="9" fillId="0" borderId="0" xfId="36" applyFont="1" applyBorder="1" applyAlignment="1">
      <alignment horizontal="center"/>
    </xf>
    <xf numFmtId="49" fontId="6" fillId="0" borderId="18" xfId="67" applyNumberFormat="1" applyFont="1" applyBorder="1" applyAlignment="1">
      <alignment horizontal="center" vertical="center"/>
    </xf>
    <xf numFmtId="49" fontId="6" fillId="0" borderId="1" xfId="67" applyNumberFormat="1" applyFont="1" applyBorder="1" applyAlignment="1">
      <alignment horizontal="center" vertical="center"/>
    </xf>
    <xf numFmtId="49" fontId="6" fillId="0" borderId="2" xfId="67" applyNumberFormat="1" applyFont="1" applyBorder="1" applyAlignment="1">
      <alignment horizontal="center" vertical="center"/>
    </xf>
    <xf numFmtId="0" fontId="6" fillId="0" borderId="18" xfId="67" applyFont="1" applyBorder="1" applyAlignment="1">
      <alignment horizontal="center"/>
    </xf>
    <xf numFmtId="0" fontId="6" fillId="0" borderId="1" xfId="67" applyFont="1" applyBorder="1" applyAlignment="1">
      <alignment horizontal="center"/>
    </xf>
    <xf numFmtId="0" fontId="6" fillId="0" borderId="2" xfId="67" applyFont="1" applyBorder="1" applyAlignment="1">
      <alignment horizontal="center"/>
    </xf>
    <xf numFmtId="0" fontId="8" fillId="0" borderId="0" xfId="67" applyFont="1" applyAlignment="1">
      <alignment horizontal="center"/>
    </xf>
    <xf numFmtId="0" fontId="9" fillId="0" borderId="0" xfId="67" applyFont="1" applyAlignment="1">
      <alignment horizontal="center"/>
    </xf>
    <xf numFmtId="0" fontId="6" fillId="0" borderId="0" xfId="67" applyFont="1" applyAlignment="1">
      <alignment horizontal="center"/>
    </xf>
    <xf numFmtId="0" fontId="11" fillId="0" borderId="0" xfId="67" applyFont="1" applyAlignment="1">
      <alignment horizontal="center"/>
    </xf>
    <xf numFmtId="0" fontId="11" fillId="0" borderId="0" xfId="67" applyNumberFormat="1" applyFont="1" applyAlignment="1">
      <alignment horizontal="center"/>
    </xf>
    <xf numFmtId="0" fontId="11" fillId="0" borderId="16" xfId="67" applyFont="1" applyBorder="1" applyAlignment="1">
      <alignment horizontal="center"/>
    </xf>
    <xf numFmtId="0" fontId="7" fillId="0" borderId="16" xfId="67" applyFont="1" applyBorder="1" applyAlignment="1">
      <alignment horizontal="center"/>
    </xf>
    <xf numFmtId="0" fontId="10" fillId="0" borderId="6" xfId="67" applyFont="1" applyBorder="1" applyAlignment="1">
      <alignment horizontal="center" vertical="center" wrapText="1"/>
    </xf>
    <xf numFmtId="0" fontId="6" fillId="0" borderId="7" xfId="67" applyFont="1" applyBorder="1" applyAlignment="1">
      <alignment horizontal="center" vertical="center" wrapText="1"/>
    </xf>
    <xf numFmtId="0" fontId="6" fillId="0" borderId="4" xfId="67" applyFont="1" applyBorder="1" applyAlignment="1">
      <alignment horizontal="center" vertical="center" wrapText="1"/>
    </xf>
    <xf numFmtId="0" fontId="9" fillId="0" borderId="0" xfId="67" applyFont="1" applyBorder="1" applyAlignment="1">
      <alignment horizontal="center"/>
    </xf>
    <xf numFmtId="49" fontId="6" fillId="0" borderId="18" xfId="47" applyNumberFormat="1" applyFont="1" applyBorder="1" applyAlignment="1">
      <alignment horizontal="center" vertical="center"/>
    </xf>
    <xf numFmtId="0" fontId="6" fillId="0" borderId="1" xfId="47" applyNumberFormat="1" applyFont="1" applyBorder="1" applyAlignment="1">
      <alignment horizontal="center" vertical="center"/>
    </xf>
    <xf numFmtId="0" fontId="6" fillId="0" borderId="2" xfId="47" applyNumberFormat="1" applyFont="1" applyBorder="1" applyAlignment="1">
      <alignment horizontal="center" vertical="center"/>
    </xf>
    <xf numFmtId="49" fontId="6" fillId="0" borderId="18" xfId="42" applyNumberFormat="1" applyFont="1" applyBorder="1" applyAlignment="1">
      <alignment horizontal="center" vertical="center"/>
    </xf>
    <xf numFmtId="49" fontId="6" fillId="0" borderId="1" xfId="42" applyNumberFormat="1" applyFont="1" applyBorder="1" applyAlignment="1">
      <alignment horizontal="center" vertical="center"/>
    </xf>
    <xf numFmtId="0" fontId="6" fillId="0" borderId="18" xfId="42" applyFont="1" applyBorder="1" applyAlignment="1">
      <alignment horizontal="center"/>
    </xf>
    <xf numFmtId="0" fontId="6" fillId="0" borderId="1" xfId="42" applyFont="1" applyBorder="1" applyAlignment="1">
      <alignment horizontal="center"/>
    </xf>
    <xf numFmtId="0" fontId="6" fillId="0" borderId="2" xfId="42" applyFont="1" applyBorder="1" applyAlignment="1">
      <alignment horizontal="center"/>
    </xf>
    <xf numFmtId="0" fontId="8" fillId="0" borderId="0" xfId="42" applyFont="1" applyAlignment="1">
      <alignment horizontal="center"/>
    </xf>
    <xf numFmtId="0" fontId="9" fillId="0" borderId="0" xfId="42" applyFont="1" applyAlignment="1">
      <alignment horizontal="center"/>
    </xf>
    <xf numFmtId="0" fontId="6" fillId="0" borderId="0" xfId="42" applyFont="1" applyAlignment="1">
      <alignment horizontal="center"/>
    </xf>
    <xf numFmtId="0" fontId="11" fillId="0" borderId="0" xfId="42" applyFont="1" applyAlignment="1">
      <alignment horizontal="center"/>
    </xf>
    <xf numFmtId="0" fontId="11" fillId="0" borderId="16" xfId="42" applyFont="1" applyBorder="1" applyAlignment="1">
      <alignment horizontal="center"/>
    </xf>
    <xf numFmtId="0" fontId="7" fillId="0" borderId="16" xfId="42" applyFont="1" applyBorder="1" applyAlignment="1">
      <alignment horizontal="center"/>
    </xf>
    <xf numFmtId="0" fontId="10" fillId="0" borderId="6" xfId="42" applyFont="1" applyBorder="1" applyAlignment="1">
      <alignment horizontal="center" vertical="center" wrapText="1"/>
    </xf>
    <xf numFmtId="0" fontId="6" fillId="0" borderId="7" xfId="42" applyFont="1" applyBorder="1" applyAlignment="1">
      <alignment horizontal="center" vertical="center" wrapText="1"/>
    </xf>
    <xf numFmtId="0" fontId="6" fillId="0" borderId="4" xfId="42" applyFont="1" applyBorder="1" applyAlignment="1">
      <alignment horizontal="center" vertical="center" wrapText="1"/>
    </xf>
    <xf numFmtId="0" fontId="6" fillId="0" borderId="1" xfId="42" applyNumberFormat="1" applyFont="1" applyBorder="1" applyAlignment="1">
      <alignment horizontal="center" vertical="center"/>
    </xf>
    <xf numFmtId="0" fontId="6" fillId="0" borderId="2" xfId="42" applyNumberFormat="1" applyFont="1" applyBorder="1" applyAlignment="1">
      <alignment horizontal="center" vertical="center"/>
    </xf>
    <xf numFmtId="49" fontId="6" fillId="0" borderId="2" xfId="42" applyNumberFormat="1" applyFont="1" applyBorder="1" applyAlignment="1">
      <alignment horizontal="center" vertical="center"/>
    </xf>
    <xf numFmtId="0" fontId="9" fillId="0" borderId="0" xfId="42" applyFont="1" applyBorder="1" applyAlignment="1">
      <alignment horizontal="center"/>
    </xf>
    <xf numFmtId="0" fontId="8" fillId="0" borderId="0" xfId="57" applyFont="1" applyAlignment="1">
      <alignment horizontal="center"/>
    </xf>
    <xf numFmtId="0" fontId="9" fillId="0" borderId="0" xfId="57" applyFont="1" applyAlignment="1">
      <alignment horizontal="center"/>
    </xf>
    <xf numFmtId="0" fontId="6" fillId="0" borderId="0" xfId="57" applyFont="1" applyAlignment="1">
      <alignment horizontal="center"/>
    </xf>
    <xf numFmtId="0" fontId="9" fillId="0" borderId="0" xfId="57" applyFont="1" applyBorder="1" applyAlignment="1">
      <alignment horizontal="center"/>
    </xf>
    <xf numFmtId="0" fontId="11" fillId="0" borderId="16" xfId="57" applyFont="1" applyBorder="1" applyAlignment="1">
      <alignment horizontal="center"/>
    </xf>
    <xf numFmtId="0" fontId="7" fillId="0" borderId="16" xfId="57" applyFont="1" applyBorder="1" applyAlignment="1">
      <alignment horizontal="center"/>
    </xf>
    <xf numFmtId="49" fontId="6" fillId="0" borderId="18" xfId="57" applyNumberFormat="1" applyFont="1" applyBorder="1" applyAlignment="1">
      <alignment horizontal="center" vertical="center"/>
    </xf>
    <xf numFmtId="49" fontId="6" fillId="0" borderId="1" xfId="57" applyNumberFormat="1" applyFont="1" applyBorder="1" applyAlignment="1">
      <alignment horizontal="center" vertical="center"/>
    </xf>
    <xf numFmtId="0" fontId="10" fillId="0" borderId="6" xfId="57" applyFont="1" applyBorder="1" applyAlignment="1">
      <alignment horizontal="center" vertical="center" wrapText="1"/>
    </xf>
    <xf numFmtId="0" fontId="6" fillId="0" borderId="7" xfId="57" applyFont="1" applyBorder="1" applyAlignment="1">
      <alignment horizontal="center" vertical="center" wrapText="1"/>
    </xf>
    <xf numFmtId="0" fontId="6" fillId="0" borderId="4" xfId="57" applyFont="1" applyBorder="1" applyAlignment="1">
      <alignment horizontal="center" vertical="center" wrapText="1"/>
    </xf>
    <xf numFmtId="0" fontId="11" fillId="0" borderId="0" xfId="57" applyFont="1" applyAlignment="1">
      <alignment horizontal="center"/>
    </xf>
    <xf numFmtId="0" fontId="11" fillId="0" borderId="0" xfId="57" applyNumberFormat="1" applyFont="1" applyAlignment="1">
      <alignment horizontal="center"/>
    </xf>
    <xf numFmtId="0" fontId="6" fillId="0" borderId="18" xfId="57" applyFont="1" applyBorder="1" applyAlignment="1">
      <alignment horizontal="center"/>
    </xf>
    <xf numFmtId="0" fontId="6" fillId="0" borderId="1" xfId="57" applyFont="1" applyBorder="1" applyAlignment="1">
      <alignment horizontal="center"/>
    </xf>
    <xf numFmtId="0" fontId="6" fillId="0" borderId="2" xfId="57" applyFont="1" applyBorder="1" applyAlignment="1">
      <alignment horizontal="center"/>
    </xf>
    <xf numFmtId="0" fontId="6" fillId="0" borderId="1" xfId="57" applyNumberFormat="1" applyFont="1" applyBorder="1" applyAlignment="1">
      <alignment horizontal="center" vertical="center"/>
    </xf>
    <xf numFmtId="0" fontId="6" fillId="0" borderId="2" xfId="57" applyNumberFormat="1" applyFont="1" applyBorder="1" applyAlignment="1">
      <alignment horizontal="center" vertical="center"/>
    </xf>
    <xf numFmtId="49" fontId="6" fillId="0" borderId="2" xfId="57" applyNumberFormat="1" applyFont="1" applyBorder="1" applyAlignment="1">
      <alignment horizontal="center" vertical="center"/>
    </xf>
    <xf numFmtId="49" fontId="6" fillId="0" borderId="18" xfId="45" applyNumberFormat="1" applyFont="1" applyBorder="1" applyAlignment="1">
      <alignment horizontal="center" vertical="center"/>
    </xf>
    <xf numFmtId="49" fontId="6" fillId="0" borderId="1" xfId="45" applyNumberFormat="1" applyFont="1" applyBorder="1" applyAlignment="1">
      <alignment horizontal="center" vertical="center"/>
    </xf>
    <xf numFmtId="49" fontId="6" fillId="0" borderId="2" xfId="45" applyNumberFormat="1" applyFont="1" applyBorder="1" applyAlignment="1">
      <alignment horizontal="center" vertical="center"/>
    </xf>
    <xf numFmtId="0" fontId="6" fillId="0" borderId="18" xfId="45" applyFont="1" applyBorder="1" applyAlignment="1">
      <alignment horizontal="center"/>
    </xf>
    <xf numFmtId="0" fontId="6" fillId="0" borderId="1" xfId="45" applyFont="1" applyBorder="1" applyAlignment="1">
      <alignment horizontal="center"/>
    </xf>
    <xf numFmtId="0" fontId="6" fillId="0" borderId="2" xfId="45" applyFont="1" applyBorder="1" applyAlignment="1">
      <alignment horizontal="center"/>
    </xf>
    <xf numFmtId="0" fontId="8" fillId="0" borderId="0" xfId="45" applyFont="1" applyAlignment="1">
      <alignment horizontal="center"/>
    </xf>
    <xf numFmtId="0" fontId="9" fillId="0" borderId="0" xfId="45" applyFont="1" applyAlignment="1">
      <alignment horizontal="center"/>
    </xf>
    <xf numFmtId="0" fontId="6" fillId="0" borderId="0" xfId="45" applyFont="1" applyAlignment="1">
      <alignment horizontal="center"/>
    </xf>
    <xf numFmtId="0" fontId="11" fillId="0" borderId="0" xfId="45" applyFont="1" applyAlignment="1">
      <alignment horizontal="center"/>
    </xf>
    <xf numFmtId="0" fontId="11" fillId="0" borderId="0" xfId="45" applyNumberFormat="1" applyFont="1" applyAlignment="1">
      <alignment horizontal="center"/>
    </xf>
    <xf numFmtId="0" fontId="11" fillId="0" borderId="16" xfId="45" applyFont="1" applyBorder="1" applyAlignment="1">
      <alignment horizontal="center"/>
    </xf>
    <xf numFmtId="0" fontId="7" fillId="0" borderId="16" xfId="45" applyFont="1" applyBorder="1" applyAlignment="1">
      <alignment horizontal="center"/>
    </xf>
    <xf numFmtId="0" fontId="10" fillId="0" borderId="6" xfId="45" applyFont="1" applyBorder="1" applyAlignment="1">
      <alignment horizontal="center" vertical="center" wrapText="1"/>
    </xf>
    <xf numFmtId="0" fontId="6" fillId="0" borderId="7" xfId="45" applyFont="1" applyBorder="1" applyAlignment="1">
      <alignment horizontal="center" vertical="center" wrapText="1"/>
    </xf>
    <xf numFmtId="0" fontId="6" fillId="0" borderId="4" xfId="45" applyFont="1" applyBorder="1" applyAlignment="1">
      <alignment horizontal="center" vertical="center" wrapText="1"/>
    </xf>
    <xf numFmtId="0" fontId="9" fillId="0" borderId="0" xfId="45" applyFont="1" applyBorder="1" applyAlignment="1">
      <alignment horizontal="center"/>
    </xf>
    <xf numFmtId="49" fontId="6" fillId="0" borderId="18" xfId="61" applyNumberFormat="1" applyFont="1" applyBorder="1" applyAlignment="1">
      <alignment horizontal="center" vertical="center"/>
    </xf>
    <xf numFmtId="49" fontId="6" fillId="0" borderId="1" xfId="61" applyNumberFormat="1" applyFont="1" applyBorder="1" applyAlignment="1">
      <alignment horizontal="center" vertical="center"/>
    </xf>
    <xf numFmtId="49" fontId="6" fillId="0" borderId="2" xfId="61" applyNumberFormat="1" applyFont="1" applyBorder="1" applyAlignment="1">
      <alignment horizontal="center" vertical="center"/>
    </xf>
    <xf numFmtId="0" fontId="6" fillId="0" borderId="18" xfId="61" applyFont="1" applyBorder="1" applyAlignment="1">
      <alignment horizontal="center"/>
    </xf>
    <xf numFmtId="0" fontId="6" fillId="0" borderId="1" xfId="61" applyFont="1" applyBorder="1" applyAlignment="1">
      <alignment horizontal="center"/>
    </xf>
    <xf numFmtId="0" fontId="6" fillId="0" borderId="2" xfId="61" applyFont="1" applyBorder="1" applyAlignment="1">
      <alignment horizontal="center"/>
    </xf>
    <xf numFmtId="0" fontId="8" fillId="0" borderId="0" xfId="61" applyFont="1" applyAlignment="1">
      <alignment horizontal="center"/>
    </xf>
    <xf numFmtId="0" fontId="9" fillId="0" borderId="0" xfId="61" applyFont="1" applyAlignment="1">
      <alignment horizontal="center"/>
    </xf>
    <xf numFmtId="0" fontId="6" fillId="0" borderId="0" xfId="61" applyFont="1" applyAlignment="1">
      <alignment horizontal="center"/>
    </xf>
    <xf numFmtId="0" fontId="11" fillId="0" borderId="0" xfId="61" applyFont="1" applyAlignment="1">
      <alignment horizontal="center"/>
    </xf>
    <xf numFmtId="0" fontId="11" fillId="0" borderId="0" xfId="61" applyNumberFormat="1" applyFont="1" applyAlignment="1">
      <alignment horizontal="center"/>
    </xf>
    <xf numFmtId="0" fontId="11" fillId="0" borderId="16" xfId="61" applyFont="1" applyBorder="1" applyAlignment="1">
      <alignment horizontal="center"/>
    </xf>
    <xf numFmtId="0" fontId="7" fillId="0" borderId="16" xfId="61" applyFont="1" applyBorder="1" applyAlignment="1">
      <alignment horizontal="center"/>
    </xf>
    <xf numFmtId="0" fontId="10" fillId="0" borderId="6" xfId="61" applyFont="1" applyBorder="1" applyAlignment="1">
      <alignment horizontal="center" vertical="center" wrapText="1"/>
    </xf>
    <xf numFmtId="0" fontId="6" fillId="0" borderId="7" xfId="61" applyFont="1" applyBorder="1" applyAlignment="1">
      <alignment horizontal="center" vertical="center" wrapText="1"/>
    </xf>
    <xf numFmtId="0" fontId="6" fillId="0" borderId="4" xfId="61" applyFont="1" applyBorder="1" applyAlignment="1">
      <alignment horizontal="center" vertical="center" wrapText="1"/>
    </xf>
    <xf numFmtId="0" fontId="9" fillId="0" borderId="0" xfId="61" applyFont="1" applyBorder="1" applyAlignment="1">
      <alignment horizontal="center"/>
    </xf>
    <xf numFmtId="49" fontId="6" fillId="0" borderId="1" xfId="47" applyNumberFormat="1" applyFont="1" applyBorder="1" applyAlignment="1">
      <alignment horizontal="center" vertical="center"/>
    </xf>
    <xf numFmtId="49" fontId="6" fillId="0" borderId="2" xfId="47" applyNumberFormat="1" applyFont="1" applyBorder="1" applyAlignment="1">
      <alignment horizontal="center" vertical="center"/>
    </xf>
    <xf numFmtId="0" fontId="6" fillId="0" borderId="18" xfId="47" applyFont="1" applyBorder="1" applyAlignment="1">
      <alignment horizontal="center"/>
    </xf>
    <xf numFmtId="0" fontId="6" fillId="0" borderId="1" xfId="47" applyFont="1" applyBorder="1" applyAlignment="1">
      <alignment horizontal="center"/>
    </xf>
    <xf numFmtId="0" fontId="6" fillId="0" borderId="2" xfId="47" applyFont="1" applyBorder="1" applyAlignment="1">
      <alignment horizontal="center"/>
    </xf>
    <xf numFmtId="0" fontId="8" fillId="0" borderId="0" xfId="47" applyFont="1" applyAlignment="1">
      <alignment horizontal="center"/>
    </xf>
    <xf numFmtId="0" fontId="9" fillId="0" borderId="0" xfId="47" applyFont="1" applyAlignment="1">
      <alignment horizontal="center"/>
    </xf>
    <xf numFmtId="0" fontId="6" fillId="0" borderId="0" xfId="47" applyFont="1" applyAlignment="1">
      <alignment horizontal="center"/>
    </xf>
    <xf numFmtId="0" fontId="11" fillId="0" borderId="0" xfId="47" applyFont="1" applyAlignment="1">
      <alignment horizontal="center"/>
    </xf>
    <xf numFmtId="0" fontId="11" fillId="0" borderId="0" xfId="47" applyNumberFormat="1" applyFont="1" applyAlignment="1">
      <alignment horizontal="center"/>
    </xf>
    <xf numFmtId="0" fontId="11" fillId="0" borderId="16" xfId="47" applyFont="1" applyBorder="1" applyAlignment="1">
      <alignment horizontal="center"/>
    </xf>
    <xf numFmtId="0" fontId="7" fillId="0" borderId="16" xfId="47" applyFont="1" applyBorder="1" applyAlignment="1">
      <alignment horizontal="center"/>
    </xf>
    <xf numFmtId="0" fontId="10" fillId="0" borderId="6" xfId="47" applyFont="1" applyBorder="1" applyAlignment="1">
      <alignment horizontal="center" vertical="center" wrapText="1"/>
    </xf>
    <xf numFmtId="0" fontId="6" fillId="0" borderId="7" xfId="47" applyFont="1" applyBorder="1" applyAlignment="1">
      <alignment horizontal="center" vertical="center" wrapText="1"/>
    </xf>
    <xf numFmtId="0" fontId="6" fillId="0" borderId="4" xfId="47" applyFont="1" applyBorder="1" applyAlignment="1">
      <alignment horizontal="center" vertical="center" wrapText="1"/>
    </xf>
    <xf numFmtId="0" fontId="9" fillId="0" borderId="0" xfId="47" applyFont="1" applyBorder="1" applyAlignment="1">
      <alignment horizontal="center"/>
    </xf>
    <xf numFmtId="49" fontId="6" fillId="0" borderId="18" xfId="38" applyNumberFormat="1" applyFont="1" applyBorder="1" applyAlignment="1">
      <alignment horizontal="center" vertical="center"/>
    </xf>
    <xf numFmtId="49" fontId="6" fillId="0" borderId="1" xfId="38" applyNumberFormat="1" applyFont="1" applyBorder="1" applyAlignment="1">
      <alignment horizontal="center" vertical="center"/>
    </xf>
    <xf numFmtId="49" fontId="6" fillId="0" borderId="2" xfId="38" applyNumberFormat="1" applyFont="1" applyBorder="1" applyAlignment="1">
      <alignment horizontal="center" vertical="center"/>
    </xf>
    <xf numFmtId="0" fontId="6" fillId="0" borderId="18" xfId="38" applyFont="1" applyBorder="1" applyAlignment="1">
      <alignment horizontal="center"/>
    </xf>
    <xf numFmtId="0" fontId="6" fillId="0" borderId="1" xfId="38" applyFont="1" applyBorder="1" applyAlignment="1">
      <alignment horizontal="center"/>
    </xf>
    <xf numFmtId="0" fontId="6" fillId="0" borderId="2" xfId="38" applyFont="1" applyBorder="1" applyAlignment="1">
      <alignment horizontal="center"/>
    </xf>
    <xf numFmtId="0" fontId="8" fillId="0" borderId="0" xfId="38" applyFont="1" applyAlignment="1">
      <alignment horizontal="center"/>
    </xf>
    <xf numFmtId="0" fontId="9" fillId="0" borderId="0" xfId="38" applyFont="1" applyAlignment="1">
      <alignment horizontal="center"/>
    </xf>
    <xf numFmtId="0" fontId="6" fillId="0" borderId="0" xfId="38" applyFont="1" applyAlignment="1">
      <alignment horizontal="center"/>
    </xf>
    <xf numFmtId="0" fontId="11" fillId="0" borderId="0" xfId="38" applyFont="1" applyAlignment="1">
      <alignment horizontal="center"/>
    </xf>
    <xf numFmtId="0" fontId="11" fillId="0" borderId="0" xfId="38" applyNumberFormat="1" applyFont="1" applyAlignment="1">
      <alignment horizontal="center"/>
    </xf>
    <xf numFmtId="0" fontId="11" fillId="0" borderId="16" xfId="38" applyFont="1" applyBorder="1" applyAlignment="1">
      <alignment horizontal="center"/>
    </xf>
    <xf numFmtId="0" fontId="7" fillId="0" borderId="16" xfId="38" applyFont="1" applyBorder="1" applyAlignment="1">
      <alignment horizontal="center"/>
    </xf>
    <xf numFmtId="0" fontId="10" fillId="0" borderId="6" xfId="38" applyFont="1" applyBorder="1" applyAlignment="1">
      <alignment horizontal="center" vertical="center" wrapText="1"/>
    </xf>
    <xf numFmtId="0" fontId="6" fillId="0" borderId="7" xfId="38" applyFont="1" applyBorder="1" applyAlignment="1">
      <alignment horizontal="center" vertical="center" wrapText="1"/>
    </xf>
    <xf numFmtId="0" fontId="6" fillId="0" borderId="4" xfId="38" applyFont="1" applyBorder="1" applyAlignment="1">
      <alignment horizontal="center" vertical="center" wrapText="1"/>
    </xf>
    <xf numFmtId="0" fontId="9" fillId="0" borderId="0" xfId="38" applyFont="1" applyBorder="1" applyAlignment="1">
      <alignment horizontal="center"/>
    </xf>
    <xf numFmtId="0" fontId="12" fillId="0" borderId="27" xfId="30" applyFont="1" applyBorder="1" applyAlignment="1">
      <alignment horizontal="center"/>
    </xf>
    <xf numFmtId="0" fontId="12" fillId="0" borderId="16" xfId="30" applyFont="1" applyBorder="1" applyAlignment="1">
      <alignment horizontal="center"/>
    </xf>
    <xf numFmtId="0" fontId="8" fillId="0" borderId="0" xfId="37" applyFont="1" applyAlignment="1">
      <alignment horizontal="right"/>
    </xf>
    <xf numFmtId="0" fontId="7" fillId="0" borderId="16" xfId="37" applyFont="1" applyBorder="1" applyAlignment="1">
      <alignment horizontal="center"/>
    </xf>
    <xf numFmtId="0" fontId="9" fillId="0" borderId="0" xfId="37" applyFont="1" applyBorder="1" applyAlignment="1">
      <alignment horizontal="center"/>
    </xf>
    <xf numFmtId="0" fontId="11" fillId="0" borderId="0" xfId="37" applyFont="1" applyAlignment="1">
      <alignment horizontal="center"/>
    </xf>
    <xf numFmtId="0" fontId="11" fillId="0" borderId="16" xfId="37" applyFont="1" applyBorder="1" applyAlignment="1">
      <alignment horizontal="center"/>
    </xf>
    <xf numFmtId="0" fontId="6" fillId="0" borderId="0" xfId="37" applyFont="1" applyBorder="1" applyAlignment="1"/>
    <xf numFmtId="49" fontId="6" fillId="0" borderId="18" xfId="37" applyNumberFormat="1" applyFont="1" applyBorder="1" applyAlignment="1">
      <alignment horizontal="center" vertical="center"/>
    </xf>
    <xf numFmtId="49" fontId="12" fillId="0" borderId="18" xfId="37" applyNumberFormat="1" applyFont="1" applyBorder="1" applyAlignment="1">
      <alignment horizontal="center" vertical="center"/>
    </xf>
    <xf numFmtId="0" fontId="11" fillId="0" borderId="0" xfId="37" applyNumberFormat="1" applyFont="1" applyAlignment="1">
      <alignment horizontal="center"/>
    </xf>
    <xf numFmtId="0" fontId="10" fillId="0" borderId="6" xfId="37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18" xfId="37" applyFont="1" applyBorder="1" applyAlignment="1">
      <alignment horizontal="center"/>
    </xf>
    <xf numFmtId="0" fontId="0" fillId="0" borderId="1" xfId="0" applyBorder="1" applyAlignment="1"/>
    <xf numFmtId="0" fontId="0" fillId="0" borderId="2" xfId="0" applyBorder="1" applyAlignment="1"/>
    <xf numFmtId="49" fontId="6" fillId="0" borderId="18" xfId="28" applyNumberFormat="1" applyFont="1" applyBorder="1" applyAlignment="1">
      <alignment horizontal="center" vertical="center"/>
    </xf>
    <xf numFmtId="0" fontId="10" fillId="0" borderId="6" xfId="28" applyFont="1" applyBorder="1" applyAlignment="1">
      <alignment horizontal="center" vertical="center" wrapText="1"/>
    </xf>
    <xf numFmtId="0" fontId="6" fillId="0" borderId="18" xfId="28" applyFont="1" applyBorder="1" applyAlignment="1">
      <alignment horizontal="center"/>
    </xf>
    <xf numFmtId="0" fontId="7" fillId="0" borderId="16" xfId="28" applyFont="1" applyBorder="1" applyAlignment="1">
      <alignment horizontal="center"/>
    </xf>
    <xf numFmtId="0" fontId="9" fillId="0" borderId="0" xfId="28" applyFont="1" applyBorder="1" applyAlignment="1">
      <alignment horizontal="center"/>
    </xf>
    <xf numFmtId="0" fontId="11" fillId="0" borderId="0" xfId="28" applyFont="1" applyAlignment="1">
      <alignment horizontal="center"/>
    </xf>
    <xf numFmtId="0" fontId="11" fillId="0" borderId="0" xfId="28" applyNumberFormat="1" applyFont="1" applyAlignment="1">
      <alignment horizontal="center"/>
    </xf>
    <xf numFmtId="0" fontId="6" fillId="0" borderId="0" xfId="28" applyFont="1" applyBorder="1" applyAlignment="1"/>
    <xf numFmtId="0" fontId="11" fillId="0" borderId="16" xfId="28" applyFont="1" applyBorder="1" applyAlignment="1">
      <alignment horizontal="center"/>
    </xf>
    <xf numFmtId="0" fontId="6" fillId="0" borderId="0" xfId="29" applyFont="1" applyBorder="1" applyAlignment="1"/>
    <xf numFmtId="0" fontId="11" fillId="0" borderId="0" xfId="29" applyNumberFormat="1" applyFont="1" applyAlignment="1">
      <alignment horizontal="center"/>
    </xf>
    <xf numFmtId="49" fontId="6" fillId="0" borderId="18" xfId="29" applyNumberFormat="1" applyFont="1" applyBorder="1" applyAlignment="1">
      <alignment horizontal="center" vertical="center"/>
    </xf>
    <xf numFmtId="0" fontId="8" fillId="0" borderId="0" xfId="29" applyFont="1" applyAlignment="1">
      <alignment horizontal="right"/>
    </xf>
    <xf numFmtId="0" fontId="7" fillId="0" borderId="16" xfId="29" applyFont="1" applyBorder="1" applyAlignment="1">
      <alignment horizontal="center"/>
    </xf>
    <xf numFmtId="0" fontId="9" fillId="0" borderId="0" xfId="29" applyFont="1" applyBorder="1" applyAlignment="1">
      <alignment horizontal="center"/>
    </xf>
    <xf numFmtId="0" fontId="11" fillId="0" borderId="0" xfId="29" applyFont="1" applyAlignment="1">
      <alignment horizontal="center"/>
    </xf>
    <xf numFmtId="0" fontId="6" fillId="0" borderId="18" xfId="29" applyFont="1" applyBorder="1" applyAlignment="1">
      <alignment horizontal="center"/>
    </xf>
    <xf numFmtId="0" fontId="11" fillId="0" borderId="16" xfId="29" applyFont="1" applyBorder="1" applyAlignment="1">
      <alignment horizontal="center"/>
    </xf>
    <xf numFmtId="0" fontId="10" fillId="0" borderId="6" xfId="29" applyFont="1" applyBorder="1" applyAlignment="1">
      <alignment horizontal="center" vertical="center" wrapText="1"/>
    </xf>
    <xf numFmtId="49" fontId="6" fillId="0" borderId="18" xfId="34" applyNumberFormat="1" applyFont="1" applyBorder="1" applyAlignment="1">
      <alignment horizontal="center" vertical="center"/>
    </xf>
    <xf numFmtId="49" fontId="6" fillId="0" borderId="1" xfId="34" applyNumberFormat="1" applyFont="1" applyBorder="1" applyAlignment="1">
      <alignment horizontal="center" vertical="center"/>
    </xf>
    <xf numFmtId="49" fontId="6" fillId="0" borderId="2" xfId="34" applyNumberFormat="1" applyFont="1" applyBorder="1" applyAlignment="1">
      <alignment horizontal="center" vertical="center"/>
    </xf>
    <xf numFmtId="0" fontId="6" fillId="0" borderId="18" xfId="34" applyFont="1" applyBorder="1" applyAlignment="1">
      <alignment horizontal="center"/>
    </xf>
    <xf numFmtId="0" fontId="6" fillId="0" borderId="1" xfId="34" applyFont="1" applyBorder="1" applyAlignment="1">
      <alignment horizontal="center"/>
    </xf>
    <xf numFmtId="0" fontId="6" fillId="0" borderId="2" xfId="34" applyFont="1" applyBorder="1" applyAlignment="1">
      <alignment horizontal="center"/>
    </xf>
    <xf numFmtId="0" fontId="8" fillId="0" borderId="0" xfId="34" applyFont="1" applyAlignment="1">
      <alignment horizontal="center"/>
    </xf>
    <xf numFmtId="0" fontId="9" fillId="0" borderId="0" xfId="34" applyFont="1" applyAlignment="1">
      <alignment horizontal="center"/>
    </xf>
    <xf numFmtId="0" fontId="6" fillId="0" borderId="0" xfId="34" applyFont="1" applyAlignment="1">
      <alignment horizontal="center"/>
    </xf>
    <xf numFmtId="0" fontId="11" fillId="0" borderId="0" xfId="34" applyFont="1" applyAlignment="1">
      <alignment horizontal="center"/>
    </xf>
    <xf numFmtId="0" fontId="11" fillId="0" borderId="0" xfId="34" applyNumberFormat="1" applyFont="1" applyAlignment="1">
      <alignment horizontal="center"/>
    </xf>
    <xf numFmtId="0" fontId="11" fillId="0" borderId="16" xfId="34" applyFont="1" applyBorder="1" applyAlignment="1">
      <alignment horizontal="center"/>
    </xf>
    <xf numFmtId="0" fontId="7" fillId="0" borderId="16" xfId="34" applyFont="1" applyBorder="1" applyAlignment="1">
      <alignment horizontal="center"/>
    </xf>
    <xf numFmtId="0" fontId="10" fillId="0" borderId="6" xfId="34" applyFont="1" applyBorder="1" applyAlignment="1">
      <alignment horizontal="center" vertical="center" wrapText="1"/>
    </xf>
    <xf numFmtId="0" fontId="6" fillId="0" borderId="7" xfId="34" applyFont="1" applyBorder="1" applyAlignment="1">
      <alignment horizontal="center" vertical="center" wrapText="1"/>
    </xf>
    <xf numFmtId="0" fontId="6" fillId="0" borderId="4" xfId="34" applyFont="1" applyBorder="1" applyAlignment="1">
      <alignment horizontal="center" vertical="center" wrapText="1"/>
    </xf>
    <xf numFmtId="0" fontId="9" fillId="0" borderId="0" xfId="34" applyFont="1" applyBorder="1" applyAlignment="1">
      <alignment horizontal="center"/>
    </xf>
    <xf numFmtId="49" fontId="6" fillId="0" borderId="18" xfId="39" applyNumberFormat="1" applyFont="1" applyBorder="1" applyAlignment="1">
      <alignment horizontal="center" vertical="center"/>
    </xf>
    <xf numFmtId="49" fontId="6" fillId="0" borderId="1" xfId="39" applyNumberFormat="1" applyFont="1" applyBorder="1" applyAlignment="1">
      <alignment horizontal="center" vertical="center"/>
    </xf>
    <xf numFmtId="49" fontId="6" fillId="0" borderId="2" xfId="39" applyNumberFormat="1" applyFont="1" applyBorder="1" applyAlignment="1">
      <alignment horizontal="center" vertical="center"/>
    </xf>
    <xf numFmtId="0" fontId="6" fillId="0" borderId="18" xfId="39" applyFont="1" applyBorder="1" applyAlignment="1">
      <alignment horizontal="center"/>
    </xf>
    <xf numFmtId="0" fontId="6" fillId="0" borderId="1" xfId="39" applyFont="1" applyBorder="1" applyAlignment="1">
      <alignment horizontal="center"/>
    </xf>
    <xf numFmtId="0" fontId="6" fillId="0" borderId="2" xfId="39" applyFont="1" applyBorder="1" applyAlignment="1">
      <alignment horizontal="center"/>
    </xf>
    <xf numFmtId="0" fontId="8" fillId="0" borderId="0" xfId="39" applyFont="1" applyAlignment="1">
      <alignment horizontal="center"/>
    </xf>
    <xf numFmtId="0" fontId="9" fillId="0" borderId="0" xfId="39" applyFont="1" applyAlignment="1">
      <alignment horizontal="center"/>
    </xf>
    <xf numFmtId="0" fontId="6" fillId="0" borderId="0" xfId="39" applyFont="1" applyAlignment="1">
      <alignment horizontal="center"/>
    </xf>
    <xf numFmtId="0" fontId="11" fillId="0" borderId="0" xfId="39" applyFont="1" applyAlignment="1">
      <alignment horizontal="center"/>
    </xf>
    <xf numFmtId="0" fontId="11" fillId="0" borderId="0" xfId="39" applyNumberFormat="1" applyFont="1" applyAlignment="1">
      <alignment horizontal="center"/>
    </xf>
    <xf numFmtId="0" fontId="11" fillId="0" borderId="16" xfId="39" applyFont="1" applyBorder="1" applyAlignment="1">
      <alignment horizontal="center"/>
    </xf>
    <xf numFmtId="0" fontId="7" fillId="0" borderId="16" xfId="39" applyFont="1" applyBorder="1" applyAlignment="1">
      <alignment horizontal="center"/>
    </xf>
    <xf numFmtId="0" fontId="10" fillId="0" borderId="6" xfId="39" applyFont="1" applyBorder="1" applyAlignment="1">
      <alignment horizontal="center" vertical="center" wrapText="1"/>
    </xf>
    <xf numFmtId="0" fontId="6" fillId="0" borderId="7" xfId="39" applyFont="1" applyBorder="1" applyAlignment="1">
      <alignment horizontal="center" vertical="center" wrapText="1"/>
    </xf>
    <xf numFmtId="0" fontId="6" fillId="0" borderId="4" xfId="39" applyFont="1" applyBorder="1" applyAlignment="1">
      <alignment horizontal="center" vertical="center" wrapText="1"/>
    </xf>
    <xf numFmtId="0" fontId="9" fillId="0" borderId="0" xfId="39" applyFont="1" applyBorder="1" applyAlignment="1">
      <alignment horizontal="center"/>
    </xf>
    <xf numFmtId="0" fontId="8" fillId="0" borderId="0" xfId="48" applyFont="1" applyAlignment="1">
      <alignment horizontal="center"/>
    </xf>
    <xf numFmtId="0" fontId="9" fillId="0" borderId="0" xfId="48" applyFont="1" applyAlignment="1">
      <alignment horizontal="center"/>
    </xf>
    <xf numFmtId="0" fontId="6" fillId="0" borderId="0" xfId="48" applyFont="1" applyAlignment="1">
      <alignment horizontal="center"/>
    </xf>
    <xf numFmtId="0" fontId="9" fillId="0" borderId="0" xfId="48" applyFont="1" applyBorder="1" applyAlignment="1">
      <alignment horizontal="center"/>
    </xf>
    <xf numFmtId="0" fontId="11" fillId="0" borderId="16" xfId="48" applyFont="1" applyBorder="1" applyAlignment="1">
      <alignment horizontal="center"/>
    </xf>
    <xf numFmtId="0" fontId="7" fillId="0" borderId="16" xfId="48" applyFont="1" applyBorder="1" applyAlignment="1">
      <alignment horizontal="center"/>
    </xf>
    <xf numFmtId="49" fontId="6" fillId="0" borderId="18" xfId="48" applyNumberFormat="1" applyFont="1" applyBorder="1" applyAlignment="1">
      <alignment horizontal="center" vertical="center"/>
    </xf>
    <xf numFmtId="49" fontId="6" fillId="0" borderId="1" xfId="48" applyNumberFormat="1" applyFont="1" applyBorder="1" applyAlignment="1">
      <alignment horizontal="center" vertical="center"/>
    </xf>
    <xf numFmtId="0" fontId="10" fillId="0" borderId="6" xfId="48" applyFont="1" applyBorder="1" applyAlignment="1">
      <alignment horizontal="center" vertical="center" wrapText="1"/>
    </xf>
    <xf numFmtId="0" fontId="6" fillId="0" borderId="7" xfId="48" applyFont="1" applyBorder="1" applyAlignment="1">
      <alignment horizontal="center" vertical="center" wrapText="1"/>
    </xf>
    <xf numFmtId="0" fontId="6" fillId="0" borderId="4" xfId="48" applyFont="1" applyBorder="1" applyAlignment="1">
      <alignment horizontal="center" vertical="center" wrapText="1"/>
    </xf>
    <xf numFmtId="0" fontId="11" fillId="0" borderId="0" xfId="48" applyFont="1" applyAlignment="1">
      <alignment horizontal="center"/>
    </xf>
    <xf numFmtId="0" fontId="11" fillId="0" borderId="0" xfId="48" applyNumberFormat="1" applyFont="1" applyAlignment="1">
      <alignment horizontal="center"/>
    </xf>
    <xf numFmtId="0" fontId="6" fillId="0" borderId="18" xfId="48" applyFont="1" applyBorder="1" applyAlignment="1">
      <alignment horizontal="center"/>
    </xf>
    <xf numFmtId="0" fontId="6" fillId="0" borderId="1" xfId="48" applyFont="1" applyBorder="1" applyAlignment="1">
      <alignment horizontal="center"/>
    </xf>
    <xf numFmtId="0" fontId="6" fillId="0" borderId="2" xfId="48" applyFont="1" applyBorder="1" applyAlignment="1">
      <alignment horizontal="center"/>
    </xf>
    <xf numFmtId="49" fontId="6" fillId="0" borderId="2" xfId="48" applyNumberFormat="1" applyFont="1" applyBorder="1" applyAlignment="1">
      <alignment horizontal="center" vertical="center"/>
    </xf>
    <xf numFmtId="0" fontId="8" fillId="0" borderId="0" xfId="50" applyFont="1" applyAlignment="1">
      <alignment horizontal="center"/>
    </xf>
    <xf numFmtId="0" fontId="9" fillId="0" borderId="0" xfId="50" applyFont="1" applyAlignment="1">
      <alignment horizontal="center"/>
    </xf>
    <xf numFmtId="0" fontId="6" fillId="0" borderId="0" xfId="50" applyFont="1" applyAlignment="1">
      <alignment horizontal="center"/>
    </xf>
    <xf numFmtId="0" fontId="9" fillId="0" borderId="0" xfId="50" applyFont="1" applyBorder="1" applyAlignment="1">
      <alignment horizontal="center"/>
    </xf>
    <xf numFmtId="0" fontId="11" fillId="0" borderId="16" xfId="50" applyFont="1" applyBorder="1" applyAlignment="1">
      <alignment horizontal="center"/>
    </xf>
    <xf numFmtId="0" fontId="7" fillId="0" borderId="16" xfId="50" applyFont="1" applyBorder="1" applyAlignment="1">
      <alignment horizontal="center"/>
    </xf>
    <xf numFmtId="49" fontId="6" fillId="0" borderId="18" xfId="50" applyNumberFormat="1" applyFont="1" applyBorder="1" applyAlignment="1">
      <alignment horizontal="center" vertical="center"/>
    </xf>
    <xf numFmtId="49" fontId="6" fillId="0" borderId="1" xfId="50" applyNumberFormat="1" applyFont="1" applyBorder="1" applyAlignment="1">
      <alignment horizontal="center" vertical="center"/>
    </xf>
    <xf numFmtId="0" fontId="10" fillId="0" borderId="6" xfId="50" applyFont="1" applyBorder="1" applyAlignment="1">
      <alignment horizontal="center" vertical="center" wrapText="1"/>
    </xf>
    <xf numFmtId="0" fontId="6" fillId="0" borderId="7" xfId="50" applyFont="1" applyBorder="1" applyAlignment="1">
      <alignment horizontal="center" vertical="center" wrapText="1"/>
    </xf>
    <xf numFmtId="0" fontId="6" fillId="0" borderId="4" xfId="50" applyFont="1" applyBorder="1" applyAlignment="1">
      <alignment horizontal="center" vertical="center" wrapText="1"/>
    </xf>
    <xf numFmtId="0" fontId="11" fillId="0" borderId="0" xfId="50" applyFont="1" applyAlignment="1">
      <alignment horizontal="center"/>
    </xf>
    <xf numFmtId="0" fontId="11" fillId="0" borderId="0" xfId="50" applyNumberFormat="1" applyFont="1" applyAlignment="1">
      <alignment horizontal="center"/>
    </xf>
    <xf numFmtId="0" fontId="6" fillId="0" borderId="18" xfId="50" applyFont="1" applyBorder="1" applyAlignment="1">
      <alignment horizontal="center"/>
    </xf>
    <xf numFmtId="0" fontId="6" fillId="0" borderId="1" xfId="50" applyFont="1" applyBorder="1" applyAlignment="1">
      <alignment horizontal="center"/>
    </xf>
    <xf numFmtId="0" fontId="6" fillId="0" borderId="2" xfId="50" applyFont="1" applyBorder="1" applyAlignment="1">
      <alignment horizontal="center"/>
    </xf>
    <xf numFmtId="49" fontId="6" fillId="0" borderId="2" xfId="50" applyNumberFormat="1" applyFont="1" applyBorder="1" applyAlignment="1">
      <alignment horizontal="center" vertical="center"/>
    </xf>
    <xf numFmtId="0" fontId="8" fillId="0" borderId="0" xfId="54" applyFont="1" applyAlignment="1">
      <alignment horizontal="center"/>
    </xf>
    <xf numFmtId="0" fontId="9" fillId="0" borderId="0" xfId="54" applyFont="1" applyAlignment="1">
      <alignment horizontal="center"/>
    </xf>
    <xf numFmtId="0" fontId="6" fillId="0" borderId="0" xfId="54" applyFont="1" applyAlignment="1">
      <alignment horizontal="center"/>
    </xf>
    <xf numFmtId="0" fontId="9" fillId="0" borderId="0" xfId="54" applyFont="1" applyBorder="1" applyAlignment="1">
      <alignment horizontal="center"/>
    </xf>
    <xf numFmtId="0" fontId="11" fillId="0" borderId="16" xfId="54" applyFont="1" applyBorder="1" applyAlignment="1">
      <alignment horizontal="center"/>
    </xf>
    <xf numFmtId="0" fontId="7" fillId="0" borderId="16" xfId="54" applyFont="1" applyBorder="1" applyAlignment="1">
      <alignment horizontal="center"/>
    </xf>
    <xf numFmtId="49" fontId="6" fillId="3" borderId="18" xfId="54" applyNumberFormat="1" applyFont="1" applyFill="1" applyBorder="1" applyAlignment="1">
      <alignment horizontal="center" vertical="center"/>
    </xf>
    <xf numFmtId="49" fontId="6" fillId="3" borderId="1" xfId="54" applyNumberFormat="1" applyFont="1" applyFill="1" applyBorder="1" applyAlignment="1">
      <alignment horizontal="center" vertical="center"/>
    </xf>
    <xf numFmtId="49" fontId="6" fillId="0" borderId="18" xfId="54" applyNumberFormat="1" applyFont="1" applyBorder="1" applyAlignment="1">
      <alignment horizontal="center" vertical="center"/>
    </xf>
    <xf numFmtId="49" fontId="6" fillId="0" borderId="1" xfId="54" applyNumberFormat="1" applyFont="1" applyBorder="1" applyAlignment="1">
      <alignment horizontal="center" vertical="center"/>
    </xf>
    <xf numFmtId="0" fontId="10" fillId="0" borderId="6" xfId="54" applyFont="1" applyBorder="1" applyAlignment="1">
      <alignment horizontal="center" vertical="center" wrapText="1"/>
    </xf>
    <xf numFmtId="0" fontId="6" fillId="0" borderId="7" xfId="54" applyFont="1" applyBorder="1" applyAlignment="1">
      <alignment horizontal="center" vertical="center" wrapText="1"/>
    </xf>
    <xf numFmtId="0" fontId="6" fillId="0" borderId="4" xfId="54" applyFont="1" applyBorder="1" applyAlignment="1">
      <alignment horizontal="center" vertical="center" wrapText="1"/>
    </xf>
    <xf numFmtId="0" fontId="11" fillId="0" borderId="0" xfId="54" applyFont="1" applyAlignment="1">
      <alignment horizontal="center"/>
    </xf>
    <xf numFmtId="0" fontId="11" fillId="0" borderId="0" xfId="54" applyNumberFormat="1" applyFont="1" applyAlignment="1">
      <alignment horizontal="center"/>
    </xf>
    <xf numFmtId="0" fontId="6" fillId="0" borderId="18" xfId="54" applyFont="1" applyBorder="1" applyAlignment="1">
      <alignment horizontal="center"/>
    </xf>
    <xf numFmtId="0" fontId="6" fillId="0" borderId="1" xfId="54" applyFont="1" applyBorder="1" applyAlignment="1">
      <alignment horizontal="center"/>
    </xf>
    <xf numFmtId="0" fontId="6" fillId="0" borderId="2" xfId="54" applyFont="1" applyBorder="1" applyAlignment="1">
      <alignment horizontal="center"/>
    </xf>
    <xf numFmtId="49" fontId="0" fillId="3" borderId="1" xfId="0" applyNumberFormat="1" applyFill="1" applyBorder="1" applyAlignment="1">
      <alignment horizontal="center" vertical="center"/>
    </xf>
    <xf numFmtId="49" fontId="0" fillId="3" borderId="2" xfId="0" applyNumberFormat="1" applyFill="1" applyBorder="1" applyAlignment="1">
      <alignment horizontal="center" vertical="center"/>
    </xf>
    <xf numFmtId="49" fontId="6" fillId="0" borderId="2" xfId="54" applyNumberFormat="1" applyFont="1" applyBorder="1" applyAlignment="1">
      <alignment horizontal="center" vertical="center"/>
    </xf>
    <xf numFmtId="0" fontId="8" fillId="0" borderId="0" xfId="35" applyFont="1" applyAlignment="1">
      <alignment horizontal="center"/>
    </xf>
    <xf numFmtId="0" fontId="9" fillId="0" borderId="0" xfId="35" applyFont="1" applyAlignment="1">
      <alignment horizontal="center"/>
    </xf>
    <xf numFmtId="0" fontId="6" fillId="0" borderId="0" xfId="35" applyFont="1" applyAlignment="1">
      <alignment horizontal="center"/>
    </xf>
    <xf numFmtId="0" fontId="9" fillId="0" borderId="0" xfId="35" applyFont="1" applyBorder="1" applyAlignment="1">
      <alignment horizontal="center"/>
    </xf>
    <xf numFmtId="0" fontId="11" fillId="0" borderId="16" xfId="35" applyFont="1" applyBorder="1" applyAlignment="1">
      <alignment horizontal="center"/>
    </xf>
    <xf numFmtId="0" fontId="7" fillId="0" borderId="16" xfId="35" applyFont="1" applyBorder="1" applyAlignment="1">
      <alignment horizontal="center"/>
    </xf>
    <xf numFmtId="49" fontId="6" fillId="0" borderId="18" xfId="35" applyNumberFormat="1" applyFont="1" applyBorder="1" applyAlignment="1">
      <alignment horizontal="center" vertical="center"/>
    </xf>
    <xf numFmtId="49" fontId="6" fillId="0" borderId="1" xfId="35" applyNumberFormat="1" applyFont="1" applyBorder="1" applyAlignment="1">
      <alignment horizontal="center" vertical="center"/>
    </xf>
    <xf numFmtId="0" fontId="10" fillId="0" borderId="6" xfId="35" applyFont="1" applyBorder="1" applyAlignment="1">
      <alignment horizontal="center" vertical="center" wrapText="1"/>
    </xf>
    <xf numFmtId="0" fontId="6" fillId="0" borderId="7" xfId="35" applyFont="1" applyBorder="1" applyAlignment="1">
      <alignment horizontal="center" vertical="center" wrapText="1"/>
    </xf>
    <xf numFmtId="0" fontId="6" fillId="0" borderId="4" xfId="35" applyFont="1" applyBorder="1" applyAlignment="1">
      <alignment horizontal="center" vertical="center" wrapText="1"/>
    </xf>
    <xf numFmtId="0" fontId="11" fillId="0" borderId="0" xfId="35" applyFont="1" applyAlignment="1">
      <alignment horizontal="center"/>
    </xf>
    <xf numFmtId="0" fontId="11" fillId="0" borderId="0" xfId="35" applyNumberFormat="1" applyFont="1" applyAlignment="1">
      <alignment horizontal="center"/>
    </xf>
    <xf numFmtId="0" fontId="6" fillId="0" borderId="18" xfId="35" applyFont="1" applyBorder="1" applyAlignment="1">
      <alignment horizontal="center"/>
    </xf>
    <xf numFmtId="0" fontId="6" fillId="0" borderId="1" xfId="35" applyFont="1" applyBorder="1" applyAlignment="1">
      <alignment horizontal="center"/>
    </xf>
    <xf numFmtId="0" fontId="6" fillId="0" borderId="2" xfId="35" applyFont="1" applyBorder="1" applyAlignment="1">
      <alignment horizontal="center"/>
    </xf>
    <xf numFmtId="49" fontId="6" fillId="0" borderId="2" xfId="35" applyNumberFormat="1" applyFont="1" applyBorder="1" applyAlignment="1">
      <alignment horizontal="center" vertical="center"/>
    </xf>
    <xf numFmtId="0" fontId="8" fillId="0" borderId="0" xfId="58" applyFont="1" applyAlignment="1">
      <alignment horizontal="center"/>
    </xf>
    <xf numFmtId="0" fontId="9" fillId="0" borderId="0" xfId="58" applyFont="1" applyAlignment="1">
      <alignment horizontal="center"/>
    </xf>
    <xf numFmtId="0" fontId="6" fillId="0" borderId="0" xfId="58" applyFont="1" applyAlignment="1">
      <alignment horizontal="center"/>
    </xf>
    <xf numFmtId="0" fontId="9" fillId="0" borderId="0" xfId="58" applyFont="1" applyBorder="1" applyAlignment="1">
      <alignment horizontal="center"/>
    </xf>
    <xf numFmtId="0" fontId="11" fillId="0" borderId="16" xfId="58" applyFont="1" applyBorder="1" applyAlignment="1">
      <alignment horizontal="center"/>
    </xf>
    <xf numFmtId="0" fontId="7" fillId="0" borderId="16" xfId="58" applyFont="1" applyBorder="1" applyAlignment="1">
      <alignment horizontal="center"/>
    </xf>
    <xf numFmtId="49" fontId="6" fillId="0" borderId="18" xfId="58" applyNumberFormat="1" applyFont="1" applyBorder="1" applyAlignment="1">
      <alignment horizontal="center" vertical="center"/>
    </xf>
    <xf numFmtId="49" fontId="6" fillId="0" borderId="1" xfId="58" applyNumberFormat="1" applyFont="1" applyBorder="1" applyAlignment="1">
      <alignment horizontal="center" vertical="center"/>
    </xf>
    <xf numFmtId="0" fontId="10" fillId="0" borderId="6" xfId="58" applyFont="1" applyBorder="1" applyAlignment="1">
      <alignment horizontal="center" vertical="center" wrapText="1"/>
    </xf>
    <xf numFmtId="0" fontId="6" fillId="0" borderId="7" xfId="58" applyFont="1" applyBorder="1" applyAlignment="1">
      <alignment horizontal="center" vertical="center" wrapText="1"/>
    </xf>
    <xf numFmtId="0" fontId="6" fillId="0" borderId="4" xfId="58" applyFont="1" applyBorder="1" applyAlignment="1">
      <alignment horizontal="center" vertical="center" wrapText="1"/>
    </xf>
    <xf numFmtId="0" fontId="11" fillId="0" borderId="0" xfId="58" applyFont="1" applyAlignment="1">
      <alignment horizontal="center"/>
    </xf>
    <xf numFmtId="0" fontId="11" fillId="0" borderId="0" xfId="58" applyNumberFormat="1" applyFont="1" applyAlignment="1">
      <alignment horizontal="center"/>
    </xf>
    <xf numFmtId="0" fontId="6" fillId="0" borderId="18" xfId="58" applyFont="1" applyBorder="1" applyAlignment="1">
      <alignment horizontal="center"/>
    </xf>
    <xf numFmtId="0" fontId="6" fillId="0" borderId="1" xfId="58" applyFont="1" applyBorder="1" applyAlignment="1">
      <alignment horizontal="center"/>
    </xf>
    <xf numFmtId="0" fontId="6" fillId="0" borderId="2" xfId="58" applyFont="1" applyBorder="1" applyAlignment="1">
      <alignment horizontal="center"/>
    </xf>
    <xf numFmtId="49" fontId="6" fillId="0" borderId="2" xfId="58" applyNumberFormat="1" applyFont="1" applyBorder="1" applyAlignment="1">
      <alignment horizontal="center" vertical="center"/>
    </xf>
    <xf numFmtId="0" fontId="8" fillId="0" borderId="0" xfId="41" applyFont="1" applyAlignment="1">
      <alignment horizontal="center"/>
    </xf>
    <xf numFmtId="0" fontId="9" fillId="0" borderId="0" xfId="41" applyFont="1" applyAlignment="1">
      <alignment horizontal="center"/>
    </xf>
    <xf numFmtId="0" fontId="6" fillId="0" borderId="0" xfId="41" applyFont="1" applyAlignment="1">
      <alignment horizontal="center"/>
    </xf>
    <xf numFmtId="0" fontId="9" fillId="0" borderId="0" xfId="41" applyFont="1" applyBorder="1" applyAlignment="1">
      <alignment horizontal="center"/>
    </xf>
    <xf numFmtId="0" fontId="11" fillId="0" borderId="16" xfId="41" applyFont="1" applyBorder="1" applyAlignment="1">
      <alignment horizontal="center"/>
    </xf>
    <xf numFmtId="0" fontId="7" fillId="0" borderId="16" xfId="41" applyFont="1" applyBorder="1" applyAlignment="1">
      <alignment horizontal="center"/>
    </xf>
    <xf numFmtId="49" fontId="6" fillId="0" borderId="18" xfId="41" applyNumberFormat="1" applyFont="1" applyBorder="1" applyAlignment="1">
      <alignment horizontal="center" vertical="center"/>
    </xf>
    <xf numFmtId="49" fontId="6" fillId="0" borderId="1" xfId="41" applyNumberFormat="1" applyFont="1" applyBorder="1" applyAlignment="1">
      <alignment horizontal="center" vertical="center"/>
    </xf>
    <xf numFmtId="0" fontId="10" fillId="0" borderId="6" xfId="41" applyFont="1" applyBorder="1" applyAlignment="1">
      <alignment horizontal="center" vertical="center" wrapText="1"/>
    </xf>
    <xf numFmtId="0" fontId="6" fillId="0" borderId="7" xfId="41" applyFont="1" applyBorder="1" applyAlignment="1">
      <alignment horizontal="center" vertical="center" wrapText="1"/>
    </xf>
    <xf numFmtId="0" fontId="6" fillId="0" borderId="4" xfId="41" applyFont="1" applyBorder="1" applyAlignment="1">
      <alignment horizontal="center" vertical="center" wrapText="1"/>
    </xf>
    <xf numFmtId="0" fontId="11" fillId="0" borderId="0" xfId="41" applyFont="1" applyAlignment="1">
      <alignment horizontal="center"/>
    </xf>
    <xf numFmtId="0" fontId="11" fillId="0" borderId="0" xfId="41" applyNumberFormat="1" applyFont="1" applyAlignment="1">
      <alignment horizontal="center"/>
    </xf>
    <xf numFmtId="0" fontId="6" fillId="0" borderId="18" xfId="41" applyFont="1" applyBorder="1" applyAlignment="1">
      <alignment horizontal="center"/>
    </xf>
    <xf numFmtId="0" fontId="6" fillId="0" borderId="1" xfId="41" applyFont="1" applyBorder="1" applyAlignment="1">
      <alignment horizontal="center"/>
    </xf>
    <xf numFmtId="0" fontId="6" fillId="0" borderId="2" xfId="41" applyFont="1" applyBorder="1" applyAlignment="1">
      <alignment horizontal="center"/>
    </xf>
    <xf numFmtId="49" fontId="6" fillId="0" borderId="2" xfId="41" applyNumberFormat="1" applyFont="1" applyBorder="1" applyAlignment="1">
      <alignment horizontal="center" vertical="center"/>
    </xf>
    <xf numFmtId="0" fontId="8" fillId="0" borderId="0" xfId="63" applyFont="1" applyAlignment="1">
      <alignment horizontal="center"/>
    </xf>
    <xf numFmtId="0" fontId="9" fillId="0" borderId="0" xfId="63" applyFont="1" applyAlignment="1">
      <alignment horizontal="center"/>
    </xf>
    <xf numFmtId="0" fontId="6" fillId="0" borderId="0" xfId="63" applyFont="1" applyAlignment="1">
      <alignment horizontal="center"/>
    </xf>
    <xf numFmtId="0" fontId="9" fillId="0" borderId="0" xfId="63" applyFont="1" applyBorder="1" applyAlignment="1">
      <alignment horizontal="center"/>
    </xf>
    <xf numFmtId="0" fontId="11" fillId="0" borderId="16" xfId="63" applyFont="1" applyBorder="1" applyAlignment="1">
      <alignment horizontal="center"/>
    </xf>
    <xf numFmtId="0" fontId="7" fillId="0" borderId="16" xfId="63" applyFont="1" applyBorder="1" applyAlignment="1">
      <alignment horizontal="center"/>
    </xf>
    <xf numFmtId="49" fontId="6" fillId="0" borderId="18" xfId="63" applyNumberFormat="1" applyFont="1" applyBorder="1" applyAlignment="1">
      <alignment horizontal="center" vertical="center"/>
    </xf>
    <xf numFmtId="49" fontId="6" fillId="0" borderId="1" xfId="63" applyNumberFormat="1" applyFont="1" applyBorder="1" applyAlignment="1">
      <alignment horizontal="center" vertical="center"/>
    </xf>
    <xf numFmtId="0" fontId="10" fillId="0" borderId="6" xfId="63" applyFont="1" applyBorder="1" applyAlignment="1">
      <alignment horizontal="center" vertical="center" wrapText="1"/>
    </xf>
    <xf numFmtId="0" fontId="6" fillId="0" borderId="7" xfId="63" applyFont="1" applyBorder="1" applyAlignment="1">
      <alignment horizontal="center" vertical="center" wrapText="1"/>
    </xf>
    <xf numFmtId="0" fontId="6" fillId="0" borderId="4" xfId="63" applyFont="1" applyBorder="1" applyAlignment="1">
      <alignment horizontal="center" vertical="center" wrapText="1"/>
    </xf>
    <xf numFmtId="0" fontId="11" fillId="0" borderId="0" xfId="63" applyFont="1" applyAlignment="1">
      <alignment horizontal="center"/>
    </xf>
    <xf numFmtId="0" fontId="11" fillId="0" borderId="0" xfId="63" applyNumberFormat="1" applyFont="1" applyAlignment="1">
      <alignment horizontal="center"/>
    </xf>
    <xf numFmtId="0" fontId="6" fillId="0" borderId="18" xfId="63" applyFont="1" applyBorder="1" applyAlignment="1">
      <alignment horizontal="center"/>
    </xf>
    <xf numFmtId="0" fontId="6" fillId="0" borderId="1" xfId="63" applyFont="1" applyBorder="1" applyAlignment="1">
      <alignment horizontal="center"/>
    </xf>
    <xf numFmtId="0" fontId="6" fillId="0" borderId="2" xfId="63" applyFont="1" applyBorder="1" applyAlignment="1">
      <alignment horizontal="center"/>
    </xf>
    <xf numFmtId="49" fontId="6" fillId="0" borderId="2" xfId="63" applyNumberFormat="1" applyFont="1" applyBorder="1" applyAlignment="1">
      <alignment horizontal="center" vertical="center"/>
    </xf>
    <xf numFmtId="49" fontId="6" fillId="0" borderId="18" xfId="65" applyNumberFormat="1" applyFont="1" applyBorder="1" applyAlignment="1">
      <alignment horizontal="center" vertical="center"/>
    </xf>
    <xf numFmtId="49" fontId="6" fillId="0" borderId="1" xfId="65" applyNumberFormat="1" applyFont="1" applyBorder="1" applyAlignment="1">
      <alignment horizontal="center" vertical="center"/>
    </xf>
    <xf numFmtId="0" fontId="6" fillId="0" borderId="18" xfId="65" applyFont="1" applyBorder="1" applyAlignment="1">
      <alignment horizontal="center"/>
    </xf>
    <xf numFmtId="0" fontId="6" fillId="0" borderId="1" xfId="65" applyFont="1" applyBorder="1" applyAlignment="1">
      <alignment horizontal="center"/>
    </xf>
    <xf numFmtId="0" fontId="6" fillId="0" borderId="2" xfId="65" applyFont="1" applyBorder="1" applyAlignment="1">
      <alignment horizontal="center"/>
    </xf>
    <xf numFmtId="0" fontId="8" fillId="0" borderId="0" xfId="65" applyFont="1" applyAlignment="1">
      <alignment horizontal="center"/>
    </xf>
    <xf numFmtId="0" fontId="9" fillId="0" borderId="0" xfId="65" applyFont="1" applyAlignment="1">
      <alignment horizontal="center"/>
    </xf>
    <xf numFmtId="0" fontId="6" fillId="0" borderId="0" xfId="65" applyFont="1" applyAlignment="1">
      <alignment horizontal="center"/>
    </xf>
    <xf numFmtId="0" fontId="11" fillId="0" borderId="0" xfId="65" applyFont="1" applyAlignment="1">
      <alignment horizontal="center"/>
    </xf>
    <xf numFmtId="0" fontId="11" fillId="0" borderId="0" xfId="65" applyNumberFormat="1" applyFont="1" applyAlignment="1">
      <alignment horizontal="center"/>
    </xf>
    <xf numFmtId="0" fontId="11" fillId="0" borderId="16" xfId="65" applyFont="1" applyBorder="1" applyAlignment="1">
      <alignment horizontal="center"/>
    </xf>
    <xf numFmtId="0" fontId="7" fillId="0" borderId="16" xfId="65" applyFont="1" applyBorder="1" applyAlignment="1">
      <alignment horizontal="center"/>
    </xf>
    <xf numFmtId="0" fontId="10" fillId="0" borderId="6" xfId="65" applyFont="1" applyBorder="1" applyAlignment="1">
      <alignment horizontal="center" vertical="center" wrapText="1"/>
    </xf>
    <xf numFmtId="0" fontId="6" fillId="0" borderId="7" xfId="65" applyFont="1" applyBorder="1" applyAlignment="1">
      <alignment horizontal="center" vertical="center" wrapText="1"/>
    </xf>
    <xf numFmtId="0" fontId="6" fillId="0" borderId="4" xfId="65" applyFont="1" applyBorder="1" applyAlignment="1">
      <alignment horizontal="center" vertical="center" wrapText="1"/>
    </xf>
    <xf numFmtId="49" fontId="6" fillId="0" borderId="2" xfId="65" applyNumberFormat="1" applyFont="1" applyBorder="1" applyAlignment="1">
      <alignment horizontal="center" vertical="center"/>
    </xf>
    <xf numFmtId="0" fontId="9" fillId="0" borderId="0" xfId="65" applyFont="1" applyBorder="1" applyAlignment="1">
      <alignment horizontal="center"/>
    </xf>
    <xf numFmtId="0" fontId="8" fillId="0" borderId="0" xfId="21" applyFont="1" applyAlignment="1">
      <alignment horizontal="center"/>
    </xf>
    <xf numFmtId="0" fontId="9" fillId="0" borderId="0" xfId="21" applyFont="1" applyAlignment="1">
      <alignment horizontal="center"/>
    </xf>
    <xf numFmtId="0" fontId="6" fillId="0" borderId="0" xfId="21" applyFont="1" applyAlignment="1">
      <alignment horizontal="center"/>
    </xf>
    <xf numFmtId="0" fontId="9" fillId="0" borderId="0" xfId="21" applyFont="1" applyBorder="1" applyAlignment="1">
      <alignment horizontal="center"/>
    </xf>
    <xf numFmtId="0" fontId="11" fillId="0" borderId="16" xfId="21" applyFont="1" applyBorder="1" applyAlignment="1">
      <alignment horizontal="center"/>
    </xf>
    <xf numFmtId="0" fontId="7" fillId="0" borderId="16" xfId="21" applyFont="1" applyBorder="1" applyAlignment="1">
      <alignment horizontal="center"/>
    </xf>
    <xf numFmtId="49" fontId="6" fillId="0" borderId="18" xfId="21" applyNumberFormat="1" applyFont="1" applyBorder="1" applyAlignment="1">
      <alignment horizontal="center" vertical="center"/>
    </xf>
    <xf numFmtId="49" fontId="6" fillId="0" borderId="1" xfId="21" applyNumberFormat="1" applyFont="1" applyBorder="1" applyAlignment="1">
      <alignment horizontal="center" vertical="center"/>
    </xf>
    <xf numFmtId="0" fontId="10" fillId="0" borderId="6" xfId="21" applyFont="1" applyBorder="1" applyAlignment="1">
      <alignment horizontal="center" vertical="center" wrapText="1"/>
    </xf>
    <xf numFmtId="0" fontId="6" fillId="0" borderId="7" xfId="21" applyFont="1" applyBorder="1" applyAlignment="1">
      <alignment horizontal="center" vertical="center" wrapText="1"/>
    </xf>
    <xf numFmtId="0" fontId="6" fillId="0" borderId="4" xfId="21" applyFont="1" applyBorder="1" applyAlignment="1">
      <alignment horizontal="center" vertical="center" wrapText="1"/>
    </xf>
    <xf numFmtId="0" fontId="11" fillId="0" borderId="0" xfId="21" applyFont="1" applyAlignment="1">
      <alignment horizontal="center"/>
    </xf>
    <xf numFmtId="0" fontId="11" fillId="0" borderId="0" xfId="21" applyNumberFormat="1" applyFont="1" applyAlignment="1">
      <alignment horizontal="center"/>
    </xf>
    <xf numFmtId="0" fontId="6" fillId="0" borderId="18" xfId="21" applyFont="1" applyBorder="1" applyAlignment="1">
      <alignment horizontal="center"/>
    </xf>
    <xf numFmtId="0" fontId="6" fillId="0" borderId="1" xfId="21" applyFont="1" applyBorder="1" applyAlignment="1">
      <alignment horizontal="center"/>
    </xf>
    <xf numFmtId="0" fontId="6" fillId="0" borderId="2" xfId="21" applyFont="1" applyBorder="1" applyAlignment="1">
      <alignment horizontal="center"/>
    </xf>
    <xf numFmtId="49" fontId="6" fillId="0" borderId="2" xfId="21" applyNumberFormat="1" applyFont="1" applyBorder="1" applyAlignment="1">
      <alignment horizontal="center" vertical="center"/>
    </xf>
    <xf numFmtId="49" fontId="6" fillId="0" borderId="18" xfId="23" applyNumberFormat="1" applyFont="1" applyBorder="1" applyAlignment="1">
      <alignment horizontal="center" vertical="center"/>
    </xf>
    <xf numFmtId="49" fontId="6" fillId="0" borderId="1" xfId="23" applyNumberFormat="1" applyFont="1" applyBorder="1" applyAlignment="1">
      <alignment horizontal="center" vertical="center"/>
    </xf>
    <xf numFmtId="49" fontId="6" fillId="0" borderId="2" xfId="23" applyNumberFormat="1" applyFont="1" applyBorder="1" applyAlignment="1">
      <alignment horizontal="center" vertical="center"/>
    </xf>
    <xf numFmtId="0" fontId="6" fillId="0" borderId="18" xfId="23" applyFont="1" applyBorder="1" applyAlignment="1">
      <alignment horizontal="center"/>
    </xf>
    <xf numFmtId="0" fontId="6" fillId="0" borderId="1" xfId="23" applyFont="1" applyBorder="1" applyAlignment="1">
      <alignment horizontal="center"/>
    </xf>
    <xf numFmtId="0" fontId="6" fillId="0" borderId="2" xfId="23" applyFont="1" applyBorder="1" applyAlignment="1">
      <alignment horizontal="center"/>
    </xf>
    <xf numFmtId="0" fontId="8" fillId="0" borderId="0" xfId="23" applyFont="1" applyAlignment="1">
      <alignment horizontal="center"/>
    </xf>
    <xf numFmtId="0" fontId="9" fillId="0" borderId="0" xfId="23" applyFont="1" applyAlignment="1">
      <alignment horizontal="center"/>
    </xf>
    <xf numFmtId="0" fontId="6" fillId="0" borderId="0" xfId="23" applyFont="1" applyAlignment="1">
      <alignment horizontal="center"/>
    </xf>
    <xf numFmtId="0" fontId="11" fillId="0" borderId="0" xfId="23" applyFont="1" applyAlignment="1">
      <alignment horizontal="center"/>
    </xf>
    <xf numFmtId="0" fontId="11" fillId="0" borderId="0" xfId="23" applyNumberFormat="1" applyFont="1" applyAlignment="1">
      <alignment horizontal="center"/>
    </xf>
    <xf numFmtId="0" fontId="11" fillId="0" borderId="16" xfId="23" applyFont="1" applyBorder="1" applyAlignment="1">
      <alignment horizontal="center"/>
    </xf>
    <xf numFmtId="0" fontId="7" fillId="0" borderId="16" xfId="23" applyFont="1" applyBorder="1" applyAlignment="1">
      <alignment horizontal="center"/>
    </xf>
    <xf numFmtId="0" fontId="10" fillId="0" borderId="6" xfId="23" applyFont="1" applyBorder="1" applyAlignment="1">
      <alignment horizontal="center" vertical="center" wrapText="1"/>
    </xf>
    <xf numFmtId="0" fontId="6" fillId="0" borderId="7" xfId="23" applyFont="1" applyBorder="1" applyAlignment="1">
      <alignment horizontal="center" vertical="center" wrapText="1"/>
    </xf>
    <xf numFmtId="0" fontId="6" fillId="0" borderId="4" xfId="23" applyFont="1" applyBorder="1" applyAlignment="1">
      <alignment horizontal="center" vertical="center" wrapText="1"/>
    </xf>
    <xf numFmtId="0" fontId="9" fillId="0" borderId="0" xfId="23" applyFont="1" applyBorder="1" applyAlignment="1">
      <alignment horizontal="center"/>
    </xf>
    <xf numFmtId="0" fontId="8" fillId="0" borderId="0" xfId="64" applyFont="1" applyAlignment="1">
      <alignment horizontal="center"/>
    </xf>
    <xf numFmtId="0" fontId="9" fillId="0" borderId="0" xfId="64" applyFont="1" applyAlignment="1">
      <alignment horizontal="center"/>
    </xf>
    <xf numFmtId="0" fontId="6" fillId="0" borderId="0" xfId="64" applyFont="1" applyAlignment="1">
      <alignment horizontal="center"/>
    </xf>
    <xf numFmtId="0" fontId="9" fillId="0" borderId="0" xfId="64" applyFont="1" applyBorder="1" applyAlignment="1">
      <alignment horizontal="center"/>
    </xf>
    <xf numFmtId="0" fontId="11" fillId="0" borderId="16" xfId="64" applyFont="1" applyBorder="1" applyAlignment="1">
      <alignment horizontal="center"/>
    </xf>
    <xf numFmtId="0" fontId="7" fillId="0" borderId="16" xfId="64" applyFont="1" applyBorder="1" applyAlignment="1">
      <alignment horizontal="center"/>
    </xf>
    <xf numFmtId="49" fontId="6" fillId="0" borderId="18" xfId="64" applyNumberFormat="1" applyFont="1" applyBorder="1" applyAlignment="1">
      <alignment horizontal="center" vertical="center"/>
    </xf>
    <xf numFmtId="49" fontId="6" fillId="0" borderId="1" xfId="64" applyNumberFormat="1" applyFont="1" applyBorder="1" applyAlignment="1">
      <alignment horizontal="center" vertical="center"/>
    </xf>
    <xf numFmtId="0" fontId="10" fillId="0" borderId="6" xfId="64" applyFont="1" applyBorder="1" applyAlignment="1">
      <alignment horizontal="center" vertical="center" wrapText="1"/>
    </xf>
    <xf numFmtId="0" fontId="6" fillId="0" borderId="7" xfId="64" applyFont="1" applyBorder="1" applyAlignment="1">
      <alignment horizontal="center" vertical="center" wrapText="1"/>
    </xf>
    <xf numFmtId="0" fontId="6" fillId="0" borderId="4" xfId="64" applyFont="1" applyBorder="1" applyAlignment="1">
      <alignment horizontal="center" vertical="center" wrapText="1"/>
    </xf>
    <xf numFmtId="0" fontId="11" fillId="0" borderId="0" xfId="64" applyFont="1" applyAlignment="1">
      <alignment horizontal="center"/>
    </xf>
    <xf numFmtId="0" fontId="11" fillId="0" borderId="0" xfId="64" applyNumberFormat="1" applyFont="1" applyAlignment="1">
      <alignment horizontal="center"/>
    </xf>
    <xf numFmtId="0" fontId="6" fillId="0" borderId="18" xfId="64" applyFont="1" applyBorder="1" applyAlignment="1">
      <alignment horizontal="center"/>
    </xf>
    <xf numFmtId="0" fontId="6" fillId="0" borderId="1" xfId="64" applyFont="1" applyBorder="1" applyAlignment="1">
      <alignment horizontal="center"/>
    </xf>
    <xf numFmtId="0" fontId="6" fillId="0" borderId="2" xfId="64" applyFont="1" applyBorder="1" applyAlignment="1">
      <alignment horizontal="center"/>
    </xf>
    <xf numFmtId="49" fontId="6" fillId="0" borderId="2" xfId="64" applyNumberFormat="1" applyFont="1" applyBorder="1" applyAlignment="1">
      <alignment horizontal="center" vertical="center"/>
    </xf>
    <xf numFmtId="0" fontId="8" fillId="0" borderId="0" xfId="60" applyFont="1" applyAlignment="1">
      <alignment horizontal="center"/>
    </xf>
    <xf numFmtId="0" fontId="9" fillId="0" borderId="0" xfId="60" applyFont="1" applyAlignment="1">
      <alignment horizontal="center"/>
    </xf>
    <xf numFmtId="0" fontId="6" fillId="0" borderId="0" xfId="60" applyFont="1" applyAlignment="1">
      <alignment horizontal="center"/>
    </xf>
    <xf numFmtId="0" fontId="9" fillId="0" borderId="0" xfId="60" applyFont="1" applyBorder="1" applyAlignment="1">
      <alignment horizontal="center"/>
    </xf>
    <xf numFmtId="0" fontId="11" fillId="0" borderId="16" xfId="60" applyFont="1" applyBorder="1" applyAlignment="1">
      <alignment horizontal="center"/>
    </xf>
    <xf numFmtId="0" fontId="7" fillId="0" borderId="16" xfId="60" applyFont="1" applyBorder="1" applyAlignment="1">
      <alignment horizontal="center"/>
    </xf>
    <xf numFmtId="49" fontId="6" fillId="0" borderId="18" xfId="60" applyNumberFormat="1" applyFont="1" applyBorder="1" applyAlignment="1">
      <alignment horizontal="center" vertical="center"/>
    </xf>
    <xf numFmtId="49" fontId="6" fillId="0" borderId="1" xfId="60" applyNumberFormat="1" applyFont="1" applyBorder="1" applyAlignment="1">
      <alignment horizontal="center" vertical="center"/>
    </xf>
    <xf numFmtId="0" fontId="10" fillId="0" borderId="6" xfId="60" applyFont="1" applyBorder="1" applyAlignment="1">
      <alignment horizontal="center" vertical="center" wrapText="1"/>
    </xf>
    <xf numFmtId="0" fontId="6" fillId="0" borderId="7" xfId="60" applyFont="1" applyBorder="1" applyAlignment="1">
      <alignment horizontal="center" vertical="center" wrapText="1"/>
    </xf>
    <xf numFmtId="0" fontId="6" fillId="0" borderId="4" xfId="60" applyFont="1" applyBorder="1" applyAlignment="1">
      <alignment horizontal="center" vertical="center" wrapText="1"/>
    </xf>
    <xf numFmtId="0" fontId="11" fillId="0" borderId="0" xfId="60" applyFont="1" applyAlignment="1">
      <alignment horizontal="center"/>
    </xf>
    <xf numFmtId="0" fontId="11" fillId="0" borderId="0" xfId="60" applyNumberFormat="1" applyFont="1" applyAlignment="1">
      <alignment horizontal="center"/>
    </xf>
    <xf numFmtId="0" fontId="6" fillId="0" borderId="18" xfId="60" applyFont="1" applyBorder="1" applyAlignment="1">
      <alignment horizontal="center"/>
    </xf>
    <xf numFmtId="0" fontId="6" fillId="0" borderId="1" xfId="60" applyFont="1" applyBorder="1" applyAlignment="1">
      <alignment horizontal="center"/>
    </xf>
    <xf numFmtId="0" fontId="6" fillId="0" borderId="2" xfId="60" applyFont="1" applyBorder="1" applyAlignment="1">
      <alignment horizontal="center"/>
    </xf>
    <xf numFmtId="49" fontId="6" fillId="0" borderId="2" xfId="60" applyNumberFormat="1" applyFont="1" applyBorder="1" applyAlignment="1">
      <alignment horizontal="center" vertical="center"/>
    </xf>
    <xf numFmtId="0" fontId="8" fillId="0" borderId="0" xfId="56" applyFont="1" applyAlignment="1">
      <alignment horizontal="center"/>
    </xf>
    <xf numFmtId="0" fontId="9" fillId="0" borderId="0" xfId="56" applyFont="1" applyAlignment="1">
      <alignment horizontal="center"/>
    </xf>
    <xf numFmtId="0" fontId="6" fillId="0" borderId="0" xfId="56" applyFont="1" applyAlignment="1">
      <alignment horizontal="center"/>
    </xf>
    <xf numFmtId="0" fontId="9" fillId="0" borderId="0" xfId="56" applyFont="1" applyBorder="1" applyAlignment="1">
      <alignment horizontal="center"/>
    </xf>
    <xf numFmtId="0" fontId="11" fillId="0" borderId="16" xfId="56" applyFont="1" applyBorder="1" applyAlignment="1">
      <alignment horizontal="center"/>
    </xf>
    <xf numFmtId="0" fontId="7" fillId="0" borderId="16" xfId="56" applyFont="1" applyBorder="1" applyAlignment="1">
      <alignment horizontal="center"/>
    </xf>
    <xf numFmtId="49" fontId="6" fillId="0" borderId="18" xfId="56" applyNumberFormat="1" applyFont="1" applyBorder="1" applyAlignment="1">
      <alignment horizontal="center" vertical="center"/>
    </xf>
    <xf numFmtId="49" fontId="6" fillId="0" borderId="1" xfId="56" applyNumberFormat="1" applyFont="1" applyBorder="1" applyAlignment="1">
      <alignment horizontal="center" vertical="center"/>
    </xf>
    <xf numFmtId="0" fontId="10" fillId="0" borderId="6" xfId="56" applyFont="1" applyBorder="1" applyAlignment="1">
      <alignment horizontal="center" vertical="center" wrapText="1"/>
    </xf>
    <xf numFmtId="0" fontId="6" fillId="0" borderId="7" xfId="56" applyFont="1" applyBorder="1" applyAlignment="1">
      <alignment horizontal="center" vertical="center" wrapText="1"/>
    </xf>
    <xf numFmtId="0" fontId="6" fillId="0" borderId="4" xfId="56" applyFont="1" applyBorder="1" applyAlignment="1">
      <alignment horizontal="center" vertical="center" wrapText="1"/>
    </xf>
    <xf numFmtId="0" fontId="11" fillId="0" borderId="0" xfId="56" applyFont="1" applyAlignment="1">
      <alignment horizontal="center"/>
    </xf>
    <xf numFmtId="0" fontId="6" fillId="0" borderId="18" xfId="56" applyFont="1" applyBorder="1" applyAlignment="1">
      <alignment horizontal="center"/>
    </xf>
    <xf numFmtId="0" fontId="6" fillId="0" borderId="1" xfId="56" applyFont="1" applyBorder="1" applyAlignment="1">
      <alignment horizontal="center"/>
    </xf>
    <xf numFmtId="0" fontId="6" fillId="0" borderId="2" xfId="56" applyFont="1" applyBorder="1" applyAlignment="1">
      <alignment horizontal="center"/>
    </xf>
    <xf numFmtId="49" fontId="6" fillId="0" borderId="2" xfId="56" applyNumberFormat="1" applyFont="1" applyBorder="1" applyAlignment="1">
      <alignment horizontal="center" vertical="center"/>
    </xf>
    <xf numFmtId="0" fontId="11" fillId="0" borderId="16" xfId="62" applyFont="1" applyBorder="1" applyAlignment="1">
      <alignment horizontal="center"/>
    </xf>
    <xf numFmtId="0" fontId="7" fillId="0" borderId="16" xfId="62" applyFont="1" applyBorder="1" applyAlignment="1">
      <alignment horizontal="center"/>
    </xf>
    <xf numFmtId="0" fontId="9" fillId="0" borderId="0" xfId="62" applyFont="1" applyAlignment="1">
      <alignment horizontal="center"/>
    </xf>
    <xf numFmtId="49" fontId="6" fillId="0" borderId="18" xfId="62" applyNumberFormat="1" applyFont="1" applyBorder="1" applyAlignment="1">
      <alignment horizontal="center" vertical="center"/>
    </xf>
    <xf numFmtId="49" fontId="6" fillId="0" borderId="1" xfId="62" applyNumberFormat="1" applyFont="1" applyBorder="1" applyAlignment="1">
      <alignment horizontal="center" vertical="center"/>
    </xf>
    <xf numFmtId="0" fontId="9" fillId="0" borderId="0" xfId="62" applyFont="1" applyBorder="1" applyAlignment="1">
      <alignment horizontal="center"/>
    </xf>
    <xf numFmtId="0" fontId="11" fillId="0" borderId="0" xfId="62" applyFont="1" applyAlignment="1">
      <alignment horizontal="center"/>
    </xf>
    <xf numFmtId="0" fontId="11" fillId="0" borderId="0" xfId="62" applyNumberFormat="1" applyFont="1" applyAlignment="1">
      <alignment horizontal="center"/>
    </xf>
    <xf numFmtId="0" fontId="8" fillId="0" borderId="0" xfId="62" applyFont="1" applyAlignment="1">
      <alignment horizontal="center"/>
    </xf>
    <xf numFmtId="0" fontId="6" fillId="0" borderId="0" xfId="62" applyFont="1" applyAlignment="1">
      <alignment horizontal="center"/>
    </xf>
    <xf numFmtId="0" fontId="10" fillId="0" borderId="6" xfId="62" applyFont="1" applyBorder="1" applyAlignment="1">
      <alignment horizontal="center" vertical="center" wrapText="1"/>
    </xf>
    <xf numFmtId="0" fontId="6" fillId="0" borderId="7" xfId="62" applyFont="1" applyBorder="1" applyAlignment="1">
      <alignment horizontal="center" vertical="center" wrapText="1"/>
    </xf>
    <xf numFmtId="0" fontId="6" fillId="0" borderId="4" xfId="62" applyFont="1" applyBorder="1" applyAlignment="1">
      <alignment horizontal="center" vertical="center" wrapText="1"/>
    </xf>
    <xf numFmtId="0" fontId="6" fillId="0" borderId="18" xfId="62" applyFont="1" applyBorder="1" applyAlignment="1">
      <alignment horizontal="center"/>
    </xf>
    <xf numFmtId="0" fontId="6" fillId="0" borderId="1" xfId="62" applyFont="1" applyBorder="1" applyAlignment="1">
      <alignment horizontal="center"/>
    </xf>
    <xf numFmtId="0" fontId="6" fillId="0" borderId="2" xfId="62" applyFont="1" applyBorder="1" applyAlignment="1">
      <alignment horizontal="center"/>
    </xf>
    <xf numFmtId="49" fontId="6" fillId="0" borderId="2" xfId="62" applyNumberFormat="1" applyFont="1" applyBorder="1" applyAlignment="1">
      <alignment horizontal="center" vertical="center"/>
    </xf>
    <xf numFmtId="0" fontId="8" fillId="0" borderId="0" xfId="55" applyFont="1" applyAlignment="1">
      <alignment horizontal="center"/>
    </xf>
    <xf numFmtId="0" fontId="9" fillId="0" borderId="0" xfId="55" applyFont="1" applyAlignment="1">
      <alignment horizontal="center"/>
    </xf>
    <xf numFmtId="0" fontId="6" fillId="0" borderId="0" xfId="55" applyFont="1" applyAlignment="1">
      <alignment horizontal="center"/>
    </xf>
    <xf numFmtId="0" fontId="9" fillId="0" borderId="0" xfId="55" applyFont="1" applyBorder="1" applyAlignment="1">
      <alignment horizontal="center"/>
    </xf>
    <xf numFmtId="0" fontId="11" fillId="0" borderId="16" xfId="55" applyFont="1" applyBorder="1" applyAlignment="1">
      <alignment horizontal="center"/>
    </xf>
    <xf numFmtId="0" fontId="7" fillId="0" borderId="16" xfId="55" applyFont="1" applyBorder="1" applyAlignment="1">
      <alignment horizontal="center"/>
    </xf>
    <xf numFmtId="49" fontId="6" fillId="0" borderId="18" xfId="55" applyNumberFormat="1" applyFont="1" applyBorder="1" applyAlignment="1">
      <alignment horizontal="center" vertical="center"/>
    </xf>
    <xf numFmtId="49" fontId="6" fillId="0" borderId="1" xfId="55" applyNumberFormat="1" applyFont="1" applyBorder="1" applyAlignment="1">
      <alignment horizontal="center" vertical="center"/>
    </xf>
    <xf numFmtId="0" fontId="10" fillId="0" borderId="6" xfId="55" applyFont="1" applyBorder="1" applyAlignment="1">
      <alignment horizontal="center" vertical="center" wrapText="1"/>
    </xf>
    <xf numFmtId="0" fontId="6" fillId="0" borderId="7" xfId="55" applyFont="1" applyBorder="1" applyAlignment="1">
      <alignment horizontal="center" vertical="center" wrapText="1"/>
    </xf>
    <xf numFmtId="0" fontId="6" fillId="0" borderId="4" xfId="55" applyFont="1" applyBorder="1" applyAlignment="1">
      <alignment horizontal="center" vertical="center" wrapText="1"/>
    </xf>
    <xf numFmtId="0" fontId="11" fillId="0" borderId="0" xfId="55" applyFont="1" applyAlignment="1">
      <alignment horizontal="center"/>
    </xf>
    <xf numFmtId="0" fontId="11" fillId="0" borderId="0" xfId="55" applyNumberFormat="1" applyFont="1" applyAlignment="1">
      <alignment horizontal="center"/>
    </xf>
    <xf numFmtId="0" fontId="6" fillId="0" borderId="18" xfId="55" applyFont="1" applyBorder="1" applyAlignment="1">
      <alignment horizontal="center"/>
    </xf>
    <xf numFmtId="0" fontId="6" fillId="0" borderId="1" xfId="55" applyFont="1" applyBorder="1" applyAlignment="1">
      <alignment horizontal="center"/>
    </xf>
    <xf numFmtId="0" fontId="6" fillId="0" borderId="2" xfId="55" applyFont="1" applyBorder="1" applyAlignment="1">
      <alignment horizontal="center"/>
    </xf>
    <xf numFmtId="49" fontId="6" fillId="0" borderId="2" xfId="55" applyNumberFormat="1" applyFont="1" applyBorder="1" applyAlignment="1">
      <alignment horizontal="center" vertical="center"/>
    </xf>
    <xf numFmtId="49" fontId="6" fillId="0" borderId="18" xfId="68" applyNumberFormat="1" applyFont="1" applyBorder="1" applyAlignment="1">
      <alignment horizontal="center" vertical="center"/>
    </xf>
    <xf numFmtId="49" fontId="6" fillId="0" borderId="1" xfId="68" applyNumberFormat="1" applyFont="1" applyBorder="1" applyAlignment="1">
      <alignment horizontal="center" vertical="center"/>
    </xf>
    <xf numFmtId="49" fontId="6" fillId="0" borderId="2" xfId="68" applyNumberFormat="1" applyFont="1" applyBorder="1" applyAlignment="1">
      <alignment horizontal="center" vertical="center"/>
    </xf>
    <xf numFmtId="0" fontId="6" fillId="0" borderId="18" xfId="68" applyFont="1" applyBorder="1" applyAlignment="1">
      <alignment horizontal="center"/>
    </xf>
    <xf numFmtId="0" fontId="6" fillId="0" borderId="1" xfId="68" applyFont="1" applyBorder="1" applyAlignment="1">
      <alignment horizontal="center"/>
    </xf>
    <xf numFmtId="0" fontId="6" fillId="0" borderId="2" xfId="68" applyFont="1" applyBorder="1" applyAlignment="1">
      <alignment horizontal="center"/>
    </xf>
    <xf numFmtId="0" fontId="8" fillId="0" borderId="0" xfId="68" applyFont="1" applyAlignment="1">
      <alignment horizontal="center"/>
    </xf>
    <xf numFmtId="0" fontId="9" fillId="0" borderId="0" xfId="68" applyFont="1" applyAlignment="1">
      <alignment horizontal="center"/>
    </xf>
    <xf numFmtId="0" fontId="6" fillId="0" borderId="0" xfId="68" applyFont="1" applyAlignment="1">
      <alignment horizontal="center"/>
    </xf>
    <xf numFmtId="0" fontId="11" fillId="0" borderId="0" xfId="68" applyFont="1" applyAlignment="1">
      <alignment horizontal="center"/>
    </xf>
    <xf numFmtId="0" fontId="11" fillId="0" borderId="16" xfId="68" applyFont="1" applyBorder="1" applyAlignment="1">
      <alignment horizontal="center"/>
    </xf>
    <xf numFmtId="0" fontId="7" fillId="0" borderId="16" xfId="68" applyFont="1" applyBorder="1" applyAlignment="1">
      <alignment horizontal="center"/>
    </xf>
    <xf numFmtId="0" fontId="10" fillId="0" borderId="6" xfId="68" applyFont="1" applyBorder="1" applyAlignment="1">
      <alignment horizontal="center" vertical="center" wrapText="1"/>
    </xf>
    <xf numFmtId="0" fontId="6" fillId="0" borderId="7" xfId="68" applyFont="1" applyBorder="1" applyAlignment="1">
      <alignment horizontal="center" vertical="center" wrapText="1"/>
    </xf>
    <xf numFmtId="0" fontId="6" fillId="0" borderId="4" xfId="68" applyFont="1" applyBorder="1" applyAlignment="1">
      <alignment horizontal="center" vertical="center" wrapText="1"/>
    </xf>
    <xf numFmtId="0" fontId="9" fillId="0" borderId="0" xfId="68" applyFont="1" applyBorder="1" applyAlignment="1">
      <alignment horizontal="center"/>
    </xf>
    <xf numFmtId="49" fontId="6" fillId="0" borderId="18" xfId="51" applyNumberFormat="1" applyFont="1" applyBorder="1" applyAlignment="1">
      <alignment horizontal="center" vertical="center"/>
    </xf>
    <xf numFmtId="49" fontId="6" fillId="0" borderId="1" xfId="51" applyNumberFormat="1" applyFont="1" applyBorder="1" applyAlignment="1">
      <alignment horizontal="center" vertical="center"/>
    </xf>
    <xf numFmtId="49" fontId="6" fillId="0" borderId="2" xfId="51" applyNumberFormat="1" applyFont="1" applyBorder="1" applyAlignment="1">
      <alignment horizontal="center" vertical="center"/>
    </xf>
    <xf numFmtId="0" fontId="6" fillId="0" borderId="18" xfId="51" applyFont="1" applyBorder="1" applyAlignment="1">
      <alignment horizontal="center"/>
    </xf>
    <xf numFmtId="0" fontId="6" fillId="0" borderId="1" xfId="51" applyFont="1" applyBorder="1" applyAlignment="1">
      <alignment horizontal="center"/>
    </xf>
    <xf numFmtId="0" fontId="6" fillId="0" borderId="2" xfId="51" applyFont="1" applyBorder="1" applyAlignment="1">
      <alignment horizontal="center"/>
    </xf>
    <xf numFmtId="0" fontId="8" fillId="0" borderId="0" xfId="51" applyFont="1" applyAlignment="1">
      <alignment horizontal="center"/>
    </xf>
    <xf numFmtId="0" fontId="9" fillId="0" borderId="0" xfId="51" applyFont="1" applyAlignment="1">
      <alignment horizontal="center"/>
    </xf>
    <xf numFmtId="0" fontId="6" fillId="0" borderId="0" xfId="51" applyFont="1" applyAlignment="1">
      <alignment horizontal="center"/>
    </xf>
    <xf numFmtId="0" fontId="11" fillId="0" borderId="0" xfId="51" applyFont="1" applyAlignment="1">
      <alignment horizontal="center"/>
    </xf>
    <xf numFmtId="0" fontId="11" fillId="0" borderId="0" xfId="51" applyNumberFormat="1" applyFont="1" applyAlignment="1">
      <alignment horizontal="center"/>
    </xf>
    <xf numFmtId="0" fontId="11" fillId="0" borderId="16" xfId="51" applyFont="1" applyBorder="1" applyAlignment="1">
      <alignment horizontal="center"/>
    </xf>
    <xf numFmtId="0" fontId="7" fillId="0" borderId="16" xfId="51" applyFont="1" applyBorder="1" applyAlignment="1">
      <alignment horizontal="center"/>
    </xf>
    <xf numFmtId="0" fontId="10" fillId="0" borderId="6" xfId="51" applyFont="1" applyBorder="1" applyAlignment="1">
      <alignment horizontal="center" vertical="center" wrapText="1"/>
    </xf>
    <xf numFmtId="0" fontId="6" fillId="0" borderId="7" xfId="51" applyFont="1" applyBorder="1" applyAlignment="1">
      <alignment horizontal="center" vertical="center" wrapText="1"/>
    </xf>
    <xf numFmtId="0" fontId="6" fillId="0" borderId="4" xfId="51" applyFont="1" applyBorder="1" applyAlignment="1">
      <alignment horizontal="center" vertical="center" wrapText="1"/>
    </xf>
    <xf numFmtId="0" fontId="9" fillId="0" borderId="0" xfId="51" applyFont="1" applyBorder="1" applyAlignment="1">
      <alignment horizontal="center"/>
    </xf>
    <xf numFmtId="49" fontId="6" fillId="0" borderId="18" xfId="52" applyNumberFormat="1" applyFont="1" applyBorder="1" applyAlignment="1">
      <alignment horizontal="center" vertical="center"/>
    </xf>
    <xf numFmtId="49" fontId="6" fillId="0" borderId="1" xfId="52" applyNumberFormat="1" applyFont="1" applyBorder="1" applyAlignment="1">
      <alignment horizontal="center" vertical="center"/>
    </xf>
    <xf numFmtId="49" fontId="6" fillId="0" borderId="2" xfId="52" applyNumberFormat="1" applyFont="1" applyBorder="1" applyAlignment="1">
      <alignment horizontal="center" vertical="center"/>
    </xf>
    <xf numFmtId="0" fontId="6" fillId="0" borderId="18" xfId="52" applyFont="1" applyBorder="1" applyAlignment="1">
      <alignment horizontal="center"/>
    </xf>
    <xf numFmtId="0" fontId="6" fillId="0" borderId="1" xfId="52" applyFont="1" applyBorder="1" applyAlignment="1">
      <alignment horizontal="center"/>
    </xf>
    <xf numFmtId="0" fontId="6" fillId="0" borderId="2" xfId="52" applyFont="1" applyBorder="1" applyAlignment="1">
      <alignment horizontal="center"/>
    </xf>
    <xf numFmtId="0" fontId="8" fillId="0" borderId="0" xfId="52" applyFont="1" applyAlignment="1">
      <alignment horizontal="center"/>
    </xf>
    <xf numFmtId="0" fontId="9" fillId="0" borderId="0" xfId="52" applyFont="1" applyAlignment="1">
      <alignment horizontal="center"/>
    </xf>
    <xf numFmtId="0" fontId="6" fillId="0" borderId="0" xfId="52" applyFont="1" applyAlignment="1">
      <alignment horizontal="center"/>
    </xf>
    <xf numFmtId="0" fontId="11" fillId="0" borderId="0" xfId="52" applyFont="1" applyAlignment="1">
      <alignment horizontal="center"/>
    </xf>
    <xf numFmtId="0" fontId="11" fillId="0" borderId="0" xfId="52" applyNumberFormat="1" applyFont="1" applyAlignment="1">
      <alignment horizontal="center"/>
    </xf>
    <xf numFmtId="0" fontId="11" fillId="0" borderId="16" xfId="52" applyFont="1" applyBorder="1" applyAlignment="1">
      <alignment horizontal="center"/>
    </xf>
    <xf numFmtId="0" fontId="7" fillId="0" borderId="16" xfId="52" applyFont="1" applyBorder="1" applyAlignment="1">
      <alignment horizontal="center"/>
    </xf>
    <xf numFmtId="0" fontId="10" fillId="0" borderId="6" xfId="52" applyFont="1" applyBorder="1" applyAlignment="1">
      <alignment horizontal="center" vertical="center" wrapText="1"/>
    </xf>
    <xf numFmtId="0" fontId="6" fillId="0" borderId="7" xfId="52" applyFont="1" applyBorder="1" applyAlignment="1">
      <alignment horizontal="center" vertical="center" wrapText="1"/>
    </xf>
    <xf numFmtId="0" fontId="6" fillId="0" borderId="4" xfId="52" applyFont="1" applyBorder="1" applyAlignment="1">
      <alignment horizontal="center" vertical="center" wrapText="1"/>
    </xf>
    <xf numFmtId="0" fontId="9" fillId="0" borderId="0" xfId="52" applyFont="1" applyBorder="1" applyAlignment="1">
      <alignment horizontal="center"/>
    </xf>
    <xf numFmtId="0" fontId="41" fillId="0" borderId="0" xfId="32" applyNumberFormat="1" applyFont="1" applyAlignment="1">
      <alignment horizontal="left"/>
    </xf>
    <xf numFmtId="0" fontId="44" fillId="0" borderId="0" xfId="32" quotePrefix="1" applyNumberFormat="1" applyFont="1" applyAlignment="1">
      <alignment horizontal="left"/>
    </xf>
    <xf numFmtId="0" fontId="41" fillId="0" borderId="0" xfId="32" applyFont="1" applyAlignment="1">
      <alignment horizontal="left"/>
    </xf>
    <xf numFmtId="0" fontId="10" fillId="0" borderId="6" xfId="32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7" fillId="0" borderId="18" xfId="32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0" xfId="32" applyFont="1" applyBorder="1" applyAlignment="1">
      <alignment horizontal="center"/>
    </xf>
    <xf numFmtId="0" fontId="7" fillId="0" borderId="0" xfId="32" applyFont="1" applyAlignment="1">
      <alignment horizontal="center"/>
    </xf>
    <xf numFmtId="0" fontId="1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43" fillId="0" borderId="0" xfId="0" applyFont="1" applyAlignment="1">
      <alignment horizontal="center"/>
    </xf>
    <xf numFmtId="0" fontId="7" fillId="0" borderId="0" xfId="32" applyFont="1" applyBorder="1" applyAlignment="1">
      <alignment horizontal="center"/>
    </xf>
    <xf numFmtId="0" fontId="16" fillId="0" borderId="0" xfId="0" applyFont="1" applyAlignment="1"/>
    <xf numFmtId="0" fontId="11" fillId="0" borderId="0" xfId="32" applyFont="1" applyAlignment="1">
      <alignment horizontal="center"/>
    </xf>
    <xf numFmtId="166" fontId="7" fillId="0" borderId="0" xfId="0" applyNumberFormat="1" applyFont="1" applyAlignment="1">
      <alignment horizontal="left"/>
    </xf>
    <xf numFmtId="0" fontId="14" fillId="0" borderId="0" xfId="24" applyFont="1" applyBorder="1" applyAlignment="1">
      <alignment horizontal="center"/>
    </xf>
    <xf numFmtId="0" fontId="6" fillId="0" borderId="18" xfId="24" applyFont="1" applyBorder="1" applyAlignment="1">
      <alignment horizontal="center"/>
    </xf>
    <xf numFmtId="0" fontId="6" fillId="0" borderId="1" xfId="24" applyFont="1" applyBorder="1" applyAlignment="1">
      <alignment horizontal="center"/>
    </xf>
    <xf numFmtId="0" fontId="6" fillId="0" borderId="2" xfId="24" applyFont="1" applyBorder="1" applyAlignment="1">
      <alignment horizontal="center"/>
    </xf>
    <xf numFmtId="49" fontId="6" fillId="0" borderId="18" xfId="24" applyNumberFormat="1" applyFont="1" applyBorder="1" applyAlignment="1">
      <alignment horizontal="center" vertical="center"/>
    </xf>
    <xf numFmtId="49" fontId="6" fillId="0" borderId="1" xfId="24" applyNumberFormat="1" applyFont="1" applyBorder="1" applyAlignment="1">
      <alignment horizontal="center" vertical="center"/>
    </xf>
    <xf numFmtId="49" fontId="6" fillId="0" borderId="2" xfId="24" applyNumberFormat="1" applyFont="1" applyBorder="1" applyAlignment="1">
      <alignment horizontal="center" vertical="center"/>
    </xf>
    <xf numFmtId="49" fontId="6" fillId="0" borderId="26" xfId="24" applyNumberFormat="1" applyFont="1" applyBorder="1" applyAlignment="1">
      <alignment horizontal="center" vertical="center"/>
    </xf>
    <xf numFmtId="49" fontId="6" fillId="0" borderId="27" xfId="24" applyNumberFormat="1" applyFont="1" applyBorder="1" applyAlignment="1">
      <alignment horizontal="center" vertical="center"/>
    </xf>
    <xf numFmtId="49" fontId="6" fillId="0" borderId="28" xfId="24" applyNumberFormat="1" applyFont="1" applyBorder="1" applyAlignment="1">
      <alignment horizontal="center" vertical="center"/>
    </xf>
    <xf numFmtId="0" fontId="7" fillId="0" borderId="16" xfId="24" applyFont="1" applyBorder="1" applyAlignment="1">
      <alignment horizontal="center"/>
    </xf>
    <xf numFmtId="0" fontId="9" fillId="0" borderId="0" xfId="24" applyFont="1" applyAlignment="1">
      <alignment horizontal="center"/>
    </xf>
    <xf numFmtId="0" fontId="6" fillId="0" borderId="0" xfId="24" applyFont="1" applyAlignment="1">
      <alignment horizontal="center"/>
    </xf>
    <xf numFmtId="0" fontId="10" fillId="0" borderId="6" xfId="24" applyFont="1" applyBorder="1" applyAlignment="1">
      <alignment horizontal="center" vertical="center" wrapText="1"/>
    </xf>
    <xf numFmtId="0" fontId="6" fillId="0" borderId="7" xfId="24" applyFont="1" applyBorder="1" applyAlignment="1">
      <alignment horizontal="center" vertical="center" wrapText="1"/>
    </xf>
    <xf numFmtId="0" fontId="6" fillId="0" borderId="4" xfId="24" applyFont="1" applyBorder="1" applyAlignment="1">
      <alignment horizontal="center" vertical="center" wrapText="1"/>
    </xf>
    <xf numFmtId="0" fontId="12" fillId="0" borderId="0" xfId="24" applyFont="1" applyAlignment="1">
      <alignment horizontal="center"/>
    </xf>
    <xf numFmtId="0" fontId="9" fillId="0" borderId="0" xfId="24" applyFont="1" applyBorder="1" applyAlignment="1">
      <alignment horizontal="center"/>
    </xf>
    <xf numFmtId="0" fontId="11" fillId="0" borderId="16" xfId="24" applyFont="1" applyBorder="1" applyAlignment="1">
      <alignment horizontal="center"/>
    </xf>
    <xf numFmtId="0" fontId="11" fillId="0" borderId="0" xfId="24" applyFont="1" applyAlignment="1">
      <alignment horizontal="center"/>
    </xf>
    <xf numFmtId="0" fontId="11" fillId="0" borderId="0" xfId="24" applyNumberFormat="1" applyFont="1" applyAlignment="1">
      <alignment horizontal="center"/>
    </xf>
    <xf numFmtId="49" fontId="6" fillId="0" borderId="18" xfId="9" applyNumberFormat="1" applyFont="1" applyBorder="1" applyAlignment="1">
      <alignment horizontal="center" vertical="center"/>
    </xf>
    <xf numFmtId="49" fontId="6" fillId="0" borderId="1" xfId="9" applyNumberFormat="1" applyFont="1" applyBorder="1" applyAlignment="1">
      <alignment horizontal="center" vertical="center"/>
    </xf>
    <xf numFmtId="49" fontId="6" fillId="0" borderId="2" xfId="9" applyNumberFormat="1" applyFont="1" applyBorder="1" applyAlignment="1">
      <alignment horizontal="center" vertical="center"/>
    </xf>
    <xf numFmtId="0" fontId="11" fillId="0" borderId="16" xfId="9" applyFont="1" applyBorder="1" applyAlignment="1">
      <alignment horizontal="center"/>
    </xf>
    <xf numFmtId="0" fontId="11" fillId="0" borderId="0" xfId="9" applyFont="1" applyAlignment="1">
      <alignment horizontal="center"/>
    </xf>
    <xf numFmtId="0" fontId="11" fillId="0" borderId="0" xfId="9" applyNumberFormat="1" applyFont="1" applyAlignment="1">
      <alignment horizontal="center"/>
    </xf>
    <xf numFmtId="0" fontId="9" fillId="0" borderId="0" xfId="9" applyFont="1" applyBorder="1" applyAlignment="1">
      <alignment horizontal="center"/>
    </xf>
    <xf numFmtId="0" fontId="10" fillId="0" borderId="6" xfId="9" applyFont="1" applyBorder="1" applyAlignment="1">
      <alignment horizontal="center" vertical="center" wrapText="1"/>
    </xf>
    <xf numFmtId="0" fontId="6" fillId="0" borderId="7" xfId="9" applyFont="1" applyBorder="1" applyAlignment="1">
      <alignment horizontal="center" vertical="center" wrapText="1"/>
    </xf>
    <xf numFmtId="0" fontId="6" fillId="0" borderId="4" xfId="9" applyFont="1" applyBorder="1" applyAlignment="1">
      <alignment horizontal="center" vertical="center" wrapText="1"/>
    </xf>
    <xf numFmtId="0" fontId="6" fillId="0" borderId="18" xfId="9" applyFont="1" applyBorder="1" applyAlignment="1">
      <alignment horizontal="center"/>
    </xf>
    <xf numFmtId="0" fontId="6" fillId="0" borderId="1" xfId="9" applyFont="1" applyBorder="1" applyAlignment="1">
      <alignment horizontal="center"/>
    </xf>
    <xf numFmtId="0" fontId="6" fillId="0" borderId="2" xfId="9" applyFont="1" applyBorder="1" applyAlignment="1">
      <alignment horizontal="center"/>
    </xf>
    <xf numFmtId="0" fontId="7" fillId="0" borderId="16" xfId="9" applyFont="1" applyBorder="1" applyAlignment="1">
      <alignment horizontal="center"/>
    </xf>
    <xf numFmtId="0" fontId="9" fillId="0" borderId="0" xfId="9" applyFont="1" applyAlignment="1">
      <alignment horizontal="center"/>
    </xf>
    <xf numFmtId="0" fontId="14" fillId="0" borderId="0" xfId="9" applyFont="1" applyAlignment="1">
      <alignment horizontal="center"/>
    </xf>
    <xf numFmtId="0" fontId="12" fillId="0" borderId="0" xfId="9" applyFont="1" applyAlignment="1">
      <alignment horizontal="center"/>
    </xf>
    <xf numFmtId="0" fontId="6" fillId="0" borderId="0" xfId="9" applyFont="1" applyAlignment="1">
      <alignment horizontal="center"/>
    </xf>
    <xf numFmtId="49" fontId="6" fillId="0" borderId="18" xfId="10" applyNumberFormat="1" applyFont="1" applyBorder="1" applyAlignment="1">
      <alignment horizontal="center" vertical="center"/>
    </xf>
    <xf numFmtId="49" fontId="6" fillId="0" borderId="1" xfId="10" applyNumberFormat="1" applyFont="1" applyBorder="1" applyAlignment="1">
      <alignment horizontal="center" vertical="center"/>
    </xf>
    <xf numFmtId="49" fontId="6" fillId="0" borderId="2" xfId="10" applyNumberFormat="1" applyFont="1" applyBorder="1" applyAlignment="1">
      <alignment horizontal="center" vertical="center"/>
    </xf>
    <xf numFmtId="0" fontId="11" fillId="0" borderId="16" xfId="10" applyFont="1" applyBorder="1" applyAlignment="1">
      <alignment horizontal="center"/>
    </xf>
    <xf numFmtId="0" fontId="11" fillId="0" borderId="0" xfId="10" applyFont="1" applyAlignment="1">
      <alignment horizontal="center"/>
    </xf>
    <xf numFmtId="0" fontId="11" fillId="0" borderId="0" xfId="10" applyNumberFormat="1" applyFont="1" applyAlignment="1">
      <alignment horizontal="center"/>
    </xf>
    <xf numFmtId="0" fontId="9" fillId="0" borderId="0" xfId="10" applyFont="1" applyBorder="1" applyAlignment="1">
      <alignment horizontal="center"/>
    </xf>
    <xf numFmtId="0" fontId="10" fillId="0" borderId="6" xfId="10" applyFont="1" applyBorder="1" applyAlignment="1">
      <alignment horizontal="center" vertical="center" wrapText="1"/>
    </xf>
    <xf numFmtId="0" fontId="6" fillId="0" borderId="7" xfId="10" applyFont="1" applyBorder="1" applyAlignment="1">
      <alignment horizontal="center" vertical="center" wrapText="1"/>
    </xf>
    <xf numFmtId="0" fontId="6" fillId="0" borderId="4" xfId="10" applyFont="1" applyBorder="1" applyAlignment="1">
      <alignment horizontal="center" vertical="center" wrapText="1"/>
    </xf>
    <xf numFmtId="0" fontId="6" fillId="0" borderId="18" xfId="10" applyFont="1" applyBorder="1" applyAlignment="1">
      <alignment horizontal="center"/>
    </xf>
    <xf numFmtId="0" fontId="6" fillId="0" borderId="1" xfId="10" applyFont="1" applyBorder="1" applyAlignment="1">
      <alignment horizontal="center"/>
    </xf>
    <xf numFmtId="0" fontId="6" fillId="0" borderId="2" xfId="10" applyFont="1" applyBorder="1" applyAlignment="1">
      <alignment horizontal="center"/>
    </xf>
    <xf numFmtId="0" fontId="7" fillId="0" borderId="16" xfId="10" applyFont="1" applyBorder="1" applyAlignment="1">
      <alignment horizontal="center"/>
    </xf>
    <xf numFmtId="0" fontId="9" fillId="0" borderId="0" xfId="10" applyFont="1" applyAlignment="1">
      <alignment horizontal="center"/>
    </xf>
    <xf numFmtId="0" fontId="14" fillId="0" borderId="0" xfId="10" applyFont="1" applyAlignment="1">
      <alignment horizontal="center"/>
    </xf>
    <xf numFmtId="0" fontId="12" fillId="0" borderId="0" xfId="10" applyFont="1" applyAlignment="1">
      <alignment horizontal="center"/>
    </xf>
    <xf numFmtId="0" fontId="6" fillId="0" borderId="0" xfId="10" applyFont="1" applyAlignment="1">
      <alignment horizontal="center"/>
    </xf>
    <xf numFmtId="0" fontId="7" fillId="0" borderId="16" xfId="31" applyFont="1" applyBorder="1" applyAlignment="1">
      <alignment horizontal="center"/>
    </xf>
    <xf numFmtId="0" fontId="9" fillId="0" borderId="0" xfId="31" applyFont="1" applyAlignment="1">
      <alignment horizontal="center"/>
    </xf>
    <xf numFmtId="0" fontId="11" fillId="0" borderId="0" xfId="31" applyFont="1" applyAlignment="1">
      <alignment horizontal="center"/>
    </xf>
    <xf numFmtId="0" fontId="11" fillId="0" borderId="0" xfId="31" applyNumberFormat="1" applyFont="1" applyAlignment="1">
      <alignment horizontal="center"/>
    </xf>
    <xf numFmtId="0" fontId="14" fillId="0" borderId="0" xfId="31" applyFont="1" applyAlignment="1">
      <alignment horizontal="center"/>
    </xf>
    <xf numFmtId="0" fontId="6" fillId="0" borderId="0" xfId="31" applyFont="1" applyAlignment="1">
      <alignment horizontal="center"/>
    </xf>
    <xf numFmtId="0" fontId="12" fillId="0" borderId="0" xfId="31" applyFont="1" applyAlignment="1">
      <alignment horizontal="center"/>
    </xf>
    <xf numFmtId="0" fontId="9" fillId="0" borderId="0" xfId="31" applyFont="1" applyBorder="1" applyAlignment="1">
      <alignment horizontal="center"/>
    </xf>
    <xf numFmtId="0" fontId="11" fillId="0" borderId="16" xfId="31" applyFont="1" applyBorder="1" applyAlignment="1">
      <alignment horizontal="center"/>
    </xf>
    <xf numFmtId="49" fontId="6" fillId="0" borderId="18" xfId="31" applyNumberFormat="1" applyFont="1" applyBorder="1" applyAlignment="1">
      <alignment horizontal="center" vertical="center"/>
    </xf>
    <xf numFmtId="49" fontId="6" fillId="0" borderId="1" xfId="31" applyNumberFormat="1" applyFont="1" applyBorder="1" applyAlignment="1">
      <alignment horizontal="center" vertical="center"/>
    </xf>
    <xf numFmtId="0" fontId="10" fillId="0" borderId="6" xfId="31" applyFont="1" applyBorder="1" applyAlignment="1">
      <alignment horizontal="center" vertical="center" wrapText="1"/>
    </xf>
    <xf numFmtId="0" fontId="6" fillId="0" borderId="7" xfId="31" applyFont="1" applyBorder="1" applyAlignment="1">
      <alignment horizontal="center" vertical="center" wrapText="1"/>
    </xf>
    <xf numFmtId="0" fontId="6" fillId="0" borderId="4" xfId="31" applyFont="1" applyBorder="1" applyAlignment="1">
      <alignment horizontal="center" vertical="center" wrapText="1"/>
    </xf>
    <xf numFmtId="0" fontId="6" fillId="0" borderId="18" xfId="31" applyFont="1" applyBorder="1" applyAlignment="1">
      <alignment horizontal="center"/>
    </xf>
    <xf numFmtId="0" fontId="6" fillId="0" borderId="1" xfId="31" applyFont="1" applyBorder="1" applyAlignment="1">
      <alignment horizontal="center"/>
    </xf>
    <xf numFmtId="0" fontId="6" fillId="0" borderId="2" xfId="31" applyFont="1" applyBorder="1" applyAlignment="1">
      <alignment horizontal="center"/>
    </xf>
    <xf numFmtId="49" fontId="6" fillId="0" borderId="2" xfId="31" applyNumberFormat="1" applyFont="1" applyBorder="1" applyAlignment="1">
      <alignment horizontal="center" vertical="center"/>
    </xf>
    <xf numFmtId="0" fontId="7" fillId="0" borderId="16" xfId="33" applyFont="1" applyBorder="1" applyAlignment="1">
      <alignment horizontal="center"/>
    </xf>
    <xf numFmtId="0" fontId="9" fillId="0" borderId="0" xfId="33" applyFont="1" applyAlignment="1">
      <alignment horizontal="center"/>
    </xf>
    <xf numFmtId="0" fontId="11" fillId="0" borderId="0" xfId="33" applyFont="1" applyAlignment="1">
      <alignment horizontal="center"/>
    </xf>
    <xf numFmtId="0" fontId="11" fillId="0" borderId="0" xfId="33" applyNumberFormat="1" applyFont="1" applyAlignment="1">
      <alignment horizontal="center"/>
    </xf>
    <xf numFmtId="0" fontId="6" fillId="0" borderId="0" xfId="33" applyFont="1" applyAlignment="1">
      <alignment horizontal="center"/>
    </xf>
    <xf numFmtId="0" fontId="11" fillId="0" borderId="16" xfId="33" applyFont="1" applyBorder="1" applyAlignment="1">
      <alignment horizontal="center"/>
    </xf>
    <xf numFmtId="0" fontId="12" fillId="0" borderId="0" xfId="33" applyFont="1" applyAlignment="1">
      <alignment horizontal="center"/>
    </xf>
    <xf numFmtId="0" fontId="9" fillId="0" borderId="0" xfId="33" applyFont="1" applyBorder="1" applyAlignment="1">
      <alignment horizontal="center"/>
    </xf>
    <xf numFmtId="49" fontId="6" fillId="0" borderId="18" xfId="33" applyNumberFormat="1" applyFont="1" applyBorder="1" applyAlignment="1">
      <alignment horizontal="center" vertical="center"/>
    </xf>
    <xf numFmtId="49" fontId="6" fillId="0" borderId="1" xfId="33" applyNumberFormat="1" applyFont="1" applyBorder="1" applyAlignment="1">
      <alignment horizontal="center" vertical="center"/>
    </xf>
    <xf numFmtId="0" fontId="10" fillId="0" borderId="6" xfId="33" applyFont="1" applyBorder="1" applyAlignment="1">
      <alignment horizontal="center" vertical="center" wrapText="1"/>
    </xf>
    <xf numFmtId="0" fontId="6" fillId="0" borderId="7" xfId="33" applyFont="1" applyBorder="1" applyAlignment="1">
      <alignment horizontal="center" vertical="center" wrapText="1"/>
    </xf>
    <xf numFmtId="0" fontId="6" fillId="0" borderId="4" xfId="33" applyFont="1" applyBorder="1" applyAlignment="1">
      <alignment horizontal="center" vertical="center" wrapText="1"/>
    </xf>
    <xf numFmtId="0" fontId="6" fillId="0" borderId="18" xfId="33" applyFont="1" applyBorder="1" applyAlignment="1">
      <alignment horizontal="center"/>
    </xf>
    <xf numFmtId="0" fontId="6" fillId="0" borderId="1" xfId="33" applyFont="1" applyBorder="1" applyAlignment="1">
      <alignment horizontal="center"/>
    </xf>
    <xf numFmtId="0" fontId="6" fillId="0" borderId="2" xfId="33" applyFont="1" applyBorder="1" applyAlignment="1">
      <alignment horizontal="center"/>
    </xf>
    <xf numFmtId="49" fontId="6" fillId="0" borderId="2" xfId="33" applyNumberFormat="1" applyFont="1" applyBorder="1" applyAlignment="1">
      <alignment horizontal="center" vertical="center"/>
    </xf>
    <xf numFmtId="0" fontId="10" fillId="0" borderId="6" xfId="25" applyFont="1" applyBorder="1" applyAlignment="1">
      <alignment horizontal="center" vertical="center" wrapText="1"/>
    </xf>
    <xf numFmtId="0" fontId="6" fillId="0" borderId="7" xfId="25" applyFont="1" applyBorder="1" applyAlignment="1">
      <alignment horizontal="center" vertical="center" wrapText="1"/>
    </xf>
    <xf numFmtId="0" fontId="6" fillId="0" borderId="4" xfId="25" applyFont="1" applyBorder="1" applyAlignment="1">
      <alignment horizontal="center" vertical="center" wrapText="1"/>
    </xf>
    <xf numFmtId="0" fontId="6" fillId="0" borderId="18" xfId="25" applyFont="1" applyBorder="1" applyAlignment="1">
      <alignment horizontal="center"/>
    </xf>
    <xf numFmtId="0" fontId="6" fillId="0" borderId="1" xfId="25" applyFont="1" applyBorder="1" applyAlignment="1">
      <alignment horizontal="center"/>
    </xf>
    <xf numFmtId="0" fontId="6" fillId="0" borderId="2" xfId="25" applyFont="1" applyBorder="1" applyAlignment="1">
      <alignment horizontal="center"/>
    </xf>
    <xf numFmtId="49" fontId="6" fillId="0" borderId="18" xfId="25" applyNumberFormat="1" applyFont="1" applyBorder="1" applyAlignment="1">
      <alignment horizontal="center" vertical="center"/>
    </xf>
    <xf numFmtId="49" fontId="6" fillId="0" borderId="1" xfId="25" applyNumberFormat="1" applyFont="1" applyBorder="1" applyAlignment="1">
      <alignment horizontal="center" vertical="center"/>
    </xf>
    <xf numFmtId="49" fontId="6" fillId="0" borderId="2" xfId="25" applyNumberFormat="1" applyFont="1" applyBorder="1" applyAlignment="1">
      <alignment horizontal="center" vertical="center"/>
    </xf>
    <xf numFmtId="0" fontId="7" fillId="0" borderId="16" xfId="25" applyFont="1" applyBorder="1" applyAlignment="1">
      <alignment horizontal="center"/>
    </xf>
    <xf numFmtId="0" fontId="9" fillId="0" borderId="0" xfId="25" applyFont="1" applyAlignment="1">
      <alignment horizontal="center"/>
    </xf>
    <xf numFmtId="0" fontId="11" fillId="0" borderId="0" xfId="25" applyFont="1" applyAlignment="1">
      <alignment horizontal="center"/>
    </xf>
    <xf numFmtId="0" fontId="11" fillId="0" borderId="0" xfId="25" applyNumberFormat="1" applyFont="1" applyAlignment="1">
      <alignment horizontal="center"/>
    </xf>
    <xf numFmtId="0" fontId="8" fillId="0" borderId="0" xfId="25" applyFont="1" applyAlignment="1">
      <alignment horizontal="center"/>
    </xf>
    <xf numFmtId="0" fontId="6" fillId="0" borderId="0" xfId="25" applyFont="1" applyAlignment="1">
      <alignment horizontal="center"/>
    </xf>
    <xf numFmtId="0" fontId="12" fillId="0" borderId="0" xfId="25" applyFont="1" applyAlignment="1">
      <alignment horizontal="center"/>
    </xf>
    <xf numFmtId="0" fontId="9" fillId="0" borderId="0" xfId="25" applyFont="1" applyBorder="1" applyAlignment="1">
      <alignment horizontal="center"/>
    </xf>
    <xf numFmtId="0" fontId="11" fillId="0" borderId="16" xfId="25" applyFont="1" applyBorder="1" applyAlignment="1">
      <alignment horizontal="center"/>
    </xf>
    <xf numFmtId="0" fontId="10" fillId="0" borderId="6" xfId="26" applyFont="1" applyBorder="1" applyAlignment="1">
      <alignment horizontal="center" vertical="center" wrapText="1"/>
    </xf>
    <xf numFmtId="0" fontId="6" fillId="0" borderId="7" xfId="26" applyFont="1" applyBorder="1" applyAlignment="1">
      <alignment horizontal="center" vertical="center" wrapText="1"/>
    </xf>
    <xf numFmtId="0" fontId="6" fillId="0" borderId="4" xfId="26" applyFont="1" applyBorder="1" applyAlignment="1">
      <alignment horizontal="center" vertical="center" wrapText="1"/>
    </xf>
    <xf numFmtId="0" fontId="6" fillId="0" borderId="18" xfId="26" applyFont="1" applyBorder="1" applyAlignment="1">
      <alignment horizontal="center"/>
    </xf>
    <xf numFmtId="0" fontId="6" fillId="0" borderId="1" xfId="26" applyFont="1" applyBorder="1" applyAlignment="1">
      <alignment horizontal="center"/>
    </xf>
    <xf numFmtId="0" fontId="6" fillId="0" borderId="2" xfId="26" applyFont="1" applyBorder="1" applyAlignment="1">
      <alignment horizontal="center"/>
    </xf>
    <xf numFmtId="49" fontId="6" fillId="0" borderId="18" xfId="26" applyNumberFormat="1" applyFont="1" applyBorder="1" applyAlignment="1">
      <alignment horizontal="center" vertical="center"/>
    </xf>
    <xf numFmtId="49" fontId="6" fillId="0" borderId="1" xfId="26" applyNumberFormat="1" applyFont="1" applyBorder="1" applyAlignment="1">
      <alignment horizontal="center" vertical="center"/>
    </xf>
    <xf numFmtId="49" fontId="6" fillId="0" borderId="2" xfId="26" applyNumberFormat="1" applyFont="1" applyBorder="1" applyAlignment="1">
      <alignment horizontal="center" vertical="center"/>
    </xf>
    <xf numFmtId="0" fontId="6" fillId="0" borderId="1" xfId="26" applyNumberFormat="1" applyFont="1" applyBorder="1" applyAlignment="1">
      <alignment horizontal="center" vertical="center"/>
    </xf>
    <xf numFmtId="0" fontId="6" fillId="0" borderId="2" xfId="26" applyNumberFormat="1" applyFont="1" applyBorder="1" applyAlignment="1">
      <alignment horizontal="center" vertical="center"/>
    </xf>
    <xf numFmtId="0" fontId="11" fillId="0" borderId="0" xfId="26" applyNumberFormat="1" applyFont="1" applyAlignment="1">
      <alignment horizontal="center"/>
    </xf>
    <xf numFmtId="0" fontId="7" fillId="0" borderId="16" xfId="26" applyFont="1" applyBorder="1" applyAlignment="1">
      <alignment horizontal="center"/>
    </xf>
    <xf numFmtId="0" fontId="9" fillId="0" borderId="0" xfId="26" applyFont="1" applyAlignment="1">
      <alignment horizontal="center"/>
    </xf>
    <xf numFmtId="0" fontId="11" fillId="0" borderId="0" xfId="26" applyFont="1" applyAlignment="1">
      <alignment horizontal="center"/>
    </xf>
    <xf numFmtId="0" fontId="6" fillId="0" borderId="0" xfId="26" applyFont="1" applyAlignment="1">
      <alignment horizontal="center"/>
    </xf>
    <xf numFmtId="0" fontId="12" fillId="0" borderId="0" xfId="26" applyFont="1" applyAlignment="1">
      <alignment horizontal="center"/>
    </xf>
    <xf numFmtId="0" fontId="9" fillId="0" borderId="0" xfId="26" applyFont="1" applyBorder="1" applyAlignment="1">
      <alignment horizontal="center"/>
    </xf>
    <xf numFmtId="0" fontId="11" fillId="0" borderId="16" xfId="26" applyFont="1" applyBorder="1" applyAlignment="1">
      <alignment horizontal="center"/>
    </xf>
    <xf numFmtId="0" fontId="8" fillId="0" borderId="0" xfId="26" applyFont="1" applyAlignment="1">
      <alignment horizontal="center"/>
    </xf>
    <xf numFmtId="0" fontId="0" fillId="0" borderId="0" xfId="0" applyAlignment="1">
      <alignment horizontal="center"/>
    </xf>
    <xf numFmtId="0" fontId="11" fillId="0" borderId="16" xfId="8" applyFont="1" applyBorder="1" applyAlignment="1">
      <alignment horizontal="center"/>
    </xf>
    <xf numFmtId="0" fontId="6" fillId="0" borderId="18" xfId="8" applyFont="1" applyBorder="1" applyAlignment="1">
      <alignment horizontal="center"/>
    </xf>
    <xf numFmtId="49" fontId="6" fillId="0" borderId="18" xfId="8" applyNumberFormat="1" applyFont="1" applyBorder="1" applyAlignment="1">
      <alignment horizontal="center" vertical="center"/>
    </xf>
    <xf numFmtId="0" fontId="7" fillId="0" borderId="16" xfId="8" applyFont="1" applyBorder="1" applyAlignment="1">
      <alignment horizontal="center"/>
    </xf>
    <xf numFmtId="0" fontId="9" fillId="0" borderId="0" xfId="8" applyFont="1" applyAlignment="1">
      <alignment horizontal="center"/>
    </xf>
    <xf numFmtId="0" fontId="14" fillId="0" borderId="0" xfId="8" applyFont="1" applyAlignment="1">
      <alignment horizontal="center"/>
    </xf>
    <xf numFmtId="0" fontId="11" fillId="0" borderId="0" xfId="8" applyFont="1" applyAlignment="1">
      <alignment horizontal="center"/>
    </xf>
    <xf numFmtId="0" fontId="11" fillId="0" borderId="0" xfId="8" applyNumberFormat="1" applyFont="1" applyAlignment="1">
      <alignment horizontal="center"/>
    </xf>
    <xf numFmtId="0" fontId="9" fillId="0" borderId="0" xfId="8" applyFont="1" applyBorder="1" applyAlignment="1">
      <alignment horizontal="center"/>
    </xf>
    <xf numFmtId="0" fontId="10" fillId="0" borderId="6" xfId="8" applyFont="1" applyBorder="1" applyAlignment="1">
      <alignment horizontal="center" vertical="center" wrapText="1"/>
    </xf>
    <xf numFmtId="49" fontId="6" fillId="0" borderId="1" xfId="8" applyNumberFormat="1" applyFont="1" applyBorder="1" applyAlignment="1">
      <alignment horizontal="center" vertical="center"/>
    </xf>
    <xf numFmtId="49" fontId="6" fillId="0" borderId="18" xfId="13" applyNumberFormat="1" applyFont="1" applyBorder="1" applyAlignment="1">
      <alignment horizontal="center" vertical="center"/>
    </xf>
    <xf numFmtId="49" fontId="6" fillId="0" borderId="18" xfId="16" applyNumberFormat="1" applyFont="1" applyBorder="1" applyAlignment="1">
      <alignment horizontal="center" vertical="center"/>
    </xf>
    <xf numFmtId="0" fontId="10" fillId="0" borderId="6" xfId="13" applyFont="1" applyBorder="1" applyAlignment="1">
      <alignment horizontal="center" vertical="center" wrapText="1"/>
    </xf>
    <xf numFmtId="0" fontId="6" fillId="0" borderId="18" xfId="13" applyFont="1" applyBorder="1" applyAlignment="1">
      <alignment horizontal="center"/>
    </xf>
    <xf numFmtId="0" fontId="11" fillId="0" borderId="0" xfId="13" applyNumberFormat="1" applyFont="1" applyAlignment="1">
      <alignment horizontal="center"/>
    </xf>
    <xf numFmtId="0" fontId="7" fillId="0" borderId="16" xfId="13" applyFont="1" applyBorder="1" applyAlignment="1">
      <alignment horizontal="center"/>
    </xf>
    <xf numFmtId="0" fontId="9" fillId="0" borderId="0" xfId="13" applyFont="1" applyAlignment="1">
      <alignment horizontal="center"/>
    </xf>
    <xf numFmtId="0" fontId="11" fillId="0" borderId="0" xfId="13" applyFont="1" applyAlignment="1">
      <alignment horizontal="center"/>
    </xf>
    <xf numFmtId="0" fontId="9" fillId="0" borderId="0" xfId="13" applyFont="1" applyBorder="1" applyAlignment="1">
      <alignment horizontal="center"/>
    </xf>
    <xf numFmtId="0" fontId="11" fillId="0" borderId="16" xfId="13" applyFont="1" applyBorder="1" applyAlignment="1">
      <alignment horizontal="center"/>
    </xf>
    <xf numFmtId="49" fontId="6" fillId="0" borderId="18" xfId="15" applyNumberFormat="1" applyFont="1" applyBorder="1" applyAlignment="1">
      <alignment horizontal="center" vertical="center"/>
    </xf>
    <xf numFmtId="0" fontId="10" fillId="0" borderId="6" xfId="15" applyFont="1" applyBorder="1" applyAlignment="1">
      <alignment horizontal="center" vertical="center" wrapText="1"/>
    </xf>
    <xf numFmtId="0" fontId="6" fillId="0" borderId="18" xfId="15" applyFont="1" applyBorder="1" applyAlignment="1">
      <alignment horizontal="center"/>
    </xf>
    <xf numFmtId="0" fontId="11" fillId="0" borderId="0" xfId="15" applyNumberFormat="1" applyFont="1" applyAlignment="1">
      <alignment horizontal="center"/>
    </xf>
    <xf numFmtId="0" fontId="7" fillId="0" borderId="16" xfId="15" applyFont="1" applyBorder="1" applyAlignment="1">
      <alignment horizontal="center"/>
    </xf>
    <xf numFmtId="0" fontId="9" fillId="0" borderId="0" xfId="15" applyFont="1" applyAlignment="1">
      <alignment horizontal="center"/>
    </xf>
    <xf numFmtId="0" fontId="11" fillId="0" borderId="0" xfId="15" applyFont="1" applyAlignment="1">
      <alignment horizontal="center"/>
    </xf>
    <xf numFmtId="0" fontId="9" fillId="0" borderId="0" xfId="15" applyFont="1" applyBorder="1" applyAlignment="1">
      <alignment horizontal="center"/>
    </xf>
    <xf numFmtId="0" fontId="11" fillId="0" borderId="16" xfId="15" applyFont="1" applyBorder="1" applyAlignment="1">
      <alignment horizontal="center"/>
    </xf>
    <xf numFmtId="0" fontId="0" fillId="0" borderId="1" xfId="0" applyNumberForma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10" fillId="0" borderId="6" xfId="16" applyFont="1" applyBorder="1" applyAlignment="1">
      <alignment horizontal="center" vertical="center" wrapText="1"/>
    </xf>
    <xf numFmtId="0" fontId="6" fillId="0" borderId="18" xfId="16" applyFont="1" applyBorder="1" applyAlignment="1">
      <alignment horizontal="center"/>
    </xf>
    <xf numFmtId="0" fontId="11" fillId="0" borderId="0" xfId="16" applyNumberFormat="1" applyFont="1" applyAlignment="1">
      <alignment horizontal="center"/>
    </xf>
    <xf numFmtId="0" fontId="7" fillId="0" borderId="16" xfId="16" applyFont="1" applyBorder="1" applyAlignment="1">
      <alignment horizontal="center"/>
    </xf>
    <xf numFmtId="0" fontId="9" fillId="0" borderId="0" xfId="16" applyFont="1" applyAlignment="1">
      <alignment horizontal="center"/>
    </xf>
    <xf numFmtId="0" fontId="11" fillId="0" borderId="0" xfId="16" applyFont="1" applyAlignment="1">
      <alignment horizontal="center"/>
    </xf>
    <xf numFmtId="0" fontId="9" fillId="0" borderId="0" xfId="16" applyFont="1" applyBorder="1" applyAlignment="1">
      <alignment horizontal="center"/>
    </xf>
    <xf numFmtId="0" fontId="11" fillId="0" borderId="16" xfId="16" applyFont="1" applyBorder="1" applyAlignment="1">
      <alignment horizontal="center"/>
    </xf>
    <xf numFmtId="0" fontId="7" fillId="0" borderId="16" xfId="14" applyFont="1" applyBorder="1" applyAlignment="1">
      <alignment horizontal="center"/>
    </xf>
    <xf numFmtId="0" fontId="9" fillId="0" borderId="0" xfId="14" applyFont="1" applyAlignment="1">
      <alignment horizontal="center"/>
    </xf>
    <xf numFmtId="0" fontId="11" fillId="0" borderId="0" xfId="14" applyFont="1" applyAlignment="1">
      <alignment horizontal="center"/>
    </xf>
    <xf numFmtId="0" fontId="9" fillId="0" borderId="0" xfId="14" applyFont="1" applyBorder="1" applyAlignment="1">
      <alignment horizontal="center"/>
    </xf>
    <xf numFmtId="0" fontId="11" fillId="0" borderId="16" xfId="14" applyFont="1" applyBorder="1" applyAlignment="1">
      <alignment horizontal="center"/>
    </xf>
    <xf numFmtId="49" fontId="14" fillId="0" borderId="0" xfId="14" applyNumberFormat="1" applyFont="1" applyAlignment="1">
      <alignment horizontal="center"/>
    </xf>
    <xf numFmtId="0" fontId="12" fillId="0" borderId="0" xfId="14" applyFont="1" applyAlignment="1">
      <alignment horizontal="center"/>
    </xf>
    <xf numFmtId="49" fontId="6" fillId="0" borderId="18" xfId="14" applyNumberFormat="1" applyFont="1" applyBorder="1" applyAlignment="1">
      <alignment horizontal="center" vertical="center"/>
    </xf>
    <xf numFmtId="49" fontId="6" fillId="0" borderId="1" xfId="14" applyNumberFormat="1" applyFont="1" applyBorder="1" applyAlignment="1">
      <alignment horizontal="center" vertical="center"/>
    </xf>
    <xf numFmtId="49" fontId="6" fillId="0" borderId="2" xfId="14" applyNumberFormat="1" applyFont="1" applyBorder="1" applyAlignment="1">
      <alignment horizontal="center" vertical="center"/>
    </xf>
    <xf numFmtId="0" fontId="10" fillId="0" borderId="6" xfId="14" applyFont="1" applyBorder="1" applyAlignment="1">
      <alignment horizontal="center" vertical="center" wrapText="1"/>
    </xf>
    <xf numFmtId="0" fontId="6" fillId="0" borderId="7" xfId="14" applyFont="1" applyBorder="1" applyAlignment="1">
      <alignment horizontal="center" vertical="center" wrapText="1"/>
    </xf>
    <xf numFmtId="0" fontId="6" fillId="0" borderId="4" xfId="14" applyFont="1" applyBorder="1" applyAlignment="1">
      <alignment horizontal="center" vertical="center" wrapText="1"/>
    </xf>
    <xf numFmtId="0" fontId="11" fillId="0" borderId="0" xfId="14" applyNumberFormat="1" applyFont="1" applyAlignment="1">
      <alignment horizontal="center"/>
    </xf>
    <xf numFmtId="0" fontId="6" fillId="0" borderId="18" xfId="14" applyFont="1" applyBorder="1" applyAlignment="1">
      <alignment horizontal="center"/>
    </xf>
    <xf numFmtId="0" fontId="6" fillId="0" borderId="1" xfId="14" applyFont="1" applyBorder="1" applyAlignment="1">
      <alignment horizontal="center"/>
    </xf>
    <xf numFmtId="0" fontId="6" fillId="0" borderId="2" xfId="14" applyFont="1" applyBorder="1" applyAlignment="1">
      <alignment horizontal="center"/>
    </xf>
    <xf numFmtId="0" fontId="7" fillId="0" borderId="16" xfId="17" applyFont="1" applyBorder="1" applyAlignment="1">
      <alignment horizontal="center"/>
    </xf>
    <xf numFmtId="0" fontId="9" fillId="0" borderId="0" xfId="17" applyFont="1" applyAlignment="1">
      <alignment horizontal="center"/>
    </xf>
    <xf numFmtId="0" fontId="11" fillId="0" borderId="0" xfId="17" applyFont="1" applyAlignment="1">
      <alignment horizontal="center"/>
    </xf>
    <xf numFmtId="0" fontId="9" fillId="0" borderId="0" xfId="17" applyFont="1" applyBorder="1" applyAlignment="1">
      <alignment horizontal="center"/>
    </xf>
    <xf numFmtId="0" fontId="11" fillId="0" borderId="16" xfId="17" applyFont="1" applyBorder="1" applyAlignment="1">
      <alignment horizontal="center"/>
    </xf>
    <xf numFmtId="49" fontId="14" fillId="0" borderId="0" xfId="17" applyNumberFormat="1" applyFont="1" applyAlignment="1">
      <alignment horizontal="center"/>
    </xf>
    <xf numFmtId="49" fontId="6" fillId="0" borderId="18" xfId="17" applyNumberFormat="1" applyFont="1" applyBorder="1" applyAlignment="1">
      <alignment horizontal="center" vertical="center"/>
    </xf>
    <xf numFmtId="49" fontId="6" fillId="0" borderId="1" xfId="17" applyNumberFormat="1" applyFont="1" applyBorder="1" applyAlignment="1">
      <alignment horizontal="center" vertical="center"/>
    </xf>
    <xf numFmtId="49" fontId="6" fillId="0" borderId="2" xfId="17" applyNumberFormat="1" applyFont="1" applyBorder="1" applyAlignment="1">
      <alignment horizontal="center" vertical="center"/>
    </xf>
    <xf numFmtId="0" fontId="10" fillId="0" borderId="6" xfId="17" applyFont="1" applyBorder="1" applyAlignment="1">
      <alignment horizontal="center" vertical="center" wrapText="1"/>
    </xf>
    <xf numFmtId="0" fontId="6" fillId="0" borderId="7" xfId="17" applyFont="1" applyBorder="1" applyAlignment="1">
      <alignment horizontal="center" vertical="center" wrapText="1"/>
    </xf>
    <xf numFmtId="0" fontId="6" fillId="0" borderId="4" xfId="17" applyFont="1" applyBorder="1" applyAlignment="1">
      <alignment horizontal="center" vertical="center" wrapText="1"/>
    </xf>
    <xf numFmtId="0" fontId="6" fillId="0" borderId="18" xfId="17" applyFont="1" applyBorder="1" applyAlignment="1">
      <alignment horizontal="center"/>
    </xf>
    <xf numFmtId="0" fontId="6" fillId="0" borderId="1" xfId="17" applyFont="1" applyBorder="1" applyAlignment="1">
      <alignment horizontal="center"/>
    </xf>
    <xf numFmtId="0" fontId="6" fillId="0" borderId="2" xfId="17" applyFont="1" applyBorder="1" applyAlignment="1">
      <alignment horizontal="center"/>
    </xf>
    <xf numFmtId="0" fontId="11" fillId="0" borderId="0" xfId="17" applyNumberFormat="1" applyFont="1" applyAlignment="1">
      <alignment horizontal="center"/>
    </xf>
    <xf numFmtId="0" fontId="10" fillId="0" borderId="6" xfId="18" applyFont="1" applyBorder="1" applyAlignment="1">
      <alignment horizontal="center" vertical="center" wrapText="1"/>
    </xf>
    <xf numFmtId="0" fontId="6" fillId="0" borderId="18" xfId="18" applyFont="1" applyBorder="1" applyAlignment="1">
      <alignment horizontal="center"/>
    </xf>
    <xf numFmtId="0" fontId="11" fillId="0" borderId="0" xfId="18" applyFont="1" applyAlignment="1">
      <alignment horizontal="center"/>
    </xf>
    <xf numFmtId="0" fontId="11" fillId="0" borderId="0" xfId="18" applyNumberFormat="1" applyFont="1" applyAlignment="1">
      <alignment horizontal="center"/>
    </xf>
    <xf numFmtId="49" fontId="6" fillId="0" borderId="18" xfId="18" applyNumberFormat="1" applyFont="1" applyBorder="1" applyAlignment="1">
      <alignment horizontal="center" vertical="center"/>
    </xf>
    <xf numFmtId="49" fontId="6" fillId="3" borderId="18" xfId="18" applyNumberFormat="1" applyFont="1" applyFill="1" applyBorder="1" applyAlignment="1">
      <alignment horizontal="center" vertical="center"/>
    </xf>
    <xf numFmtId="49" fontId="14" fillId="0" borderId="0" xfId="18" applyNumberFormat="1" applyFont="1" applyAlignment="1">
      <alignment horizontal="center"/>
    </xf>
    <xf numFmtId="49" fontId="32" fillId="0" borderId="0" xfId="0" applyNumberFormat="1" applyFont="1" applyAlignment="1">
      <alignment horizontal="center"/>
    </xf>
    <xf numFmtId="0" fontId="7" fillId="0" borderId="16" xfId="18" applyFont="1" applyBorder="1" applyAlignment="1">
      <alignment horizontal="center"/>
    </xf>
    <xf numFmtId="0" fontId="9" fillId="0" borderId="0" xfId="18" applyFont="1" applyAlignment="1">
      <alignment horizontal="center"/>
    </xf>
    <xf numFmtId="0" fontId="9" fillId="0" borderId="0" xfId="18" applyFont="1" applyBorder="1" applyAlignment="1">
      <alignment horizontal="center"/>
    </xf>
    <xf numFmtId="0" fontId="11" fillId="0" borderId="16" xfId="18" applyFont="1" applyBorder="1" applyAlignment="1">
      <alignment horizontal="center"/>
    </xf>
    <xf numFmtId="0" fontId="10" fillId="0" borderId="6" xfId="19" applyFont="1" applyBorder="1" applyAlignment="1">
      <alignment horizontal="center" vertical="center" wrapText="1"/>
    </xf>
    <xf numFmtId="0" fontId="6" fillId="0" borderId="18" xfId="19" applyFont="1" applyBorder="1" applyAlignment="1">
      <alignment horizontal="center"/>
    </xf>
    <xf numFmtId="0" fontId="11" fillId="0" borderId="0" xfId="19" applyFont="1" applyAlignment="1">
      <alignment horizontal="center"/>
    </xf>
    <xf numFmtId="0" fontId="11" fillId="0" borderId="0" xfId="19" applyNumberFormat="1" applyFont="1" applyAlignment="1">
      <alignment horizontal="center"/>
    </xf>
    <xf numFmtId="49" fontId="6" fillId="0" borderId="18" xfId="19" applyNumberFormat="1" applyFont="1" applyBorder="1" applyAlignment="1">
      <alignment horizontal="center" vertical="center"/>
    </xf>
    <xf numFmtId="49" fontId="14" fillId="0" borderId="0" xfId="19" applyNumberFormat="1" applyFont="1" applyAlignment="1">
      <alignment horizontal="center"/>
    </xf>
    <xf numFmtId="0" fontId="7" fillId="0" borderId="16" xfId="19" applyFont="1" applyBorder="1" applyAlignment="1">
      <alignment horizontal="center"/>
    </xf>
    <xf numFmtId="0" fontId="9" fillId="0" borderId="0" xfId="19" applyFont="1" applyAlignment="1">
      <alignment horizontal="center"/>
    </xf>
    <xf numFmtId="0" fontId="9" fillId="0" borderId="0" xfId="19" applyFont="1" applyBorder="1" applyAlignment="1">
      <alignment horizontal="center"/>
    </xf>
    <xf numFmtId="0" fontId="11" fillId="0" borderId="16" xfId="19" applyFont="1" applyBorder="1" applyAlignment="1">
      <alignment horizontal="center"/>
    </xf>
    <xf numFmtId="0" fontId="10" fillId="0" borderId="6" xfId="20" applyFont="1" applyBorder="1" applyAlignment="1">
      <alignment horizontal="center" vertical="center" wrapText="1"/>
    </xf>
    <xf numFmtId="0" fontId="6" fillId="0" borderId="18" xfId="20" applyFont="1" applyBorder="1" applyAlignment="1">
      <alignment horizontal="center"/>
    </xf>
    <xf numFmtId="0" fontId="11" fillId="0" borderId="0" xfId="20" applyFont="1" applyAlignment="1">
      <alignment horizontal="center"/>
    </xf>
    <xf numFmtId="0" fontId="11" fillId="0" borderId="0" xfId="20" applyNumberFormat="1" applyFont="1" applyAlignment="1">
      <alignment horizontal="center"/>
    </xf>
    <xf numFmtId="49" fontId="6" fillId="0" borderId="18" xfId="20" applyNumberFormat="1" applyFont="1" applyBorder="1" applyAlignment="1">
      <alignment horizontal="center" vertical="center"/>
    </xf>
    <xf numFmtId="49" fontId="14" fillId="0" borderId="0" xfId="20" applyNumberFormat="1" applyFont="1" applyAlignment="1">
      <alignment horizontal="center"/>
    </xf>
    <xf numFmtId="0" fontId="7" fillId="0" borderId="16" xfId="20" applyFont="1" applyBorder="1" applyAlignment="1">
      <alignment horizontal="center"/>
    </xf>
    <xf numFmtId="0" fontId="9" fillId="0" borderId="0" xfId="20" applyFont="1" applyAlignment="1">
      <alignment horizontal="center"/>
    </xf>
    <xf numFmtId="0" fontId="9" fillId="0" borderId="0" xfId="20" applyFont="1" applyBorder="1" applyAlignment="1">
      <alignment horizontal="center"/>
    </xf>
    <xf numFmtId="0" fontId="11" fillId="0" borderId="16" xfId="20" applyFont="1" applyBorder="1" applyAlignment="1">
      <alignment horizontal="center"/>
    </xf>
    <xf numFmtId="49" fontId="6" fillId="0" borderId="1" xfId="20" applyNumberFormat="1" applyFont="1" applyBorder="1" applyAlignment="1">
      <alignment horizontal="center" vertical="center"/>
    </xf>
    <xf numFmtId="49" fontId="6" fillId="0" borderId="2" xfId="20" applyNumberFormat="1" applyFont="1" applyBorder="1" applyAlignment="1">
      <alignment horizontal="center" vertical="center"/>
    </xf>
    <xf numFmtId="49" fontId="0" fillId="0" borderId="0" xfId="0" applyNumberFormat="1" applyAlignment="1"/>
    <xf numFmtId="0" fontId="12" fillId="0" borderId="16" xfId="20" applyFont="1" applyBorder="1" applyAlignment="1">
      <alignment horizontal="center"/>
    </xf>
    <xf numFmtId="0" fontId="0" fillId="0" borderId="16" xfId="0" applyBorder="1" applyAlignment="1"/>
    <xf numFmtId="0" fontId="6" fillId="0" borderId="16" xfId="20" applyFont="1" applyBorder="1" applyAlignment="1">
      <alignment horizontal="center"/>
    </xf>
    <xf numFmtId="0" fontId="49" fillId="0" borderId="26" xfId="71" applyFont="1" applyBorder="1" applyAlignment="1">
      <alignment horizontal="center"/>
    </xf>
    <xf numFmtId="0" fontId="49" fillId="0" borderId="27" xfId="71" applyFont="1" applyBorder="1" applyAlignment="1">
      <alignment horizontal="center"/>
    </xf>
    <xf numFmtId="0" fontId="49" fillId="0" borderId="28" xfId="71" applyFont="1" applyBorder="1" applyAlignment="1">
      <alignment horizontal="center"/>
    </xf>
    <xf numFmtId="0" fontId="11" fillId="0" borderId="0" xfId="11" applyFont="1" applyAlignment="1">
      <alignment horizontal="center"/>
    </xf>
    <xf numFmtId="0" fontId="15" fillId="0" borderId="0" xfId="11" applyFont="1" applyBorder="1" applyAlignment="1">
      <alignment horizontal="right"/>
    </xf>
    <xf numFmtId="0" fontId="10" fillId="0" borderId="27" xfId="11" applyFont="1" applyBorder="1" applyAlignment="1">
      <alignment horizontal="center"/>
    </xf>
    <xf numFmtId="0" fontId="9" fillId="0" borderId="27" xfId="11" applyFont="1" applyBorder="1" applyAlignment="1">
      <alignment horizontal="center"/>
    </xf>
    <xf numFmtId="0" fontId="6" fillId="0" borderId="27" xfId="11" applyFont="1" applyBorder="1" applyAlignment="1">
      <alignment horizontal="center"/>
    </xf>
    <xf numFmtId="0" fontId="7" fillId="0" borderId="0" xfId="11" applyFont="1" applyAlignment="1">
      <alignment horizontal="center"/>
    </xf>
    <xf numFmtId="0" fontId="6" fillId="0" borderId="0" xfId="11" applyFont="1" applyBorder="1" applyAlignment="1">
      <alignment horizontal="center"/>
    </xf>
    <xf numFmtId="0" fontId="12" fillId="0" borderId="16" xfId="11" applyFont="1" applyBorder="1" applyAlignment="1">
      <alignment horizontal="center"/>
    </xf>
    <xf numFmtId="0" fontId="7" fillId="0" borderId="16" xfId="11" applyFont="1" applyBorder="1" applyAlignment="1">
      <alignment horizontal="center"/>
    </xf>
    <xf numFmtId="0" fontId="11" fillId="0" borderId="0" xfId="32" applyFont="1" applyAlignment="1">
      <alignment horizontal="left"/>
    </xf>
    <xf numFmtId="49" fontId="7" fillId="0" borderId="0" xfId="32" applyNumberFormat="1" applyFont="1" applyAlignment="1">
      <alignment horizontal="center"/>
    </xf>
    <xf numFmtId="49" fontId="16" fillId="0" borderId="0" xfId="0" applyNumberFormat="1" applyFont="1" applyAlignment="1">
      <alignment horizontal="center"/>
    </xf>
    <xf numFmtId="0" fontId="0" fillId="0" borderId="4" xfId="0" applyBorder="1" applyAlignment="1">
      <alignment horizontal="center" wrapText="1"/>
    </xf>
    <xf numFmtId="0" fontId="6" fillId="0" borderId="0" xfId="32" applyFont="1" applyAlignment="1">
      <alignment horizontal="left"/>
    </xf>
    <xf numFmtId="0" fontId="17" fillId="0" borderId="0" xfId="71" applyFont="1" applyAlignment="1">
      <alignment horizontal="center"/>
    </xf>
    <xf numFmtId="0" fontId="16" fillId="0" borderId="0" xfId="71" applyFont="1" applyAlignment="1"/>
    <xf numFmtId="49" fontId="16" fillId="0" borderId="0" xfId="71" applyNumberFormat="1" applyFont="1" applyAlignment="1">
      <alignment horizontal="center"/>
    </xf>
    <xf numFmtId="0" fontId="34" fillId="0" borderId="4" xfId="71" applyBorder="1" applyAlignment="1">
      <alignment horizontal="center" wrapText="1"/>
    </xf>
    <xf numFmtId="0" fontId="11" fillId="0" borderId="18" xfId="32" applyFont="1" applyBorder="1" applyAlignment="1">
      <alignment horizontal="center"/>
    </xf>
    <xf numFmtId="0" fontId="34" fillId="0" borderId="1" xfId="71" applyFont="1" applyBorder="1" applyAlignment="1">
      <alignment horizontal="center"/>
    </xf>
    <xf numFmtId="0" fontId="34" fillId="0" borderId="2" xfId="71" applyFont="1" applyBorder="1" applyAlignment="1">
      <alignment horizontal="center"/>
    </xf>
    <xf numFmtId="0" fontId="49" fillId="0" borderId="26" xfId="75" applyFont="1" applyBorder="1" applyAlignment="1">
      <alignment horizontal="center"/>
    </xf>
    <xf numFmtId="0" fontId="49" fillId="0" borderId="27" xfId="75" applyFont="1" applyBorder="1" applyAlignment="1">
      <alignment horizontal="center"/>
    </xf>
    <xf numFmtId="0" fontId="49" fillId="0" borderId="28" xfId="75" applyFont="1" applyBorder="1" applyAlignment="1">
      <alignment horizontal="center"/>
    </xf>
    <xf numFmtId="0" fontId="12" fillId="0" borderId="16" xfId="52" applyFont="1" applyBorder="1" applyAlignment="1">
      <alignment horizontal="center"/>
    </xf>
    <xf numFmtId="1" fontId="22" fillId="0" borderId="4" xfId="0" applyNumberFormat="1" applyFont="1" applyBorder="1" applyAlignment="1">
      <alignment horizontal="right" vertical="top" wrapText="1"/>
    </xf>
    <xf numFmtId="1" fontId="22" fillId="0" borderId="4" xfId="0" applyNumberFormat="1" applyFont="1" applyBorder="1" applyAlignment="1">
      <alignment horizontal="right" vertical="top"/>
    </xf>
    <xf numFmtId="1" fontId="22" fillId="0" borderId="4" xfId="0" applyNumberFormat="1" applyFont="1" applyBorder="1" applyAlignment="1">
      <alignment horizontal="right"/>
    </xf>
    <xf numFmtId="1" fontId="22" fillId="0" borderId="30" xfId="0" applyNumberFormat="1" applyFont="1" applyBorder="1" applyAlignment="1">
      <alignment horizontal="right"/>
    </xf>
    <xf numFmtId="0" fontId="22" fillId="3" borderId="3" xfId="0" applyFont="1" applyFill="1" applyBorder="1"/>
    <xf numFmtId="166" fontId="21" fillId="3" borderId="3" xfId="30" applyNumberFormat="1" applyFont="1" applyFill="1" applyBorder="1" applyAlignment="1">
      <alignment horizontal="right" vertical="center"/>
    </xf>
  </cellXfs>
  <cellStyles count="77">
    <cellStyle name="S8" xfId="73"/>
    <cellStyle name="Гиперссылка" xfId="1" builtinId="8"/>
    <cellStyle name="Обычный" xfId="0" builtinId="0"/>
    <cellStyle name="Обычный 2" xfId="71"/>
    <cellStyle name="Обычный 2 2" xfId="72"/>
    <cellStyle name="Обычный 2 2 2" xfId="76"/>
    <cellStyle name="Обычный 2 3" xfId="75"/>
    <cellStyle name="Обычный 3" xfId="74"/>
    <cellStyle name="Обычный 37" xfId="2"/>
    <cellStyle name="Обычный 38" xfId="3"/>
    <cellStyle name="Обычный 39" xfId="4"/>
    <cellStyle name="Обычный 40" xfId="5"/>
    <cellStyle name="Обычный 41" xfId="6"/>
    <cellStyle name="Обычный 42" xfId="7"/>
    <cellStyle name="Обычный_ГДЗ (РП 6)" xfId="8"/>
    <cellStyle name="Обычный_Мол1,2" xfId="9"/>
    <cellStyle name="Обычный_Мол3,Оч" xfId="10"/>
    <cellStyle name="Обычный_РТП 25-Т1,Т2" xfId="11"/>
    <cellStyle name="Обычный_Соколреммаш" xfId="12"/>
    <cellStyle name="Обычный_Сокольский ЦБК 1" xfId="13"/>
    <cellStyle name="Обычный_Сокольский ЦБК 110" xfId="14"/>
    <cellStyle name="Обычный_Сокольский ЦБК 2" xfId="15"/>
    <cellStyle name="Обычный_Сокольский ЦБК 3" xfId="16"/>
    <cellStyle name="Обычный_Сухонский ЦБК 1" xfId="17"/>
    <cellStyle name="Обычный_Сухонский ЦБК 2" xfId="18"/>
    <cellStyle name="Обычный_Сухонский ЦБК 3" xfId="19"/>
    <cellStyle name="Обычный_Сухонский ЦБК 4" xfId="20"/>
    <cellStyle name="Обычный_Т1(ЗРУФ1), Т3 (ЗРУФ 20)" xfId="21"/>
    <cellStyle name="Обычный_Т1(РП 5 Ф3)Т2 (РП 5 Ф17)" xfId="22"/>
    <cellStyle name="Обычный_Т2 (РП 9 Ф11)" xfId="23"/>
    <cellStyle name="Обычный_Табл.1" xfId="24"/>
    <cellStyle name="Обычный_Табл.1 ф Биокомплекс" xfId="25"/>
    <cellStyle name="Обычный_Табл.1 ф Райцентр" xfId="26"/>
    <cellStyle name="Обычный_Табл.1 ф Школа" xfId="27"/>
    <cellStyle name="Обычный_ТП 10 ЯЧ.5, 7" xfId="28"/>
    <cellStyle name="Обычный_ТП 34 ЯЧ. 2, 6" xfId="29"/>
    <cellStyle name="Обычный_Ф. РУБЦОВО" xfId="30"/>
    <cellStyle name="Обычный_ф.Коммунальный" xfId="31"/>
    <cellStyle name="Обычный_Ф.НИКИТИНО" xfId="32"/>
    <cellStyle name="Обычный_ф.Устье" xfId="33"/>
    <cellStyle name="Обычный_ЯЧ 10, 115 (РП 3)" xfId="34"/>
    <cellStyle name="Обычный_ЯЧ 30, ЯЧ.4 (ТП 54)" xfId="35"/>
    <cellStyle name="Обычный_ЯЧ 31, 47 (РП 29)" xfId="36"/>
    <cellStyle name="Обычный_ЯЧ. 1" xfId="37"/>
    <cellStyle name="Обычный_ЯЧ. 1, ЯЧ 20" xfId="38"/>
    <cellStyle name="Обычный_ЯЧ. 107, 114 (РП 23)" xfId="39"/>
    <cellStyle name="Обычный_ЯЧ. 11, 18 (РП 28)" xfId="40"/>
    <cellStyle name="Обычный_ЯЧ. 12, ЯЧ. 24 (РП 4)" xfId="41"/>
    <cellStyle name="Обычный_ЯЧ. 15" xfId="42"/>
    <cellStyle name="Обычный_ЯЧ. 19, 24 (РП 16)" xfId="43"/>
    <cellStyle name="Обычный_ЯЧ. 2(РП 36), 8(ТП 360)" xfId="44"/>
    <cellStyle name="Обычный_ЯЧ. 20(6 кВ)" xfId="45"/>
    <cellStyle name="Обычный_ЯЧ. 20, 21 (РП 7)" xfId="46"/>
    <cellStyle name="Обычный_ЯЧ. 24" xfId="47"/>
    <cellStyle name="Обычный_ЯЧ. 3 (ТП 319)" xfId="48"/>
    <cellStyle name="Обычный_ЯЧ. 3, 13 (тп 438)" xfId="49"/>
    <cellStyle name="Обычный_ЯЧ. 5, 12 (РП 1)" xfId="50"/>
    <cellStyle name="Обычный_ЯЧ. 53 (ВЛ 8)" xfId="51"/>
    <cellStyle name="Обычный_ЯЧ. 6 (ТП 535),24 (ТП 536)" xfId="52"/>
    <cellStyle name="Обычный_ЯЧ. 7 (вл №31)" xfId="53"/>
    <cellStyle name="Обычный_ЯЧ. 7, 4 (РП 20, ТП 595)" xfId="54"/>
    <cellStyle name="Обычный_ЯЧ.10, 25 (РП 38)" xfId="55"/>
    <cellStyle name="Обычный_ЯЧ.11. 28 (РП 31)" xfId="56"/>
    <cellStyle name="Обычный_ЯЧ.14, ЯЧ.10" xfId="57"/>
    <cellStyle name="Обычный_ЯЧ.14. ЯЧ 22 (РП 13)" xfId="58"/>
    <cellStyle name="Обычный_ЯЧ.15 (РП 10)," xfId="59"/>
    <cellStyle name="Обычный_ЯЧ.15, 32 (РП30)" xfId="60"/>
    <cellStyle name="Обычный_ЯЧ.17.ЯЧ.7" xfId="61"/>
    <cellStyle name="Обычный_ЯЧ.2, 23 (РП 19)" xfId="62"/>
    <cellStyle name="Обычный_ЯЧ.2, ЯЧ.3 (РП 1)" xfId="63"/>
    <cellStyle name="Обычный_ЯЧ.2. 21(РП 39)" xfId="64"/>
    <cellStyle name="Обычный_ЯЧ.28 (ТП 11)" xfId="65"/>
    <cellStyle name="Обычный_ЯЧ.33 (РП 35), ЯЧ.35 (РП 37)" xfId="66"/>
    <cellStyle name="Обычный_ЯЧ.33, 39 (РП 14)" xfId="67"/>
    <cellStyle name="Обычный_ЯЧ.4, 8" xfId="68"/>
    <cellStyle name="Обычный_ЯЧ.9 (ТП 182)" xfId="69"/>
    <cellStyle name="Финансовый" xfId="70" builtinId="3"/>
  </cellStyles>
  <dxfs count="10"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strike val="0"/>
      </font>
      <fill>
        <patternFill patternType="none">
          <bgColor indexed="65"/>
        </patternFill>
      </fill>
    </dxf>
    <dxf>
      <font>
        <b/>
        <i val="0"/>
        <strike val="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2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worksheet" Target="worksheets/sheet116.xml"/><Relationship Id="rId124" Type="http://schemas.openxmlformats.org/officeDocument/2006/relationships/worksheet" Target="worksheets/sheet124.xml"/><Relationship Id="rId129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27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9">
    <pageSetUpPr fitToPage="1"/>
  </sheetPr>
  <dimension ref="A1:IV178"/>
  <sheetViews>
    <sheetView zoomScale="85" zoomScaleNormal="85" zoomScaleSheetLayoutView="85" workbookViewId="0">
      <selection activeCell="E14" sqref="E14"/>
    </sheetView>
  </sheetViews>
  <sheetFormatPr defaultRowHeight="12.75" x14ac:dyDescent="0.2"/>
  <cols>
    <col min="1" max="1" width="51.5703125" customWidth="1"/>
    <col min="2" max="2" width="30.7109375" customWidth="1"/>
    <col min="3" max="3" width="5.85546875" customWidth="1"/>
    <col min="4" max="4" width="41.140625" customWidth="1"/>
  </cols>
  <sheetData>
    <row r="1" spans="1:9" ht="20.25" x14ac:dyDescent="0.3">
      <c r="A1" s="2055" t="s">
        <v>185</v>
      </c>
      <c r="B1" s="2055"/>
      <c r="C1" s="2055"/>
    </row>
    <row r="4" spans="1:9" ht="15" x14ac:dyDescent="0.2">
      <c r="A4" s="1110" t="s">
        <v>161</v>
      </c>
      <c r="B4" s="1111" t="s">
        <v>163</v>
      </c>
      <c r="C4" s="2061" t="s">
        <v>162</v>
      </c>
      <c r="D4" s="2062"/>
    </row>
    <row r="5" spans="1:9" ht="15" x14ac:dyDescent="0.2">
      <c r="A5" s="778" t="s">
        <v>171</v>
      </c>
      <c r="B5" s="1112" t="s">
        <v>164</v>
      </c>
      <c r="C5" s="1091" t="s">
        <v>172</v>
      </c>
      <c r="D5" s="1108"/>
    </row>
    <row r="6" spans="1:9" ht="15" x14ac:dyDescent="0.2">
      <c r="A6" s="1604" t="s">
        <v>625</v>
      </c>
      <c r="B6" s="1112" t="s">
        <v>164</v>
      </c>
      <c r="C6" s="1092" t="s">
        <v>27</v>
      </c>
      <c r="D6" s="1113"/>
      <c r="E6" s="753"/>
      <c r="F6" s="753"/>
    </row>
    <row r="7" spans="1:9" ht="15" x14ac:dyDescent="0.2">
      <c r="A7" s="778">
        <v>3</v>
      </c>
      <c r="B7" s="1112" t="s">
        <v>164</v>
      </c>
      <c r="C7" s="1925" t="s">
        <v>670</v>
      </c>
      <c r="D7" s="1114"/>
      <c r="E7" s="754"/>
      <c r="F7" s="754"/>
    </row>
    <row r="8" spans="1:9" ht="15" x14ac:dyDescent="0.2">
      <c r="A8" s="778">
        <v>4</v>
      </c>
      <c r="B8" s="1112" t="s">
        <v>164</v>
      </c>
      <c r="C8" s="1093" t="s">
        <v>188</v>
      </c>
      <c r="D8" s="1114"/>
      <c r="E8" s="754"/>
      <c r="F8" s="754"/>
    </row>
    <row r="9" spans="1:9" ht="15" x14ac:dyDescent="0.2">
      <c r="A9" s="1109" t="s">
        <v>316</v>
      </c>
      <c r="B9" s="1112" t="s">
        <v>164</v>
      </c>
      <c r="C9" s="1094" t="s">
        <v>31</v>
      </c>
      <c r="D9" s="1115"/>
      <c r="E9" s="755"/>
      <c r="F9" s="755"/>
    </row>
    <row r="10" spans="1:9" ht="15" x14ac:dyDescent="0.2">
      <c r="A10" s="778">
        <v>10</v>
      </c>
      <c r="B10" s="1112" t="s">
        <v>164</v>
      </c>
      <c r="C10" s="1095" t="s">
        <v>39</v>
      </c>
      <c r="D10" s="1116"/>
      <c r="E10" s="756"/>
      <c r="F10" s="756"/>
    </row>
    <row r="11" spans="1:9" ht="15" x14ac:dyDescent="0.2">
      <c r="A11" s="778">
        <v>11</v>
      </c>
      <c r="B11" s="1112" t="s">
        <v>164</v>
      </c>
      <c r="C11" s="1096" t="s">
        <v>165</v>
      </c>
      <c r="D11" s="1108"/>
    </row>
    <row r="12" spans="1:9" ht="15" x14ac:dyDescent="0.2">
      <c r="A12" s="778" t="s">
        <v>199</v>
      </c>
      <c r="B12" s="1112" t="s">
        <v>164</v>
      </c>
      <c r="C12" s="1097" t="s">
        <v>205</v>
      </c>
      <c r="D12" s="1117"/>
      <c r="E12" s="757"/>
      <c r="F12" s="757"/>
    </row>
    <row r="13" spans="1:9" ht="15" x14ac:dyDescent="0.2">
      <c r="A13" s="1604" t="s">
        <v>663</v>
      </c>
      <c r="B13" s="1112" t="s">
        <v>164</v>
      </c>
      <c r="C13" s="1098" t="s">
        <v>170</v>
      </c>
      <c r="D13" s="1118"/>
      <c r="E13" s="758"/>
      <c r="F13" s="758"/>
    </row>
    <row r="14" spans="1:9" ht="15" x14ac:dyDescent="0.2">
      <c r="A14" s="778">
        <v>22</v>
      </c>
      <c r="B14" s="1112" t="s">
        <v>164</v>
      </c>
      <c r="C14" s="1099" t="s">
        <v>166</v>
      </c>
      <c r="D14" s="1119"/>
      <c r="E14" s="759"/>
      <c r="F14" s="759"/>
      <c r="G14" s="759"/>
      <c r="H14" s="759"/>
    </row>
    <row r="15" spans="1:9" ht="15" x14ac:dyDescent="0.2">
      <c r="A15" s="778">
        <v>23</v>
      </c>
      <c r="B15" s="1112" t="s">
        <v>164</v>
      </c>
      <c r="C15" s="1926" t="s">
        <v>645</v>
      </c>
      <c r="D15" s="1108"/>
      <c r="I15" s="930"/>
    </row>
    <row r="16" spans="1:9" ht="15" x14ac:dyDescent="0.2">
      <c r="A16" s="778">
        <v>24</v>
      </c>
      <c r="B16" s="1112" t="s">
        <v>164</v>
      </c>
      <c r="C16" s="1926" t="s">
        <v>646</v>
      </c>
      <c r="D16" s="1108"/>
      <c r="I16" s="930"/>
    </row>
    <row r="17" spans="1:9" ht="15" x14ac:dyDescent="0.2">
      <c r="A17" s="1109" t="s">
        <v>201</v>
      </c>
      <c r="B17" s="1112" t="s">
        <v>164</v>
      </c>
      <c r="C17" s="1100" t="s">
        <v>70</v>
      </c>
      <c r="D17" s="1120"/>
      <c r="E17" s="760"/>
      <c r="F17" s="760"/>
      <c r="I17" s="930"/>
    </row>
    <row r="18" spans="1:9" ht="15" x14ac:dyDescent="0.2">
      <c r="A18" s="1934" t="s">
        <v>336</v>
      </c>
      <c r="B18" s="1112" t="s">
        <v>164</v>
      </c>
      <c r="C18" s="1101" t="s">
        <v>79</v>
      </c>
      <c r="D18" s="1121"/>
      <c r="E18" s="761"/>
      <c r="F18" s="761"/>
      <c r="I18" s="930"/>
    </row>
    <row r="19" spans="1:9" ht="15" x14ac:dyDescent="0.2">
      <c r="A19" s="778" t="s">
        <v>202</v>
      </c>
      <c r="B19" s="1112" t="s">
        <v>164</v>
      </c>
      <c r="C19" s="1102" t="s">
        <v>93</v>
      </c>
      <c r="D19" s="1122"/>
      <c r="E19" s="762"/>
      <c r="F19" s="762"/>
      <c r="I19" s="930"/>
    </row>
    <row r="20" spans="1:9" ht="15" x14ac:dyDescent="0.2">
      <c r="A20" s="1604" t="s">
        <v>660</v>
      </c>
      <c r="B20" s="1112" t="s">
        <v>164</v>
      </c>
      <c r="C20" s="1103" t="s">
        <v>151</v>
      </c>
      <c r="D20" s="1123"/>
      <c r="E20" s="763"/>
      <c r="F20" s="763"/>
      <c r="I20" s="930"/>
    </row>
    <row r="21" spans="1:9" ht="15" x14ac:dyDescent="0.2">
      <c r="A21" s="1604" t="s">
        <v>661</v>
      </c>
      <c r="B21" s="1112" t="s">
        <v>164</v>
      </c>
      <c r="C21" s="1104" t="s">
        <v>100</v>
      </c>
      <c r="D21" s="1124"/>
      <c r="E21" s="764"/>
      <c r="F21" s="764"/>
      <c r="I21" s="930"/>
    </row>
    <row r="22" spans="1:9" ht="15" x14ac:dyDescent="0.2">
      <c r="A22" s="778">
        <v>42</v>
      </c>
      <c r="B22" s="1112" t="s">
        <v>164</v>
      </c>
      <c r="C22" s="1105" t="s">
        <v>107</v>
      </c>
      <c r="D22" s="1125"/>
      <c r="E22" s="765"/>
      <c r="F22" s="765"/>
      <c r="I22" s="930"/>
    </row>
    <row r="23" spans="1:9" ht="15" x14ac:dyDescent="0.2">
      <c r="A23" s="778" t="s">
        <v>207</v>
      </c>
      <c r="B23" s="1112" t="s">
        <v>164</v>
      </c>
      <c r="C23" s="1106" t="s">
        <v>24</v>
      </c>
      <c r="D23" s="1126"/>
      <c r="E23" s="766"/>
      <c r="F23" s="766"/>
      <c r="I23" s="930"/>
    </row>
    <row r="24" spans="1:9" ht="15" x14ac:dyDescent="0.2">
      <c r="A24" s="778">
        <v>45</v>
      </c>
      <c r="B24" s="1112" t="s">
        <v>164</v>
      </c>
      <c r="C24" s="1106" t="s">
        <v>206</v>
      </c>
      <c r="D24" s="1126"/>
      <c r="E24" s="766"/>
      <c r="F24" s="766"/>
      <c r="I24" s="930"/>
    </row>
    <row r="25" spans="1:9" ht="15.75" x14ac:dyDescent="0.25">
      <c r="A25" s="778">
        <v>46</v>
      </c>
      <c r="B25" s="1127" t="s">
        <v>486</v>
      </c>
      <c r="C25" s="1082" t="s">
        <v>179</v>
      </c>
      <c r="D25" s="1128"/>
      <c r="E25" s="767"/>
      <c r="F25" s="767"/>
      <c r="I25" s="930"/>
    </row>
    <row r="26" spans="1:9" ht="15.75" x14ac:dyDescent="0.25">
      <c r="A26" s="1604" t="s">
        <v>662</v>
      </c>
      <c r="B26" s="1129" t="s">
        <v>487</v>
      </c>
      <c r="C26" s="1083" t="s">
        <v>119</v>
      </c>
      <c r="D26" s="1130"/>
      <c r="E26" s="768"/>
      <c r="F26" s="768"/>
      <c r="I26" s="930"/>
    </row>
    <row r="27" spans="1:9" ht="15.75" x14ac:dyDescent="0.25">
      <c r="A27" s="1604" t="s">
        <v>634</v>
      </c>
      <c r="B27" s="1131" t="s">
        <v>488</v>
      </c>
      <c r="C27" s="1084" t="s">
        <v>125</v>
      </c>
      <c r="D27" s="1132"/>
      <c r="E27" s="769"/>
      <c r="F27" s="769"/>
      <c r="I27" s="930"/>
    </row>
    <row r="28" spans="1:9" ht="15" x14ac:dyDescent="0.2">
      <c r="A28" s="778" t="s">
        <v>210</v>
      </c>
      <c r="B28" s="1133" t="s">
        <v>489</v>
      </c>
      <c r="C28" s="1107" t="s">
        <v>128</v>
      </c>
      <c r="D28" s="1134"/>
      <c r="E28" s="770"/>
      <c r="F28" s="770"/>
      <c r="I28" s="930"/>
    </row>
    <row r="29" spans="1:9" ht="15.75" x14ac:dyDescent="0.25">
      <c r="A29" s="778">
        <v>54.55</v>
      </c>
      <c r="B29" s="1135" t="s">
        <v>490</v>
      </c>
      <c r="C29" s="1085" t="s">
        <v>132</v>
      </c>
      <c r="D29" s="1136"/>
      <c r="E29" s="771"/>
      <c r="F29" s="771"/>
      <c r="G29" s="771"/>
      <c r="H29" s="771"/>
      <c r="I29" s="930"/>
    </row>
    <row r="30" spans="1:9" ht="15.75" x14ac:dyDescent="0.25">
      <c r="A30" s="778"/>
      <c r="B30" s="1135" t="s">
        <v>490</v>
      </c>
      <c r="C30" s="1086"/>
      <c r="D30" s="1137"/>
      <c r="E30" s="772"/>
      <c r="F30" s="772"/>
      <c r="G30" s="772"/>
      <c r="H30" s="772"/>
      <c r="I30" s="930"/>
    </row>
    <row r="31" spans="1:9" ht="15.75" x14ac:dyDescent="0.25">
      <c r="A31" s="778" t="s">
        <v>211</v>
      </c>
      <c r="B31" s="1135" t="s">
        <v>490</v>
      </c>
      <c r="C31" s="1087" t="s">
        <v>135</v>
      </c>
      <c r="D31" s="1138"/>
      <c r="E31" s="773"/>
      <c r="F31" s="773"/>
      <c r="G31" s="773"/>
      <c r="H31" s="773"/>
      <c r="I31" s="930"/>
    </row>
    <row r="32" spans="1:9" ht="15.75" x14ac:dyDescent="0.25">
      <c r="A32" s="778">
        <v>59</v>
      </c>
      <c r="B32" s="1135" t="s">
        <v>490</v>
      </c>
      <c r="C32" s="1088" t="s">
        <v>136</v>
      </c>
      <c r="D32" s="1139"/>
      <c r="E32" s="774"/>
      <c r="F32" s="774"/>
      <c r="G32" s="774"/>
      <c r="H32" s="774"/>
      <c r="I32" s="930"/>
    </row>
    <row r="33" spans="1:9" ht="15.75" x14ac:dyDescent="0.25">
      <c r="A33" s="778" t="s">
        <v>212</v>
      </c>
      <c r="B33" s="1135" t="s">
        <v>490</v>
      </c>
      <c r="C33" s="1089" t="s">
        <v>139</v>
      </c>
      <c r="D33" s="1140"/>
      <c r="E33" s="775"/>
      <c r="F33" s="775"/>
      <c r="G33" s="775"/>
      <c r="H33" s="775"/>
      <c r="I33" s="930"/>
    </row>
    <row r="34" spans="1:9" ht="15" x14ac:dyDescent="0.2">
      <c r="A34" s="778" t="s">
        <v>329</v>
      </c>
      <c r="B34" s="1141" t="s">
        <v>491</v>
      </c>
      <c r="C34" s="1090"/>
      <c r="D34" s="1108"/>
      <c r="I34" s="930"/>
    </row>
    <row r="35" spans="1:9" ht="15" x14ac:dyDescent="0.2">
      <c r="A35" s="1178" t="s">
        <v>328</v>
      </c>
      <c r="B35" s="1141" t="s">
        <v>492</v>
      </c>
      <c r="C35" s="1179"/>
      <c r="D35" s="1180"/>
    </row>
    <row r="36" spans="1:9" ht="15" x14ac:dyDescent="0.2">
      <c r="A36" s="1603" t="s">
        <v>618</v>
      </c>
      <c r="B36" s="1141" t="s">
        <v>493</v>
      </c>
      <c r="C36" s="1179"/>
      <c r="D36" s="1180"/>
    </row>
    <row r="37" spans="1:9" ht="15" x14ac:dyDescent="0.2">
      <c r="A37" s="1603" t="s">
        <v>619</v>
      </c>
      <c r="B37" s="1141" t="s">
        <v>543</v>
      </c>
      <c r="C37" s="1179"/>
      <c r="D37" s="1180"/>
    </row>
    <row r="38" spans="1:9" ht="15" x14ac:dyDescent="0.2">
      <c r="A38" s="1603" t="s">
        <v>620</v>
      </c>
      <c r="B38" s="1141" t="s">
        <v>532</v>
      </c>
      <c r="C38" s="1179"/>
      <c r="D38" s="1180"/>
    </row>
    <row r="39" spans="1:9" ht="15" x14ac:dyDescent="0.2">
      <c r="A39" s="1603" t="s">
        <v>621</v>
      </c>
      <c r="B39" s="1141" t="s">
        <v>623</v>
      </c>
      <c r="C39" s="1179"/>
      <c r="D39" s="1180"/>
    </row>
    <row r="40" spans="1:9" ht="15" x14ac:dyDescent="0.2">
      <c r="A40" s="1603" t="s">
        <v>622</v>
      </c>
      <c r="B40" s="1141" t="s">
        <v>624</v>
      </c>
      <c r="C40" s="1179"/>
      <c r="D40" s="1180"/>
    </row>
    <row r="41" spans="1:9" x14ac:dyDescent="0.2">
      <c r="A41" s="776"/>
      <c r="B41" s="777"/>
      <c r="C41" s="777"/>
      <c r="I41" s="930"/>
    </row>
    <row r="42" spans="1:9" ht="20.25" hidden="1" x14ac:dyDescent="0.3">
      <c r="A42" s="2055" t="s">
        <v>185</v>
      </c>
      <c r="B42" s="2055"/>
      <c r="C42" s="2055"/>
      <c r="D42" s="777"/>
      <c r="I42" s="930"/>
    </row>
    <row r="43" spans="1:9" hidden="1" x14ac:dyDescent="0.2">
      <c r="D43" s="777"/>
      <c r="I43" s="930"/>
    </row>
    <row r="44" spans="1:9" ht="13.5" hidden="1" thickBot="1" x14ac:dyDescent="0.25">
      <c r="A44" s="777"/>
      <c r="B44" s="777"/>
      <c r="C44" s="777"/>
      <c r="D44" s="777"/>
      <c r="G44" s="777"/>
      <c r="H44" s="777"/>
    </row>
    <row r="45" spans="1:9" ht="16.5" hidden="1" thickBot="1" x14ac:dyDescent="0.3">
      <c r="A45" s="844" t="s">
        <v>161</v>
      </c>
      <c r="B45" s="1074" t="s">
        <v>163</v>
      </c>
      <c r="C45" s="2059" t="s">
        <v>162</v>
      </c>
      <c r="D45" s="2060"/>
      <c r="E45" s="841"/>
      <c r="F45" s="843"/>
      <c r="G45" s="835"/>
    </row>
    <row r="46" spans="1:9" ht="15" hidden="1" x14ac:dyDescent="0.25">
      <c r="A46" s="1287" t="s">
        <v>171</v>
      </c>
      <c r="B46" s="1288" t="s">
        <v>164</v>
      </c>
      <c r="C46" s="2057" t="s">
        <v>172</v>
      </c>
      <c r="D46" s="2058"/>
      <c r="E46" s="777"/>
      <c r="F46" s="834"/>
      <c r="G46" s="835"/>
    </row>
    <row r="47" spans="1:9" ht="15" hidden="1" x14ac:dyDescent="0.25">
      <c r="A47" s="1289"/>
      <c r="B47" s="1290"/>
      <c r="C47" s="1278"/>
      <c r="D47" s="1279" t="s">
        <v>216</v>
      </c>
      <c r="E47" s="817"/>
      <c r="F47" s="834"/>
      <c r="G47" s="835"/>
    </row>
    <row r="48" spans="1:9" ht="15" hidden="1" x14ac:dyDescent="0.25">
      <c r="A48" s="1289" t="s">
        <v>169</v>
      </c>
      <c r="B48" s="1290" t="s">
        <v>164</v>
      </c>
      <c r="C48" s="2056" t="s">
        <v>27</v>
      </c>
      <c r="D48" s="2043"/>
      <c r="E48" s="817"/>
      <c r="F48" s="834"/>
      <c r="G48" s="835"/>
    </row>
    <row r="49" spans="1:7" ht="15" hidden="1" x14ac:dyDescent="0.25">
      <c r="A49" s="1291"/>
      <c r="B49" s="1292"/>
      <c r="C49" s="1280"/>
      <c r="D49" s="1279" t="s">
        <v>225</v>
      </c>
      <c r="E49" s="817"/>
      <c r="F49" s="834"/>
      <c r="G49" s="835"/>
    </row>
    <row r="50" spans="1:7" ht="15" hidden="1" x14ac:dyDescent="0.25">
      <c r="A50" s="1291"/>
      <c r="B50" s="1292"/>
      <c r="C50" s="1280"/>
      <c r="D50" s="1279" t="s">
        <v>224</v>
      </c>
      <c r="E50" s="817"/>
      <c r="F50" s="834"/>
      <c r="G50" s="835"/>
    </row>
    <row r="51" spans="1:7" ht="15" hidden="1" x14ac:dyDescent="0.25">
      <c r="A51" s="1289">
        <v>3</v>
      </c>
      <c r="B51" s="1290" t="s">
        <v>164</v>
      </c>
      <c r="C51" s="2063" t="s">
        <v>149</v>
      </c>
      <c r="D51" s="2043"/>
      <c r="E51" s="817"/>
      <c r="F51" s="834"/>
      <c r="G51" s="835"/>
    </row>
    <row r="52" spans="1:7" ht="15" hidden="1" x14ac:dyDescent="0.25">
      <c r="A52" s="1289"/>
      <c r="B52" s="1290"/>
      <c r="C52" s="1254"/>
      <c r="D52" s="1279" t="s">
        <v>222</v>
      </c>
      <c r="E52" s="817"/>
      <c r="F52" s="834"/>
      <c r="G52" s="835"/>
    </row>
    <row r="53" spans="1:7" ht="15" hidden="1" x14ac:dyDescent="0.25">
      <c r="A53" s="1289">
        <v>4</v>
      </c>
      <c r="B53" s="1290" t="s">
        <v>164</v>
      </c>
      <c r="C53" s="2063" t="s">
        <v>188</v>
      </c>
      <c r="D53" s="2043"/>
      <c r="E53" s="817"/>
      <c r="F53" s="834"/>
      <c r="G53" s="835"/>
    </row>
    <row r="54" spans="1:7" ht="15" hidden="1" x14ac:dyDescent="0.25">
      <c r="A54" s="1289"/>
      <c r="B54" s="1290"/>
      <c r="C54" s="1254"/>
      <c r="D54" s="1279" t="s">
        <v>223</v>
      </c>
      <c r="E54" s="817"/>
      <c r="F54" s="834"/>
      <c r="G54" s="835"/>
    </row>
    <row r="55" spans="1:7" ht="15" hidden="1" x14ac:dyDescent="0.25">
      <c r="A55" s="1291" t="s">
        <v>316</v>
      </c>
      <c r="B55" s="1290" t="s">
        <v>164</v>
      </c>
      <c r="C55" s="2053" t="s">
        <v>31</v>
      </c>
      <c r="D55" s="2043"/>
      <c r="E55" s="817"/>
      <c r="F55" s="834"/>
      <c r="G55" s="835"/>
    </row>
    <row r="56" spans="1:7" ht="15" hidden="1" x14ac:dyDescent="0.25">
      <c r="A56" s="1291"/>
      <c r="B56" s="1290"/>
      <c r="C56" s="1255"/>
      <c r="D56" s="1279" t="s">
        <v>221</v>
      </c>
      <c r="E56" s="817"/>
      <c r="F56" s="834"/>
      <c r="G56" s="835"/>
    </row>
    <row r="57" spans="1:7" ht="15" hidden="1" x14ac:dyDescent="0.25">
      <c r="A57" s="1291"/>
      <c r="B57" s="1290"/>
      <c r="C57" s="1255"/>
      <c r="D57" s="1279" t="s">
        <v>217</v>
      </c>
      <c r="E57" s="817"/>
      <c r="F57" s="834"/>
      <c r="G57" s="835"/>
    </row>
    <row r="58" spans="1:7" ht="15" hidden="1" x14ac:dyDescent="0.25">
      <c r="A58" s="1291"/>
      <c r="B58" s="1290"/>
      <c r="C58" s="1255"/>
      <c r="D58" s="1279" t="s">
        <v>218</v>
      </c>
      <c r="E58" s="817"/>
      <c r="F58" s="834"/>
      <c r="G58" s="835"/>
    </row>
    <row r="59" spans="1:7" ht="15" hidden="1" x14ac:dyDescent="0.25">
      <c r="A59" s="1291"/>
      <c r="B59" s="1290"/>
      <c r="C59" s="1255"/>
      <c r="D59" s="1279" t="s">
        <v>219</v>
      </c>
      <c r="E59" s="817"/>
      <c r="F59" s="834"/>
      <c r="G59" s="835"/>
    </row>
    <row r="60" spans="1:7" ht="15" hidden="1" x14ac:dyDescent="0.25">
      <c r="A60" s="1291"/>
      <c r="B60" s="1290"/>
      <c r="C60" s="1255"/>
      <c r="D60" s="1279" t="s">
        <v>220</v>
      </c>
      <c r="E60" s="817"/>
      <c r="F60" s="834"/>
      <c r="G60" s="835"/>
    </row>
    <row r="61" spans="1:7" ht="15" hidden="1" x14ac:dyDescent="0.25">
      <c r="A61" s="1289">
        <v>10</v>
      </c>
      <c r="B61" s="1290" t="s">
        <v>164</v>
      </c>
      <c r="C61" s="2054" t="s">
        <v>39</v>
      </c>
      <c r="D61" s="2043"/>
      <c r="E61" s="817"/>
      <c r="F61" s="834"/>
      <c r="G61" s="835"/>
    </row>
    <row r="62" spans="1:7" ht="15" hidden="1" x14ac:dyDescent="0.25">
      <c r="A62" s="1289"/>
      <c r="B62" s="1290"/>
      <c r="C62" s="1256"/>
      <c r="D62" s="1279" t="s">
        <v>226</v>
      </c>
      <c r="E62" s="817"/>
      <c r="F62" s="834"/>
      <c r="G62" s="835"/>
    </row>
    <row r="63" spans="1:7" ht="15" hidden="1" x14ac:dyDescent="0.25">
      <c r="A63" s="1289">
        <v>11</v>
      </c>
      <c r="B63" s="1293" t="s">
        <v>164</v>
      </c>
      <c r="C63" s="2064" t="s">
        <v>165</v>
      </c>
      <c r="D63" s="2064"/>
      <c r="E63" s="777"/>
      <c r="F63" s="834"/>
      <c r="G63" s="835"/>
    </row>
    <row r="64" spans="1:7" ht="15" hidden="1" x14ac:dyDescent="0.25">
      <c r="A64" s="1289"/>
      <c r="B64" s="1293"/>
      <c r="C64" s="1257"/>
      <c r="D64" s="1279" t="s">
        <v>227</v>
      </c>
      <c r="E64" s="777"/>
      <c r="F64" s="834"/>
      <c r="G64" s="835"/>
    </row>
    <row r="65" spans="1:256" ht="15" hidden="1" x14ac:dyDescent="0.25">
      <c r="A65" s="1289" t="s">
        <v>199</v>
      </c>
      <c r="B65" s="1293" t="s">
        <v>164</v>
      </c>
      <c r="C65" s="2065" t="s">
        <v>205</v>
      </c>
      <c r="D65" s="2058"/>
      <c r="E65" s="777"/>
      <c r="F65" s="834"/>
      <c r="G65" s="835"/>
    </row>
    <row r="66" spans="1:256" ht="15" hidden="1" x14ac:dyDescent="0.25">
      <c r="A66" s="1289"/>
      <c r="B66" s="1293"/>
      <c r="C66" s="1258"/>
      <c r="D66" s="1279" t="s">
        <v>228</v>
      </c>
      <c r="E66" s="817"/>
      <c r="F66" s="834"/>
      <c r="G66" s="835"/>
    </row>
    <row r="67" spans="1:256" ht="15" hidden="1" x14ac:dyDescent="0.25">
      <c r="A67" s="1289"/>
      <c r="B67" s="1293"/>
      <c r="C67" s="1258"/>
      <c r="D67" s="1279" t="s">
        <v>229</v>
      </c>
      <c r="E67" s="817"/>
      <c r="F67" s="834"/>
      <c r="G67" s="835"/>
    </row>
    <row r="68" spans="1:256" ht="15" hidden="1" x14ac:dyDescent="0.25">
      <c r="A68" s="1289"/>
      <c r="B68" s="1293"/>
      <c r="C68" s="1258"/>
      <c r="D68" s="1279" t="s">
        <v>230</v>
      </c>
      <c r="E68" s="817"/>
      <c r="F68" s="834"/>
      <c r="G68" s="835"/>
    </row>
    <row r="69" spans="1:256" ht="15" hidden="1" x14ac:dyDescent="0.25">
      <c r="A69" s="1289" t="s">
        <v>200</v>
      </c>
      <c r="B69" s="1293" t="s">
        <v>164</v>
      </c>
      <c r="C69" s="2066" t="s">
        <v>170</v>
      </c>
      <c r="D69" s="2058"/>
      <c r="E69" s="777"/>
      <c r="F69" s="834"/>
      <c r="G69" s="835"/>
    </row>
    <row r="70" spans="1:256" ht="15" hidden="1" x14ac:dyDescent="0.25">
      <c r="A70" s="1289"/>
      <c r="B70" s="1293"/>
      <c r="C70" s="1259"/>
      <c r="D70" s="1279" t="s">
        <v>231</v>
      </c>
      <c r="E70" s="817"/>
      <c r="F70" s="834"/>
      <c r="G70" s="835"/>
    </row>
    <row r="71" spans="1:256" ht="15" hidden="1" x14ac:dyDescent="0.25">
      <c r="A71" s="1289"/>
      <c r="B71" s="1293"/>
      <c r="C71" s="1259"/>
      <c r="D71" s="1279" t="s">
        <v>232</v>
      </c>
      <c r="E71" s="817"/>
      <c r="F71" s="834"/>
      <c r="G71" s="835"/>
    </row>
    <row r="72" spans="1:256" s="777" customFormat="1" ht="15" hidden="1" x14ac:dyDescent="0.25">
      <c r="A72" s="1289"/>
      <c r="B72" s="1293"/>
      <c r="C72" s="1259"/>
      <c r="D72" s="1279" t="s">
        <v>233</v>
      </c>
      <c r="E72" s="817"/>
      <c r="F72" s="834"/>
      <c r="G72" s="835"/>
    </row>
    <row r="73" spans="1:256" s="777" customFormat="1" ht="15.75" hidden="1" x14ac:dyDescent="0.25">
      <c r="A73" s="1289"/>
      <c r="B73" s="1294"/>
      <c r="C73" s="1281"/>
      <c r="D73" s="1282" t="s">
        <v>234</v>
      </c>
      <c r="E73" s="818"/>
      <c r="F73" s="840"/>
      <c r="G73" s="836"/>
      <c r="H73" s="816"/>
      <c r="I73" s="816"/>
      <c r="J73" s="816"/>
      <c r="K73" s="816"/>
      <c r="L73" s="816"/>
      <c r="M73" s="816"/>
      <c r="N73" s="816"/>
      <c r="O73" s="816"/>
      <c r="P73" s="816"/>
      <c r="Q73" s="816"/>
      <c r="R73" s="816"/>
      <c r="S73" s="816"/>
      <c r="T73" s="816"/>
      <c r="U73" s="816"/>
      <c r="V73" s="816"/>
      <c r="W73" s="816"/>
      <c r="X73" s="816"/>
      <c r="Y73" s="816"/>
      <c r="Z73" s="816"/>
      <c r="AA73" s="816"/>
      <c r="AB73" s="816"/>
      <c r="AC73" s="816"/>
      <c r="AD73" s="816"/>
      <c r="AE73" s="816"/>
      <c r="AF73" s="816"/>
      <c r="AG73" s="816"/>
      <c r="AH73" s="816"/>
      <c r="AI73" s="816"/>
      <c r="AJ73" s="816"/>
      <c r="AK73" s="816"/>
      <c r="AL73" s="816"/>
      <c r="AM73" s="816"/>
      <c r="AN73" s="816"/>
      <c r="AO73" s="816"/>
      <c r="AP73" s="816"/>
      <c r="AQ73" s="816"/>
      <c r="AR73" s="816"/>
      <c r="AS73" s="816"/>
      <c r="AT73" s="816"/>
      <c r="AU73" s="816"/>
      <c r="AV73" s="816"/>
      <c r="AW73" s="816"/>
      <c r="AX73" s="816"/>
      <c r="AY73" s="816"/>
      <c r="AZ73" s="816"/>
      <c r="BA73" s="816"/>
      <c r="BB73" s="816"/>
      <c r="BC73" s="816"/>
      <c r="BD73" s="816"/>
      <c r="BE73" s="816"/>
      <c r="BF73" s="816"/>
      <c r="BG73" s="816"/>
      <c r="BH73" s="816"/>
      <c r="BI73" s="816"/>
      <c r="BJ73" s="816"/>
      <c r="BK73" s="816"/>
      <c r="BL73" s="816"/>
      <c r="BM73" s="816"/>
      <c r="BN73" s="816"/>
      <c r="BO73" s="816"/>
      <c r="BP73" s="816"/>
      <c r="BQ73" s="816"/>
      <c r="BR73" s="816"/>
      <c r="BS73" s="816"/>
      <c r="BT73" s="816"/>
      <c r="BU73" s="816"/>
      <c r="BV73" s="816"/>
      <c r="BW73" s="816"/>
      <c r="BX73" s="816"/>
      <c r="BY73" s="816"/>
      <c r="BZ73" s="816"/>
      <c r="CA73" s="816"/>
      <c r="CB73" s="816"/>
      <c r="CC73" s="816"/>
      <c r="CD73" s="816"/>
      <c r="CE73" s="816"/>
      <c r="CF73" s="816"/>
      <c r="CG73" s="816"/>
      <c r="CH73" s="816"/>
      <c r="CI73" s="816"/>
      <c r="CJ73" s="816"/>
      <c r="CK73" s="816"/>
      <c r="CL73" s="816"/>
      <c r="CM73" s="816"/>
      <c r="CN73" s="816"/>
      <c r="CO73" s="816"/>
      <c r="CP73" s="816"/>
      <c r="CQ73" s="816"/>
      <c r="CR73" s="816"/>
      <c r="CS73" s="816"/>
      <c r="CT73" s="816"/>
      <c r="CU73" s="816"/>
      <c r="CV73" s="816"/>
      <c r="CW73" s="816"/>
      <c r="CX73" s="816"/>
      <c r="CY73" s="816"/>
      <c r="CZ73" s="816"/>
      <c r="DA73" s="816"/>
      <c r="DB73" s="816"/>
      <c r="DC73" s="816"/>
      <c r="DD73" s="816"/>
      <c r="DE73" s="816"/>
      <c r="DF73" s="816"/>
      <c r="DG73" s="816"/>
      <c r="DH73" s="816"/>
      <c r="DI73" s="816"/>
      <c r="DJ73" s="816"/>
      <c r="DK73" s="816"/>
      <c r="DL73" s="816"/>
      <c r="DM73" s="816"/>
      <c r="DN73" s="816"/>
      <c r="DO73" s="816"/>
      <c r="DP73" s="816"/>
      <c r="DQ73" s="816"/>
      <c r="DR73" s="816"/>
      <c r="DS73" s="816"/>
      <c r="DT73" s="816"/>
      <c r="DU73" s="816"/>
      <c r="DV73" s="816"/>
      <c r="DW73" s="816"/>
      <c r="DX73" s="816"/>
      <c r="DY73" s="816"/>
      <c r="DZ73" s="816"/>
      <c r="EA73" s="816"/>
      <c r="EB73" s="816"/>
      <c r="EC73" s="816"/>
      <c r="ED73" s="816"/>
      <c r="EE73" s="816"/>
      <c r="EF73" s="816"/>
      <c r="EG73" s="816"/>
      <c r="EH73" s="816"/>
      <c r="EI73" s="816"/>
      <c r="EJ73" s="816"/>
      <c r="EK73" s="816"/>
      <c r="EL73" s="816"/>
      <c r="EM73" s="816"/>
      <c r="EN73" s="816"/>
      <c r="EO73" s="816"/>
      <c r="EP73" s="816"/>
      <c r="EQ73" s="816"/>
      <c r="ER73" s="816"/>
      <c r="ES73" s="816"/>
      <c r="ET73" s="816"/>
      <c r="EU73" s="816"/>
      <c r="EV73" s="816"/>
      <c r="EW73" s="816"/>
      <c r="EX73" s="816"/>
      <c r="EY73" s="816"/>
      <c r="EZ73" s="816"/>
      <c r="FA73" s="816"/>
      <c r="FB73" s="816"/>
      <c r="FC73" s="816"/>
      <c r="FD73" s="816"/>
      <c r="FE73" s="816"/>
      <c r="FF73" s="816"/>
      <c r="FG73" s="816"/>
      <c r="FH73" s="816"/>
      <c r="FI73" s="816"/>
      <c r="FJ73" s="816"/>
      <c r="FK73" s="816"/>
      <c r="FL73" s="816"/>
      <c r="FM73" s="816"/>
      <c r="FN73" s="816"/>
      <c r="FO73" s="816"/>
      <c r="FP73" s="816"/>
      <c r="FQ73" s="816"/>
      <c r="FR73" s="816"/>
      <c r="FS73" s="816"/>
      <c r="FT73" s="816"/>
      <c r="FU73" s="816"/>
      <c r="FV73" s="816"/>
      <c r="FW73" s="816"/>
      <c r="FX73" s="816"/>
      <c r="FY73" s="816"/>
      <c r="FZ73" s="816"/>
      <c r="GA73" s="816"/>
      <c r="GB73" s="816"/>
      <c r="GC73" s="816"/>
      <c r="GD73" s="816"/>
      <c r="GE73" s="816"/>
      <c r="GF73" s="816"/>
      <c r="GG73" s="816"/>
      <c r="GH73" s="816"/>
      <c r="GI73" s="816"/>
      <c r="GJ73" s="816"/>
      <c r="GK73" s="816"/>
      <c r="GL73" s="816"/>
      <c r="GM73" s="816"/>
      <c r="GN73" s="816"/>
      <c r="GO73" s="816"/>
      <c r="GP73" s="816"/>
      <c r="GQ73" s="816"/>
      <c r="GR73" s="816"/>
      <c r="GS73" s="816"/>
      <c r="GT73" s="816"/>
      <c r="GU73" s="816"/>
      <c r="GV73" s="816"/>
      <c r="GW73" s="816"/>
      <c r="GX73" s="816"/>
      <c r="GY73" s="816"/>
      <c r="GZ73" s="816"/>
      <c r="HA73" s="816"/>
      <c r="HB73" s="816"/>
      <c r="HC73" s="816"/>
      <c r="HD73" s="816"/>
      <c r="HE73" s="816"/>
      <c r="HF73" s="816"/>
      <c r="HG73" s="816"/>
      <c r="HH73" s="816"/>
      <c r="HI73" s="816"/>
      <c r="HJ73" s="816"/>
      <c r="HK73" s="816"/>
      <c r="HL73" s="816"/>
      <c r="HM73" s="816"/>
      <c r="HN73" s="816"/>
      <c r="HO73" s="816"/>
      <c r="HP73" s="816"/>
      <c r="HQ73" s="816"/>
      <c r="HR73" s="816"/>
      <c r="HS73" s="816"/>
      <c r="HT73" s="816"/>
      <c r="HU73" s="816"/>
      <c r="HV73" s="816"/>
      <c r="HW73" s="816"/>
      <c r="HX73" s="816"/>
      <c r="HY73" s="816"/>
      <c r="HZ73" s="816"/>
      <c r="IA73" s="816"/>
      <c r="IB73" s="816"/>
      <c r="IC73" s="816"/>
      <c r="ID73" s="816"/>
      <c r="IE73" s="816"/>
      <c r="IF73" s="816"/>
      <c r="IG73" s="816"/>
      <c r="IH73" s="816"/>
      <c r="II73" s="816"/>
      <c r="IJ73" s="816"/>
      <c r="IK73" s="816"/>
      <c r="IL73" s="816"/>
      <c r="IM73" s="816"/>
      <c r="IN73" s="816"/>
      <c r="IO73" s="816"/>
      <c r="IP73" s="816"/>
      <c r="IQ73" s="816"/>
      <c r="IR73" s="816"/>
      <c r="IS73" s="816"/>
      <c r="IT73" s="816"/>
      <c r="IU73" s="816"/>
      <c r="IV73" s="816"/>
    </row>
    <row r="74" spans="1:256" s="777" customFormat="1" ht="15" hidden="1" x14ac:dyDescent="0.25">
      <c r="A74" s="1289"/>
      <c r="B74" s="1293"/>
      <c r="C74" s="1260"/>
      <c r="D74" s="1279" t="s">
        <v>235</v>
      </c>
      <c r="E74" s="817"/>
      <c r="F74" s="834"/>
      <c r="G74" s="835"/>
    </row>
    <row r="75" spans="1:256" s="777" customFormat="1" ht="15" hidden="1" x14ac:dyDescent="0.25">
      <c r="A75" s="1289"/>
      <c r="B75" s="1293"/>
      <c r="C75" s="1260"/>
      <c r="D75" s="1279" t="s">
        <v>269</v>
      </c>
      <c r="E75" s="817"/>
      <c r="F75" s="834"/>
      <c r="G75" s="835"/>
    </row>
    <row r="76" spans="1:256" s="777" customFormat="1" ht="15" hidden="1" x14ac:dyDescent="0.25">
      <c r="A76" s="1289"/>
      <c r="B76" s="1293"/>
      <c r="C76" s="1260"/>
      <c r="D76" s="1279" t="s">
        <v>266</v>
      </c>
      <c r="E76" s="817"/>
      <c r="F76" s="834"/>
      <c r="G76" s="835"/>
    </row>
    <row r="77" spans="1:256" s="777" customFormat="1" ht="15" hidden="1" x14ac:dyDescent="0.25">
      <c r="A77" s="1289"/>
      <c r="B77" s="1293"/>
      <c r="C77" s="1260"/>
      <c r="D77" s="1554" t="s">
        <v>516</v>
      </c>
      <c r="E77" s="817"/>
      <c r="F77" s="834"/>
      <c r="G77" s="835"/>
    </row>
    <row r="78" spans="1:256" ht="15" hidden="1" x14ac:dyDescent="0.25">
      <c r="A78" s="1289">
        <v>22</v>
      </c>
      <c r="B78" s="1293" t="s">
        <v>164</v>
      </c>
      <c r="C78" s="2052" t="s">
        <v>166</v>
      </c>
      <c r="D78" s="2043"/>
      <c r="E78" s="777"/>
      <c r="F78" s="834"/>
      <c r="G78" s="835"/>
    </row>
    <row r="79" spans="1:256" ht="15" hidden="1" x14ac:dyDescent="0.25">
      <c r="A79" s="1289"/>
      <c r="B79" s="1293"/>
      <c r="C79" s="1261"/>
      <c r="D79" s="1279" t="s">
        <v>249</v>
      </c>
      <c r="E79" s="817"/>
      <c r="F79" s="834"/>
      <c r="G79" s="835"/>
    </row>
    <row r="80" spans="1:256" ht="15" hidden="1" x14ac:dyDescent="0.25">
      <c r="A80" s="1289">
        <v>23</v>
      </c>
      <c r="B80" s="1293" t="s">
        <v>164</v>
      </c>
      <c r="C80" s="2067" t="s">
        <v>167</v>
      </c>
      <c r="D80" s="2043"/>
      <c r="E80" s="817"/>
      <c r="F80" s="834"/>
      <c r="G80" s="835"/>
    </row>
    <row r="81" spans="1:7" ht="15" hidden="1" x14ac:dyDescent="0.25">
      <c r="A81" s="1289"/>
      <c r="B81" s="1293"/>
      <c r="C81" s="1262"/>
      <c r="D81" s="1279" t="s">
        <v>250</v>
      </c>
      <c r="E81" s="817"/>
      <c r="F81" s="834"/>
      <c r="G81" s="835"/>
    </row>
    <row r="82" spans="1:7" ht="15" hidden="1" x14ac:dyDescent="0.25">
      <c r="A82" s="1289">
        <v>24</v>
      </c>
      <c r="B82" s="1293" t="s">
        <v>164</v>
      </c>
      <c r="C82" s="2067" t="s">
        <v>168</v>
      </c>
      <c r="D82" s="2043"/>
      <c r="E82" s="817"/>
      <c r="F82" s="834"/>
      <c r="G82" s="835"/>
    </row>
    <row r="83" spans="1:7" ht="15" hidden="1" x14ac:dyDescent="0.25">
      <c r="A83" s="1289"/>
      <c r="B83" s="1293"/>
      <c r="C83" s="1262"/>
      <c r="D83" s="1279" t="s">
        <v>251</v>
      </c>
      <c r="E83" s="817"/>
      <c r="F83" s="834"/>
      <c r="G83" s="835"/>
    </row>
    <row r="84" spans="1:7" ht="15" hidden="1" x14ac:dyDescent="0.25">
      <c r="A84" s="1291" t="s">
        <v>201</v>
      </c>
      <c r="B84" s="1293" t="s">
        <v>164</v>
      </c>
      <c r="C84" s="2068" t="s">
        <v>70</v>
      </c>
      <c r="D84" s="2043"/>
      <c r="E84" s="817"/>
      <c r="F84" s="834"/>
      <c r="G84" s="835"/>
    </row>
    <row r="85" spans="1:7" ht="15" hidden="1" x14ac:dyDescent="0.25">
      <c r="A85" s="1291"/>
      <c r="B85" s="1293"/>
      <c r="C85" s="1263"/>
      <c r="D85" s="1279" t="s">
        <v>252</v>
      </c>
      <c r="E85" s="817"/>
      <c r="F85" s="834"/>
      <c r="G85" s="835"/>
    </row>
    <row r="86" spans="1:7" ht="15" hidden="1" x14ac:dyDescent="0.25">
      <c r="A86" s="1291"/>
      <c r="B86" s="1293"/>
      <c r="C86" s="1263"/>
      <c r="D86" s="1279" t="s">
        <v>253</v>
      </c>
      <c r="E86" s="817"/>
      <c r="F86" s="834"/>
      <c r="G86" s="835"/>
    </row>
    <row r="87" spans="1:7" ht="15" hidden="1" x14ac:dyDescent="0.25">
      <c r="A87" s="1291"/>
      <c r="B87" s="1293"/>
      <c r="C87" s="1263"/>
      <c r="D87" s="1279" t="s">
        <v>254</v>
      </c>
      <c r="E87" s="817"/>
      <c r="F87" s="834"/>
      <c r="G87" s="835"/>
    </row>
    <row r="88" spans="1:7" ht="15" hidden="1" x14ac:dyDescent="0.25">
      <c r="A88" s="1291"/>
      <c r="B88" s="1293"/>
      <c r="C88" s="1263"/>
      <c r="D88" s="1279" t="s">
        <v>255</v>
      </c>
      <c r="E88" s="817"/>
      <c r="F88" s="834"/>
      <c r="G88" s="835"/>
    </row>
    <row r="89" spans="1:7" ht="15" hidden="1" x14ac:dyDescent="0.25">
      <c r="A89" s="1291"/>
      <c r="B89" s="1293"/>
      <c r="C89" s="1263"/>
      <c r="D89" s="1279" t="s">
        <v>256</v>
      </c>
      <c r="E89" s="817"/>
      <c r="F89" s="834"/>
      <c r="G89" s="835"/>
    </row>
    <row r="90" spans="1:7" ht="15" hidden="1" x14ac:dyDescent="0.25">
      <c r="A90" s="1291" t="s">
        <v>336</v>
      </c>
      <c r="B90" s="1293" t="s">
        <v>164</v>
      </c>
      <c r="C90" s="2069" t="s">
        <v>79</v>
      </c>
      <c r="D90" s="2043"/>
      <c r="E90" s="777"/>
      <c r="F90" s="834"/>
      <c r="G90" s="835"/>
    </row>
    <row r="91" spans="1:7" ht="15" hidden="1" x14ac:dyDescent="0.25">
      <c r="A91" s="1291"/>
      <c r="B91" s="1293"/>
      <c r="C91" s="1272"/>
      <c r="D91" s="1279" t="s">
        <v>257</v>
      </c>
      <c r="E91" s="817"/>
      <c r="F91" s="834"/>
      <c r="G91" s="835"/>
    </row>
    <row r="92" spans="1:7" ht="15" hidden="1" x14ac:dyDescent="0.25">
      <c r="A92" s="1291"/>
      <c r="B92" s="1293"/>
      <c r="C92" s="1272"/>
      <c r="D92" s="1279" t="s">
        <v>258</v>
      </c>
      <c r="E92" s="817"/>
      <c r="F92" s="834"/>
      <c r="G92" s="835"/>
    </row>
    <row r="93" spans="1:7" ht="15" hidden="1" x14ac:dyDescent="0.25">
      <c r="A93" s="1291"/>
      <c r="B93" s="1293"/>
      <c r="C93" s="1272"/>
      <c r="D93" s="1279" t="s">
        <v>259</v>
      </c>
      <c r="E93" s="817"/>
      <c r="F93" s="834"/>
      <c r="G93" s="835"/>
    </row>
    <row r="94" spans="1:7" ht="15" hidden="1" x14ac:dyDescent="0.25">
      <c r="A94" s="1291"/>
      <c r="B94" s="1293"/>
      <c r="C94" s="1272"/>
      <c r="D94" s="1277" t="s">
        <v>346</v>
      </c>
      <c r="E94" s="817"/>
      <c r="F94" s="834"/>
      <c r="G94" s="835"/>
    </row>
    <row r="95" spans="1:7" ht="15" hidden="1" x14ac:dyDescent="0.25">
      <c r="A95" s="1291"/>
      <c r="B95" s="1293"/>
      <c r="C95" s="1272"/>
      <c r="D95" s="1279" t="s">
        <v>260</v>
      </c>
      <c r="E95" s="817"/>
      <c r="F95" s="834"/>
      <c r="G95" s="835"/>
    </row>
    <row r="96" spans="1:7" ht="15" hidden="1" x14ac:dyDescent="0.25">
      <c r="A96" s="1291"/>
      <c r="B96" s="1293"/>
      <c r="C96" s="1272"/>
      <c r="D96" s="1279" t="s">
        <v>335</v>
      </c>
      <c r="E96" s="817"/>
      <c r="F96" s="834"/>
      <c r="G96" s="835"/>
    </row>
    <row r="97" spans="1:7" ht="15" hidden="1" x14ac:dyDescent="0.25">
      <c r="A97" s="1289" t="s">
        <v>202</v>
      </c>
      <c r="B97" s="1293" t="s">
        <v>164</v>
      </c>
      <c r="C97" s="2072" t="s">
        <v>93</v>
      </c>
      <c r="D97" s="2043"/>
      <c r="E97" s="817"/>
      <c r="F97" s="834"/>
      <c r="G97" s="835"/>
    </row>
    <row r="98" spans="1:7" ht="15" hidden="1" x14ac:dyDescent="0.25">
      <c r="A98" s="1289"/>
      <c r="B98" s="1293"/>
      <c r="C98" s="1273"/>
      <c r="D98" s="1279" t="s">
        <v>265</v>
      </c>
      <c r="E98" s="817"/>
      <c r="F98" s="834"/>
      <c r="G98" s="835"/>
    </row>
    <row r="99" spans="1:7" ht="15" hidden="1" x14ac:dyDescent="0.25">
      <c r="A99" s="1289"/>
      <c r="B99" s="1293"/>
      <c r="C99" s="1273"/>
      <c r="D99" s="1279" t="s">
        <v>99</v>
      </c>
      <c r="E99" s="817"/>
      <c r="F99" s="834"/>
      <c r="G99" s="835"/>
    </row>
    <row r="100" spans="1:7" ht="15" hidden="1" x14ac:dyDescent="0.25">
      <c r="A100" s="1289" t="s">
        <v>203</v>
      </c>
      <c r="B100" s="1293" t="s">
        <v>164</v>
      </c>
      <c r="C100" s="2073" t="s">
        <v>151</v>
      </c>
      <c r="D100" s="2043"/>
      <c r="E100" s="777"/>
      <c r="F100" s="834"/>
      <c r="G100" s="835"/>
    </row>
    <row r="101" spans="1:7" ht="15" hidden="1" x14ac:dyDescent="0.25">
      <c r="A101" s="1289"/>
      <c r="B101" s="1293"/>
      <c r="C101" s="1274"/>
      <c r="D101" s="1279" t="s">
        <v>270</v>
      </c>
      <c r="E101" s="817"/>
      <c r="F101" s="834"/>
      <c r="G101" s="835"/>
    </row>
    <row r="102" spans="1:7" ht="15" hidden="1" x14ac:dyDescent="0.25">
      <c r="A102" s="1289"/>
      <c r="B102" s="1293"/>
      <c r="C102" s="1274"/>
      <c r="D102" s="1279" t="s">
        <v>271</v>
      </c>
      <c r="E102" s="817"/>
      <c r="F102" s="834"/>
      <c r="G102" s="835"/>
    </row>
    <row r="103" spans="1:7" ht="15" hidden="1" x14ac:dyDescent="0.25">
      <c r="A103" s="1289"/>
      <c r="B103" s="1293"/>
      <c r="C103" s="1274"/>
      <c r="D103" s="1279" t="s">
        <v>272</v>
      </c>
      <c r="E103" s="817"/>
      <c r="F103" s="834"/>
      <c r="G103" s="835"/>
    </row>
    <row r="104" spans="1:7" ht="15" hidden="1" x14ac:dyDescent="0.25">
      <c r="A104" s="1289" t="s">
        <v>204</v>
      </c>
      <c r="B104" s="1293" t="s">
        <v>164</v>
      </c>
      <c r="C104" s="2074" t="s">
        <v>100</v>
      </c>
      <c r="D104" s="2043"/>
      <c r="E104" s="777"/>
      <c r="F104" s="834"/>
      <c r="G104" s="835"/>
    </row>
    <row r="105" spans="1:7" ht="15" hidden="1" x14ac:dyDescent="0.25">
      <c r="A105" s="1289"/>
      <c r="B105" s="1293"/>
      <c r="C105" s="1275"/>
      <c r="D105" s="1279" t="s">
        <v>267</v>
      </c>
      <c r="E105" s="817"/>
      <c r="F105" s="834"/>
      <c r="G105" s="835"/>
    </row>
    <row r="106" spans="1:7" ht="15" hidden="1" x14ac:dyDescent="0.25">
      <c r="A106" s="1289"/>
      <c r="B106" s="1293"/>
      <c r="C106" s="1275"/>
      <c r="D106" s="1279" t="s">
        <v>268</v>
      </c>
      <c r="E106" s="817"/>
      <c r="F106" s="834"/>
      <c r="G106" s="835"/>
    </row>
    <row r="107" spans="1:7" ht="15" hidden="1" x14ac:dyDescent="0.25">
      <c r="A107" s="1289">
        <v>42</v>
      </c>
      <c r="B107" s="1293" t="s">
        <v>164</v>
      </c>
      <c r="C107" s="2075" t="s">
        <v>107</v>
      </c>
      <c r="D107" s="2043"/>
      <c r="E107" s="817"/>
      <c r="F107" s="834"/>
      <c r="G107" s="835"/>
    </row>
    <row r="108" spans="1:7" ht="15" hidden="1" x14ac:dyDescent="0.25">
      <c r="A108" s="1289"/>
      <c r="B108" s="1293"/>
      <c r="C108" s="1264"/>
      <c r="D108" s="1279" t="s">
        <v>261</v>
      </c>
      <c r="E108" s="817"/>
      <c r="F108" s="834"/>
      <c r="G108" s="835"/>
    </row>
    <row r="109" spans="1:7" ht="15" hidden="1" x14ac:dyDescent="0.25">
      <c r="A109" s="1289" t="s">
        <v>207</v>
      </c>
      <c r="B109" s="1293" t="s">
        <v>164</v>
      </c>
      <c r="C109" s="2042" t="s">
        <v>24</v>
      </c>
      <c r="D109" s="2043"/>
      <c r="E109" s="817"/>
      <c r="F109" s="834"/>
      <c r="G109" s="835"/>
    </row>
    <row r="110" spans="1:7" ht="15" hidden="1" x14ac:dyDescent="0.25">
      <c r="A110" s="1289"/>
      <c r="B110" s="1293"/>
      <c r="C110" s="1265"/>
      <c r="D110" s="1279" t="s">
        <v>262</v>
      </c>
      <c r="E110" s="817"/>
      <c r="F110" s="834"/>
      <c r="G110" s="835"/>
    </row>
    <row r="111" spans="1:7" ht="15" hidden="1" x14ac:dyDescent="0.25">
      <c r="A111" s="1289"/>
      <c r="B111" s="1293"/>
      <c r="C111" s="1265"/>
      <c r="D111" s="1279" t="s">
        <v>263</v>
      </c>
      <c r="E111" s="817"/>
      <c r="F111" s="834"/>
      <c r="G111" s="835"/>
    </row>
    <row r="112" spans="1:7" ht="15" hidden="1" x14ac:dyDescent="0.25">
      <c r="A112" s="1289">
        <v>45</v>
      </c>
      <c r="B112" s="1293" t="s">
        <v>164</v>
      </c>
      <c r="C112" s="2042" t="s">
        <v>206</v>
      </c>
      <c r="D112" s="2043"/>
      <c r="E112" s="817"/>
      <c r="F112" s="834"/>
      <c r="G112" s="835"/>
    </row>
    <row r="113" spans="1:7" ht="15" hidden="1" x14ac:dyDescent="0.25">
      <c r="A113" s="1289"/>
      <c r="B113" s="1293"/>
      <c r="C113" s="1265"/>
      <c r="D113" s="1279" t="s">
        <v>264</v>
      </c>
      <c r="E113" s="817"/>
      <c r="F113" s="834"/>
      <c r="G113" s="835"/>
    </row>
    <row r="114" spans="1:7" ht="15" hidden="1" x14ac:dyDescent="0.25">
      <c r="A114" s="1289">
        <v>46</v>
      </c>
      <c r="B114" s="845" t="s">
        <v>486</v>
      </c>
      <c r="C114" s="2044" t="s">
        <v>179</v>
      </c>
      <c r="D114" s="2043"/>
      <c r="E114" s="817"/>
      <c r="F114" s="834"/>
      <c r="G114" s="835"/>
    </row>
    <row r="115" spans="1:7" ht="15" hidden="1" x14ac:dyDescent="0.25">
      <c r="A115" s="1289"/>
      <c r="B115" s="845"/>
      <c r="C115" s="1266"/>
      <c r="D115" s="1279" t="s">
        <v>118</v>
      </c>
      <c r="E115" s="817"/>
      <c r="F115" s="834"/>
      <c r="G115" s="835"/>
    </row>
    <row r="116" spans="1:7" ht="15" hidden="1" x14ac:dyDescent="0.25">
      <c r="A116" s="1289" t="s">
        <v>208</v>
      </c>
      <c r="B116" s="846" t="s">
        <v>487</v>
      </c>
      <c r="C116" s="2046" t="s">
        <v>119</v>
      </c>
      <c r="D116" s="2043"/>
      <c r="E116" s="817"/>
      <c r="F116" s="834"/>
      <c r="G116" s="835"/>
    </row>
    <row r="117" spans="1:7" ht="15" hidden="1" x14ac:dyDescent="0.25">
      <c r="A117" s="1289"/>
      <c r="B117" s="846"/>
      <c r="C117" s="1267"/>
      <c r="D117" s="1279" t="s">
        <v>236</v>
      </c>
      <c r="E117" s="817"/>
      <c r="F117" s="834"/>
      <c r="G117" s="835"/>
    </row>
    <row r="118" spans="1:7" ht="15" hidden="1" x14ac:dyDescent="0.25">
      <c r="A118" s="1289"/>
      <c r="B118" s="846"/>
      <c r="C118" s="1267"/>
      <c r="D118" s="1279" t="s">
        <v>237</v>
      </c>
      <c r="E118" s="817"/>
      <c r="F118" s="834"/>
      <c r="G118" s="835"/>
    </row>
    <row r="119" spans="1:7" ht="15" hidden="1" x14ac:dyDescent="0.25">
      <c r="A119" s="1289" t="s">
        <v>209</v>
      </c>
      <c r="B119" s="847" t="s">
        <v>488</v>
      </c>
      <c r="C119" s="2047" t="s">
        <v>125</v>
      </c>
      <c r="D119" s="2043"/>
      <c r="E119" s="817"/>
      <c r="F119" s="834"/>
      <c r="G119" s="835"/>
    </row>
    <row r="120" spans="1:7" ht="15" hidden="1" x14ac:dyDescent="0.25">
      <c r="A120" s="1289"/>
      <c r="B120" s="847"/>
      <c r="C120" s="1268"/>
      <c r="D120" s="1279" t="s">
        <v>127</v>
      </c>
      <c r="E120" s="817"/>
      <c r="F120" s="834"/>
      <c r="G120" s="835"/>
    </row>
    <row r="121" spans="1:7" ht="15" hidden="1" x14ac:dyDescent="0.25">
      <c r="A121" s="1289"/>
      <c r="B121" s="847"/>
      <c r="C121" s="1268"/>
      <c r="D121" s="1279" t="s">
        <v>238</v>
      </c>
      <c r="E121" s="817"/>
      <c r="F121" s="834"/>
      <c r="G121" s="835"/>
    </row>
    <row r="122" spans="1:7" ht="15" hidden="1" x14ac:dyDescent="0.25">
      <c r="A122" s="1289"/>
      <c r="B122" s="847"/>
      <c r="C122" s="1268"/>
      <c r="D122" s="1279" t="s">
        <v>320</v>
      </c>
      <c r="E122" s="817"/>
      <c r="F122" s="834"/>
      <c r="G122" s="835"/>
    </row>
    <row r="123" spans="1:7" ht="15" hidden="1" x14ac:dyDescent="0.25">
      <c r="A123" s="1289"/>
      <c r="B123" s="847"/>
      <c r="C123" s="1268"/>
      <c r="D123" s="1279" t="s">
        <v>321</v>
      </c>
      <c r="E123" s="817"/>
      <c r="F123" s="834"/>
      <c r="G123" s="835"/>
    </row>
    <row r="124" spans="1:7" ht="15" hidden="1" x14ac:dyDescent="0.25">
      <c r="A124" s="1289" t="s">
        <v>210</v>
      </c>
      <c r="B124" s="848" t="s">
        <v>489</v>
      </c>
      <c r="C124" s="2048" t="s">
        <v>128</v>
      </c>
      <c r="D124" s="2043"/>
      <c r="E124" s="817"/>
      <c r="F124" s="834"/>
      <c r="G124" s="835"/>
    </row>
    <row r="125" spans="1:7" ht="15" hidden="1" x14ac:dyDescent="0.25">
      <c r="A125" s="1289"/>
      <c r="B125" s="848"/>
      <c r="C125" s="1269"/>
      <c r="D125" s="1279" t="s">
        <v>273</v>
      </c>
      <c r="E125" s="817"/>
      <c r="F125" s="834"/>
      <c r="G125" s="835"/>
    </row>
    <row r="126" spans="1:7" ht="15" hidden="1" x14ac:dyDescent="0.25">
      <c r="A126" s="1289"/>
      <c r="B126" s="848"/>
      <c r="C126" s="1269"/>
      <c r="D126" s="1279" t="s">
        <v>274</v>
      </c>
      <c r="E126" s="817"/>
      <c r="F126" s="834"/>
      <c r="G126" s="835"/>
    </row>
    <row r="127" spans="1:7" ht="15" hidden="1" x14ac:dyDescent="0.25">
      <c r="A127" s="1289"/>
      <c r="B127" s="848"/>
      <c r="C127" s="1269"/>
      <c r="D127" s="1279" t="s">
        <v>131</v>
      </c>
      <c r="E127" s="817"/>
      <c r="F127" s="834"/>
      <c r="G127" s="835"/>
    </row>
    <row r="128" spans="1:7" ht="15" hidden="1" x14ac:dyDescent="0.25">
      <c r="A128" s="1289">
        <v>54</v>
      </c>
      <c r="B128" s="849" t="s">
        <v>490</v>
      </c>
      <c r="C128" s="2049" t="s">
        <v>132</v>
      </c>
      <c r="D128" s="2043"/>
      <c r="E128" s="777"/>
      <c r="F128" s="834"/>
      <c r="G128" s="835"/>
    </row>
    <row r="129" spans="1:7" ht="15" hidden="1" x14ac:dyDescent="0.25">
      <c r="A129" s="1289"/>
      <c r="B129" s="849"/>
      <c r="C129" s="1270"/>
      <c r="D129" s="1279" t="s">
        <v>239</v>
      </c>
      <c r="E129" s="777"/>
      <c r="F129" s="834"/>
      <c r="G129" s="835"/>
    </row>
    <row r="130" spans="1:7" ht="15" hidden="1" x14ac:dyDescent="0.25">
      <c r="A130" s="1289"/>
      <c r="B130" s="849"/>
      <c r="C130" s="1270"/>
      <c r="D130" s="1279" t="s">
        <v>327</v>
      </c>
      <c r="E130" s="777"/>
      <c r="F130" s="834"/>
      <c r="G130" s="835"/>
    </row>
    <row r="131" spans="1:7" ht="15" hidden="1" x14ac:dyDescent="0.25">
      <c r="A131" s="1289">
        <v>55</v>
      </c>
      <c r="B131" s="849" t="s">
        <v>490</v>
      </c>
      <c r="C131" s="2050" t="s">
        <v>134</v>
      </c>
      <c r="D131" s="2043"/>
      <c r="E131" s="777"/>
      <c r="F131" s="834"/>
      <c r="G131" s="835"/>
    </row>
    <row r="132" spans="1:7" ht="15" hidden="1" x14ac:dyDescent="0.25">
      <c r="A132" s="1289"/>
      <c r="B132" s="849"/>
      <c r="C132" s="1271"/>
      <c r="D132" s="1279" t="s">
        <v>240</v>
      </c>
      <c r="E132" s="777"/>
      <c r="F132" s="834"/>
      <c r="G132" s="835"/>
    </row>
    <row r="133" spans="1:7" ht="15" hidden="1" x14ac:dyDescent="0.25">
      <c r="A133" s="1289" t="s">
        <v>211</v>
      </c>
      <c r="B133" s="849" t="s">
        <v>490</v>
      </c>
      <c r="C133" s="2051" t="s">
        <v>135</v>
      </c>
      <c r="D133" s="2043"/>
      <c r="E133" s="777"/>
      <c r="F133" s="834"/>
      <c r="G133" s="835"/>
    </row>
    <row r="134" spans="1:7" ht="15" hidden="1" x14ac:dyDescent="0.25">
      <c r="A134" s="1289"/>
      <c r="B134" s="849"/>
      <c r="C134" s="1252"/>
      <c r="D134" s="1279" t="s">
        <v>241</v>
      </c>
      <c r="E134" s="777"/>
      <c r="F134" s="834"/>
      <c r="G134" s="835"/>
    </row>
    <row r="135" spans="1:7" ht="15" hidden="1" x14ac:dyDescent="0.25">
      <c r="A135" s="1289"/>
      <c r="B135" s="849"/>
      <c r="C135" s="1252"/>
      <c r="D135" s="1279" t="s">
        <v>242</v>
      </c>
      <c r="E135" s="777"/>
      <c r="F135" s="834"/>
      <c r="G135" s="835"/>
    </row>
    <row r="136" spans="1:7" ht="15" hidden="1" x14ac:dyDescent="0.25">
      <c r="A136" s="1289"/>
      <c r="B136" s="849"/>
      <c r="C136" s="1252"/>
      <c r="D136" s="1279" t="s">
        <v>243</v>
      </c>
      <c r="E136" s="777"/>
      <c r="F136" s="834"/>
      <c r="G136" s="835"/>
    </row>
    <row r="137" spans="1:7" ht="15" hidden="1" x14ac:dyDescent="0.25">
      <c r="A137" s="1289">
        <v>59</v>
      </c>
      <c r="B137" s="849" t="s">
        <v>490</v>
      </c>
      <c r="C137" s="2045" t="s">
        <v>136</v>
      </c>
      <c r="D137" s="2043"/>
      <c r="E137" s="777"/>
      <c r="F137" s="834"/>
      <c r="G137" s="835"/>
    </row>
    <row r="138" spans="1:7" ht="15" hidden="1" x14ac:dyDescent="0.25">
      <c r="A138" s="1289"/>
      <c r="B138" s="849"/>
      <c r="C138" s="1253"/>
      <c r="D138" s="1279" t="s">
        <v>138</v>
      </c>
      <c r="E138" s="777"/>
      <c r="F138" s="834"/>
      <c r="G138" s="835"/>
    </row>
    <row r="139" spans="1:7" ht="15" hidden="1" x14ac:dyDescent="0.25">
      <c r="A139" s="1289" t="s">
        <v>212</v>
      </c>
      <c r="B139" s="849" t="s">
        <v>490</v>
      </c>
      <c r="C139" s="2070" t="s">
        <v>139</v>
      </c>
      <c r="D139" s="2043"/>
      <c r="E139" s="777"/>
      <c r="F139" s="834"/>
      <c r="G139" s="835"/>
    </row>
    <row r="140" spans="1:7" ht="15" hidden="1" x14ac:dyDescent="0.25">
      <c r="A140" s="1289"/>
      <c r="B140" s="849"/>
      <c r="C140" s="1250"/>
      <c r="D140" s="1279" t="s">
        <v>244</v>
      </c>
      <c r="E140" s="777"/>
      <c r="F140" s="834"/>
      <c r="G140" s="835"/>
    </row>
    <row r="141" spans="1:7" ht="15" hidden="1" x14ac:dyDescent="0.25">
      <c r="A141" s="1289"/>
      <c r="B141" s="849"/>
      <c r="C141" s="1250"/>
      <c r="D141" s="1279" t="s">
        <v>245</v>
      </c>
      <c r="E141" s="777"/>
      <c r="F141" s="834"/>
      <c r="G141" s="835"/>
    </row>
    <row r="142" spans="1:7" ht="15" hidden="1" x14ac:dyDescent="0.25">
      <c r="A142" s="1289"/>
      <c r="B142" s="849"/>
      <c r="C142" s="1250"/>
      <c r="D142" s="1279" t="s">
        <v>175</v>
      </c>
      <c r="E142" s="777"/>
      <c r="F142" s="834"/>
      <c r="G142" s="835"/>
    </row>
    <row r="143" spans="1:7" ht="15" hidden="1" x14ac:dyDescent="0.25">
      <c r="A143" s="1289"/>
      <c r="B143" s="849"/>
      <c r="C143" s="1250"/>
      <c r="D143" s="1279" t="s">
        <v>246</v>
      </c>
      <c r="E143" s="777"/>
      <c r="F143" s="834"/>
      <c r="G143" s="835"/>
    </row>
    <row r="144" spans="1:7" ht="15" hidden="1" x14ac:dyDescent="0.25">
      <c r="A144" s="1289" t="s">
        <v>296</v>
      </c>
      <c r="B144" s="838" t="s">
        <v>491</v>
      </c>
      <c r="C144" s="2071" t="s">
        <v>214</v>
      </c>
      <c r="D144" s="2043"/>
      <c r="E144" s="777"/>
      <c r="F144" s="834"/>
      <c r="G144" s="835"/>
    </row>
    <row r="145" spans="1:7" ht="15" hidden="1" x14ac:dyDescent="0.25">
      <c r="A145" s="1289"/>
      <c r="B145" s="838"/>
      <c r="C145" s="1251"/>
      <c r="D145" s="1279" t="s">
        <v>247</v>
      </c>
      <c r="E145" s="777"/>
      <c r="F145" s="834"/>
      <c r="G145" s="835"/>
    </row>
    <row r="146" spans="1:7" ht="15" hidden="1" x14ac:dyDescent="0.25">
      <c r="A146" s="1289"/>
      <c r="B146" s="838"/>
      <c r="C146" s="1251"/>
      <c r="D146" s="1279" t="s">
        <v>248</v>
      </c>
      <c r="E146" s="777"/>
      <c r="F146" s="834"/>
      <c r="G146" s="835"/>
    </row>
    <row r="147" spans="1:7" ht="15" hidden="1" x14ac:dyDescent="0.25">
      <c r="A147" s="1291"/>
      <c r="B147" s="1295"/>
      <c r="C147" s="1280"/>
      <c r="D147" s="1277"/>
      <c r="E147" s="777"/>
      <c r="F147" s="834"/>
      <c r="G147" s="835"/>
    </row>
    <row r="148" spans="1:7" ht="15" hidden="1" x14ac:dyDescent="0.25">
      <c r="A148" s="1291" t="s">
        <v>300</v>
      </c>
      <c r="B148" s="839" t="s">
        <v>492</v>
      </c>
      <c r="C148" s="2067" t="s">
        <v>277</v>
      </c>
      <c r="D148" s="2067"/>
      <c r="E148" s="777"/>
      <c r="F148" s="834"/>
      <c r="G148" s="835"/>
    </row>
    <row r="149" spans="1:7" ht="15" hidden="1" x14ac:dyDescent="0.25">
      <c r="A149" s="1289" t="s">
        <v>304</v>
      </c>
      <c r="B149" s="1295"/>
      <c r="C149" s="1280"/>
      <c r="D149" s="1277" t="s">
        <v>297</v>
      </c>
      <c r="E149" s="777"/>
      <c r="F149" s="834"/>
      <c r="G149" s="835"/>
    </row>
    <row r="150" spans="1:7" ht="15" hidden="1" x14ac:dyDescent="0.25">
      <c r="A150" s="1291"/>
      <c r="B150" s="1295"/>
      <c r="C150" s="2067" t="s">
        <v>281</v>
      </c>
      <c r="D150" s="2067"/>
      <c r="E150" s="777"/>
      <c r="F150" s="834"/>
      <c r="G150" s="835"/>
    </row>
    <row r="151" spans="1:7" ht="15" hidden="1" x14ac:dyDescent="0.25">
      <c r="A151" s="1291"/>
      <c r="B151" s="1295"/>
      <c r="C151" s="1280"/>
      <c r="D151" s="1277" t="s">
        <v>298</v>
      </c>
      <c r="E151" s="777"/>
      <c r="F151" s="834"/>
      <c r="G151" s="835"/>
    </row>
    <row r="152" spans="1:7" ht="15" hidden="1" x14ac:dyDescent="0.25">
      <c r="A152" s="1291"/>
      <c r="B152" s="1295"/>
      <c r="C152" s="2067" t="s">
        <v>283</v>
      </c>
      <c r="D152" s="2067"/>
      <c r="E152" s="777"/>
      <c r="F152" s="834"/>
      <c r="G152" s="835"/>
    </row>
    <row r="153" spans="1:7" ht="15" hidden="1" x14ac:dyDescent="0.25">
      <c r="A153" s="1291"/>
      <c r="B153" s="1295"/>
      <c r="C153" s="1283"/>
      <c r="D153" s="1277" t="s">
        <v>299</v>
      </c>
      <c r="E153" s="777"/>
      <c r="F153" s="834"/>
      <c r="G153" s="835"/>
    </row>
    <row r="154" spans="1:7" ht="15" hidden="1" x14ac:dyDescent="0.25">
      <c r="A154" s="1291"/>
      <c r="B154" s="1295"/>
      <c r="C154" s="1283"/>
      <c r="D154" s="1277" t="s">
        <v>286</v>
      </c>
      <c r="E154" s="777"/>
      <c r="F154" s="834"/>
      <c r="G154" s="835"/>
    </row>
    <row r="155" spans="1:7" ht="15" hidden="1" x14ac:dyDescent="0.25">
      <c r="A155" s="1291"/>
      <c r="B155" s="1295"/>
      <c r="C155" s="2067" t="s">
        <v>287</v>
      </c>
      <c r="D155" s="2067"/>
      <c r="E155" s="777"/>
      <c r="F155" s="834"/>
      <c r="G155" s="835"/>
    </row>
    <row r="156" spans="1:7" ht="15" hidden="1" x14ac:dyDescent="0.25">
      <c r="A156" s="1291"/>
      <c r="B156" s="1295"/>
      <c r="C156" s="1283"/>
      <c r="D156" s="1277" t="s">
        <v>288</v>
      </c>
      <c r="E156" s="777"/>
      <c r="F156" s="834"/>
      <c r="G156" s="835"/>
    </row>
    <row r="157" spans="1:7" ht="15" hidden="1" x14ac:dyDescent="0.25">
      <c r="A157" s="1291"/>
      <c r="B157" s="1295"/>
      <c r="C157" s="2067" t="s">
        <v>289</v>
      </c>
      <c r="D157" s="2067"/>
      <c r="E157" s="777"/>
      <c r="F157" s="834"/>
      <c r="G157" s="835"/>
    </row>
    <row r="158" spans="1:7" ht="15" hidden="1" x14ac:dyDescent="0.25">
      <c r="A158" s="1291"/>
      <c r="B158" s="1295"/>
      <c r="C158" s="1283"/>
      <c r="D158" s="1277" t="s">
        <v>314</v>
      </c>
      <c r="E158" s="777"/>
      <c r="F158" s="834"/>
      <c r="G158" s="835"/>
    </row>
    <row r="159" spans="1:7" ht="15" hidden="1" x14ac:dyDescent="0.25">
      <c r="A159" s="1291"/>
      <c r="B159" s="1295"/>
      <c r="C159" s="1283"/>
      <c r="D159" s="1277" t="s">
        <v>301</v>
      </c>
      <c r="E159" s="777"/>
      <c r="F159" s="834"/>
      <c r="G159" s="835"/>
    </row>
    <row r="160" spans="1:7" ht="15" hidden="1" x14ac:dyDescent="0.25">
      <c r="A160" s="1291"/>
      <c r="B160" s="1295"/>
      <c r="C160" s="1283"/>
      <c r="D160" s="1277" t="s">
        <v>293</v>
      </c>
      <c r="E160" s="777"/>
      <c r="F160" s="834"/>
      <c r="G160" s="835"/>
    </row>
    <row r="161" spans="1:7" ht="15" hidden="1" x14ac:dyDescent="0.25">
      <c r="A161" s="1296"/>
      <c r="B161" s="839"/>
      <c r="C161" s="1276" t="s">
        <v>313</v>
      </c>
      <c r="D161" s="1277"/>
      <c r="E161" s="777"/>
      <c r="F161" s="834"/>
      <c r="G161" s="777"/>
    </row>
    <row r="162" spans="1:7" ht="15.75" hidden="1" thickBot="1" x14ac:dyDescent="0.3">
      <c r="A162" s="1297"/>
      <c r="B162" s="1298"/>
      <c r="C162" s="1284"/>
      <c r="D162" s="1285" t="s">
        <v>303</v>
      </c>
      <c r="E162" s="833"/>
      <c r="F162" s="837"/>
    </row>
    <row r="163" spans="1:7" ht="15" hidden="1" x14ac:dyDescent="0.25">
      <c r="C163" s="1286"/>
      <c r="D163" s="1283"/>
    </row>
    <row r="164" spans="1:7" x14ac:dyDescent="0.2">
      <c r="D164" s="777"/>
    </row>
    <row r="165" spans="1:7" x14ac:dyDescent="0.2">
      <c r="D165" s="777"/>
    </row>
    <row r="166" spans="1:7" x14ac:dyDescent="0.2">
      <c r="D166" s="777"/>
    </row>
    <row r="167" spans="1:7" x14ac:dyDescent="0.2">
      <c r="D167" s="777"/>
    </row>
    <row r="168" spans="1:7" x14ac:dyDescent="0.2">
      <c r="D168" s="777"/>
    </row>
    <row r="169" spans="1:7" x14ac:dyDescent="0.2">
      <c r="D169" s="777"/>
    </row>
    <row r="170" spans="1:7" x14ac:dyDescent="0.2">
      <c r="D170" s="777"/>
    </row>
    <row r="171" spans="1:7" x14ac:dyDescent="0.2">
      <c r="D171" s="777"/>
    </row>
    <row r="172" spans="1:7" x14ac:dyDescent="0.2">
      <c r="D172" s="777"/>
    </row>
    <row r="173" spans="1:7" x14ac:dyDescent="0.2">
      <c r="D173" s="777"/>
    </row>
    <row r="174" spans="1:7" x14ac:dyDescent="0.2">
      <c r="D174" s="777"/>
    </row>
    <row r="175" spans="1:7" x14ac:dyDescent="0.2">
      <c r="D175" s="777"/>
    </row>
    <row r="176" spans="1:7" x14ac:dyDescent="0.2">
      <c r="D176" s="777"/>
    </row>
    <row r="177" spans="4:4" x14ac:dyDescent="0.2">
      <c r="D177" s="777"/>
    </row>
    <row r="178" spans="4:4" x14ac:dyDescent="0.2">
      <c r="D178" s="777"/>
    </row>
  </sheetData>
  <dataConsolidate/>
  <mergeCells count="39">
    <mergeCell ref="C80:D80"/>
    <mergeCell ref="C157:D157"/>
    <mergeCell ref="C148:D148"/>
    <mergeCell ref="C150:D150"/>
    <mergeCell ref="C152:D152"/>
    <mergeCell ref="C155:D155"/>
    <mergeCell ref="C84:D84"/>
    <mergeCell ref="C90:D90"/>
    <mergeCell ref="C82:D82"/>
    <mergeCell ref="C139:D139"/>
    <mergeCell ref="C144:D144"/>
    <mergeCell ref="C97:D97"/>
    <mergeCell ref="C100:D100"/>
    <mergeCell ref="C104:D104"/>
    <mergeCell ref="C107:D107"/>
    <mergeCell ref="C109:D109"/>
    <mergeCell ref="C78:D78"/>
    <mergeCell ref="C55:D55"/>
    <mergeCell ref="C61:D61"/>
    <mergeCell ref="A1:C1"/>
    <mergeCell ref="A42:C42"/>
    <mergeCell ref="C48:D48"/>
    <mergeCell ref="C46:D46"/>
    <mergeCell ref="C45:D45"/>
    <mergeCell ref="C4:D4"/>
    <mergeCell ref="C51:D51"/>
    <mergeCell ref="C53:D53"/>
    <mergeCell ref="C63:D63"/>
    <mergeCell ref="C65:D65"/>
    <mergeCell ref="C69:D69"/>
    <mergeCell ref="C112:D112"/>
    <mergeCell ref="C114:D114"/>
    <mergeCell ref="C137:D137"/>
    <mergeCell ref="C116:D116"/>
    <mergeCell ref="C119:D119"/>
    <mergeCell ref="C124:D124"/>
    <mergeCell ref="C128:D128"/>
    <mergeCell ref="C131:D131"/>
    <mergeCell ref="C133:D133"/>
  </mergeCells>
  <phoneticPr fontId="18" type="noConversion"/>
  <hyperlinks>
    <hyperlink ref="D49" location="'1'!A1" display="яч.7 - ф.&quot;Город-7&quot;"/>
    <hyperlink ref="D50" location="'2'!A1" display="яч.8 - ф.&quot;Городской&quot;, яч.2 - ф.&quot;Овощехранилище&quot;"/>
    <hyperlink ref="D47" location="'1а'!A1" display="яч. Т1, яч. Т2"/>
    <hyperlink ref="D52" location="'3'!A1" display="яч.18 - ф.&quot;РУБЦОВО&quot;- СВ - ВЛ№2"/>
    <hyperlink ref="D54" location="'4'!A1" display="яч.13 - ф.&quot;НИКИТИНО&quot;-СВ - ВЛ№27"/>
    <hyperlink ref="D56" location="'5'!A1" display="яч.19 - &quot;РМЗ-1&quot;, яч.24 - &quot;РМЗ-2&quot;"/>
    <hyperlink ref="D57" location="'6'!A1" display="яч.15 -&quot;ОЧИСТНЫЕ-1&quot;, яч.9 -&quot;ГОРОД-1&quot;"/>
    <hyperlink ref="D58" location="'7'!A1" display="яч.21- &quot;П/я-1&quot;, яч.20 - &quot;П/я-2&quot;"/>
    <hyperlink ref="D59" location="'8'!A1" display="яч.33 - &quot;РП-35&quot;, яч.35 - &quot;РП-37&quot;"/>
    <hyperlink ref="D60" location="'9'!A1" display="яч.11 - &quot;ГОРОД-2&quot;, яч.18 - &quot;ОЧИСТНЫЕ-2&quot;"/>
    <hyperlink ref="D62" location="'10'!A1" display="Т1 - РП5ф3 ввод №1, Т2 - РП5ф17 ввод №2"/>
    <hyperlink ref="D64" location="'11'!A1" display="яч. 3 - ф.&quot;Микрорайон-1&quot; ввод № 1, яч.13 - ф.&quot;Микрорайон-2&quot; ввод № 2 "/>
    <hyperlink ref="D66" location="'12'!A1" display="яч.47 - РП 29 ввод № 1, яч.31 - РП 29 ввод № 2 "/>
    <hyperlink ref="D67" location="'13'!A1" display="яч.5 - РП 14 ввод № 1, яч.22 - РП 14 ввод № 2 "/>
    <hyperlink ref="D68" location="'14'!A1" display="яч.44 - РП 2 ввод № 1, яч.26в - РП 2 ввод № 2 "/>
    <hyperlink ref="D70" location="'15'!A1" display="яч.15 - &quot;ГОРОД-15&quot;, яч.24 - &quot;ТУБДИСПАНСЕР&quot;"/>
    <hyperlink ref="D71" location="'16'!A1" display="яч.10 - &quot;ГОРОД-10&quot;, яч.14 - &quot;ГОРОД-14&quot;"/>
    <hyperlink ref="D72" location="'17'!A1" display="яч.20 - &quot;ГОРОД 20&quot;"/>
    <hyperlink ref="D73" location="'18'!A1" display="яч. 7- ф.&quot;ГОРОД 7&quot;, яч.17 - ф.&quot;ГОРОД 17&quot; "/>
    <hyperlink ref="D74" location="'19'!A1" display="яч.3 - &quot;ГОРОД-3&quot;, яч.5 - &quot;ГОРОД-5&quot;"/>
    <hyperlink ref="D75" location="'20'!A1" display="ЯЧ. № 1 - &quot;ГОРОД -1&quot;, ЯЧ.№ 20 - &quot;РП 27&quot;"/>
    <hyperlink ref="D76" location="'21'!A1" display="яч. 4 ф &quot;РОДИОНЦЕВО&quot; - ПКУ"/>
    <hyperlink ref="D79" location="'22'!A1" display="ЯЧ. 1 - ТП 450"/>
    <hyperlink ref="D81" location="'23'!A1" display="ЯЧ.5 - ТП 238, ЯЧ.7 - ТП 651 "/>
    <hyperlink ref="D83" location="'24'!A1" display="ЯЧ.2 - ТП 660, ЯЧ.6 - ТП 662"/>
    <hyperlink ref="D85" location="'25'!A1" display="ЯЧ.10 - РП 3 ввод № 1, ЯЧ. 115 - РП 3  ввод № 2 "/>
    <hyperlink ref="D86" location="'26'!A1" display="ЯЧ. 114 - РП 23 ввод № 1, ЯЧ. 107 - РП 23 ввод № 2 "/>
    <hyperlink ref="D87" location="'27'!A1" display="ЯЧ. 3 - ТП 217"/>
    <hyperlink ref="D88" location="'28'!A1" display="ЯЧ. 5 - РП 1 ввод № 1, ЯЧ. 12 - РП 1 ввод № 2 "/>
    <hyperlink ref="D89" location="'29'!A1" display="ЯЧ. 4 - РП 20 ввод № 1, ЯЧ. 7 - РП 20 ввод № 2"/>
    <hyperlink ref="D91" location="'30'!A1" display="ЯЧ.4 - ТП 54 -Ι  ввод № 1, ЯЧ. 30 - ТП 54 - ΙΙ  ввод № 2 "/>
    <hyperlink ref="D92" location="'31'!A1" display="ЯЧ. 14 - РП 13- Ι , ЯЧ. 22 - РП 13- ΙΙ  "/>
    <hyperlink ref="D93" location="'32'!A1" display="ЯЧ.12 - РП 4 -Ι  , ЯЧ. 24 - РП 4 -ΙΙ  "/>
    <hyperlink ref="D94" location="'33'!A1" display="яч. 2 - РП 8 яч. 11"/>
    <hyperlink ref="D95" location="'34'!A1" display="ЯЧ.28 - ТП 11 -ΙΙ"/>
    <hyperlink ref="D98" location="'35'!A1" display="Т-1 - ЗРУ Ф.1 ввод № 1, Т-3 - ЗРУ Ф.20 ввод № 2 ."/>
    <hyperlink ref="D99" location="'36'!A1" display="Т-2 - РП 9 ф. 11  "/>
    <hyperlink ref="D101" location="'37'!A1" display="ЯЧ.№2 - &quot;РП 39-1&quot;, ЯЧ.№ 21 - &quot;РП 39-2&quot;"/>
    <hyperlink ref="D102" location="'38'!A1" display="ЯЧ.№15 - &quot;РМЗ-1&quot;, ЯЧ.№32 - &quot;РМЗ-2&quot;"/>
    <hyperlink ref="D103" location="'39'!A1" display="ЯЧ. № 11- &quot;ГОРОД-1&quot;, ЯЧ. № 28- &quot;ГОРОД-2&quot;"/>
    <hyperlink ref="D105" location="'40'!A1" display="ЯЧ. 23 - ф &quot;ГОРОД-2  , ЯЧ. 2 - ф &quot;ГОРОД-3&quot; "/>
    <hyperlink ref="D106" location="'41'!A1" display="ЯЧ.10 - ф &quot;ГОРОД-1&quot;  , ЯЧ.25 - ф &quot;ГОРОД-4&quot;  "/>
    <hyperlink ref="D108" location="'42'!A1" display="ЯЧ. 4 - ф,&quot;ЛОСТА-1&quot;, ЯЧ. 8 - ф.&quot;ЛОСТА-2&quot;"/>
    <hyperlink ref="D110" location="'43'!A1" display="ЯЧ. 53 - ВЛ № 8"/>
    <hyperlink ref="D111" location="'44'!A1" display="ЯЧ. 6 - ТП 535, ЯЧ. 24 - ТП 536"/>
    <hyperlink ref="D115" location="'46'!A1" display="ф. СПТУ"/>
    <hyperlink ref="D117" location="'47'!A1" display=" яч..17 - ф.Молочное-1,  яч 12 - ф.Молочное-2"/>
    <hyperlink ref="D118" location="'48'!A1" display="яч 18  - ф.Молочное-3 , яч 10. - ф.Очистные "/>
    <hyperlink ref="D120" location="'49'!A1" display="ф. &quot;КОММУНАЛЬНЫЙ&quot;"/>
    <hyperlink ref="D121" location="'50'!A1" display="ф. &quot;УСТЬЕ&quot;, ф. &quot;СХТ&quot;"/>
    <hyperlink ref="D125" location="'51'!A1" display="яч.№ 16 - ф. &quot;Биокомплекс&quot;"/>
    <hyperlink ref="D126" location="'52'!A1" display="яч. №14 - ф.&quot;Райцентр&quot;"/>
    <hyperlink ref="D127" location="'53'!A1" display="яч. 14 - ф. &quot;Школа&quot;"/>
    <hyperlink ref="D129" location="'54'!A1" display="яч. 7 - ГДЗ-1 -РТП 6, яч. 17 - ГДЗ-2 - РТП 6"/>
    <hyperlink ref="D132" location="'55'!A1" display="ЗРУ 6 кВ ф.3 - ТП 27,  РУ -0,4 кВ ф.17"/>
    <hyperlink ref="D134" location="'56'!A1" display="яч.4 - РП 5,  яч. 6 - РУ 3"/>
    <hyperlink ref="D135" location="'57'!A1" display="яч.2 - РТП 2, яч. 3 - РТП 2"/>
    <hyperlink ref="D136" location="'58'!A1" display="Освещение города 2-3 РУ-4 яч. 5, РУ-1 яч.9 - ТП 70"/>
    <hyperlink ref="D138" location="'59'!A1" display="яч. 14  - Михайлево"/>
    <hyperlink ref="D140" location="'60'!A1" display="РУ-1 яч 1 - ТП 3, РУ-1 яч 14 - ЛЭП 3"/>
    <hyperlink ref="D141" location="'61'!A1" display="РУ-3 яч 4 - ТП 7, ЗРУ  яч. 59 - КТП 35"/>
    <hyperlink ref="D142" location="'62'!A1" display="ЗРУ  яч. 2- КТП 34"/>
    <hyperlink ref="D143" location="'63'!A1" display=" яч 7 - ТП 1,   яч. 4 - ТП 2"/>
    <hyperlink ref="D146" location="'65'!A1" display="яч. 13 - ТП 31 (ф. Оптика), яч 18 - РП 1 (резерв)"/>
    <hyperlink ref="D113" location="'45'!A1" display="ЯЧ. 10 - ТП 463, ЯЧ. 34 - ТП 463"/>
    <hyperlink ref="D145" location="'64'!A1" display="яч. 7 - РП1 (ввод 1), яч. 20 - РП 1 (ввод 2)"/>
    <hyperlink ref="D149" location="'67'!A1" display="ВЛ-6кВ Ф-9 Погрузка, Ф-7 ЛПХ"/>
    <hyperlink ref="D151" location="'68'!A1" display="ВЛ-10 кВ Ф-2 ЛПХ, Ф-3 Мирный"/>
    <hyperlink ref="D153" location="'69'!A1" display="ВЛ-10 кВ Центр, Воинская часть"/>
    <hyperlink ref="D154" location="'70'!A1" display="ВЛ-10 кВ Шестово"/>
    <hyperlink ref="D156" location="'71'!A1" display="ВЛ-10 кВ Н. Склад"/>
    <hyperlink ref="D158" location="'72'!A1" display="ВЛ-6 кВ Ф-8 пр. Победы, Ф-1 Военкомат"/>
    <hyperlink ref="D159" location="'73'!A1" display="ВЛ-6 кВ Ф-2 пр. Больница, ВЛ-6 кВ Город"/>
    <hyperlink ref="D160" location="'74'!A1" display="ВЛ-6 кВ Ф-13 Заречье"/>
    <hyperlink ref="D162" location="'74'!Область_печати" display="ВЛ-6 кВ Ф-5 Леспромхоз"/>
    <hyperlink ref="D96" location="'34-1'!A1" display="яч.22 - РП 21-I, яч.7 - РП 21-II"/>
    <hyperlink ref="D77" location="'21_1'!A1" display="яч. 307? 409 ф.&quot;Охмыльцево&quot;"/>
  </hyperlinks>
  <printOptions horizontalCentered="1"/>
  <pageMargins left="0.43307086614173229" right="0.23622047244094491" top="0.98425196850393704" bottom="0.98425196850393704" header="0.51181102362204722" footer="0.51181102362204722"/>
  <pageSetup paperSize="9" scale="77" orientation="landscape" vertic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0">
    <tabColor rgb="FF92D050"/>
  </sheetPr>
  <dimension ref="A1:W48"/>
  <sheetViews>
    <sheetView zoomScale="85" zoomScaleNormal="85" zoomScaleSheetLayoutView="100" workbookViewId="0">
      <selection activeCell="S20" sqref="S20"/>
    </sheetView>
  </sheetViews>
  <sheetFormatPr defaultRowHeight="12.75" x14ac:dyDescent="0.2"/>
  <cols>
    <col min="1" max="1" width="5.42578125" style="1073" customWidth="1"/>
    <col min="2" max="3" width="11.28515625" style="1073" customWidth="1"/>
    <col min="4" max="4" width="11.28515625" style="1073" hidden="1" customWidth="1"/>
    <col min="5" max="7" width="11.28515625" style="1073" customWidth="1"/>
    <col min="8" max="8" width="11.28515625" style="1073" hidden="1" customWidth="1"/>
    <col min="9" max="11" width="11.28515625" style="1073" customWidth="1"/>
    <col min="12" max="12" width="11.28515625" style="1073" hidden="1" customWidth="1"/>
    <col min="13" max="15" width="11.28515625" style="1073" customWidth="1"/>
    <col min="16" max="16" width="11.28515625" style="1073" hidden="1" customWidth="1"/>
    <col min="17" max="17" width="12.28515625" style="1073" customWidth="1"/>
    <col min="18" max="16384" width="9.140625" style="1073"/>
  </cols>
  <sheetData>
    <row r="1" spans="1:22" s="1056" customFormat="1" ht="18.75" customHeight="1" x14ac:dyDescent="0.25">
      <c r="B1" s="1057" t="s">
        <v>498</v>
      </c>
      <c r="C1" s="1058"/>
      <c r="D1" s="1058"/>
      <c r="E1" s="1058"/>
      <c r="J1" s="801" t="s">
        <v>178</v>
      </c>
      <c r="K1" s="2089" t="s">
        <v>306</v>
      </c>
      <c r="L1" s="2089"/>
      <c r="M1" s="2089"/>
      <c r="N1" s="2089"/>
      <c r="O1" s="2089"/>
      <c r="P1" s="2089"/>
      <c r="Q1" s="2089"/>
    </row>
    <row r="2" spans="1:22" s="1056" customFormat="1" ht="10.5" customHeight="1" x14ac:dyDescent="0.2">
      <c r="A2" s="2079" t="s">
        <v>1</v>
      </c>
      <c r="B2" s="2090"/>
      <c r="C2" s="2090"/>
      <c r="D2" s="2090"/>
      <c r="E2" s="2090"/>
      <c r="N2" s="2079" t="s">
        <v>2</v>
      </c>
      <c r="O2" s="2080"/>
      <c r="P2" s="2080"/>
      <c r="Q2" s="2080"/>
    </row>
    <row r="3" spans="1:22" s="1056" customFormat="1" ht="13.5" customHeight="1" x14ac:dyDescent="0.2">
      <c r="N3" s="1056" t="s">
        <v>3</v>
      </c>
    </row>
    <row r="4" spans="1:22" s="1056" customFormat="1" ht="15" customHeight="1" x14ac:dyDescent="0.25">
      <c r="B4" s="1059" t="s">
        <v>4</v>
      </c>
      <c r="C4" s="1058"/>
      <c r="D4" s="1060"/>
      <c r="I4" s="1309" t="s">
        <v>5</v>
      </c>
      <c r="J4" s="1310"/>
      <c r="K4" s="1310"/>
      <c r="L4" s="1055"/>
      <c r="O4" s="1061" t="s">
        <v>307</v>
      </c>
    </row>
    <row r="5" spans="1:22" s="1056" customFormat="1" ht="9.75" customHeight="1" x14ac:dyDescent="0.2">
      <c r="A5" s="2079" t="s">
        <v>7</v>
      </c>
      <c r="B5" s="2080"/>
      <c r="C5" s="2080"/>
      <c r="D5" s="2080"/>
      <c r="E5" s="2080"/>
    </row>
    <row r="6" spans="1:22" s="1056" customFormat="1" ht="12" customHeight="1" x14ac:dyDescent="0.2">
      <c r="A6" s="2081" t="s">
        <v>8</v>
      </c>
      <c r="B6" s="2081"/>
      <c r="C6" s="2081"/>
      <c r="D6" s="2081"/>
      <c r="E6" s="2081"/>
      <c r="F6" s="2081"/>
      <c r="G6" s="2081"/>
      <c r="H6" s="2081"/>
      <c r="I6" s="2081"/>
      <c r="J6" s="2081"/>
      <c r="K6" s="2081"/>
      <c r="L6" s="2081"/>
      <c r="M6" s="2081"/>
      <c r="N6" s="2081"/>
      <c r="O6" s="2081"/>
      <c r="P6" s="2081"/>
      <c r="Q6" s="2081"/>
    </row>
    <row r="7" spans="1:22" s="1056" customFormat="1" ht="15.75" x14ac:dyDescent="0.2">
      <c r="A7" s="2082" t="s">
        <v>673</v>
      </c>
      <c r="B7" s="2082"/>
      <c r="C7" s="2082"/>
      <c r="D7" s="2082"/>
      <c r="E7" s="2082"/>
      <c r="F7" s="2082"/>
      <c r="G7" s="2082"/>
      <c r="H7" s="2082"/>
      <c r="I7" s="2082"/>
      <c r="J7" s="2082"/>
      <c r="K7" s="2082"/>
      <c r="L7" s="2082"/>
      <c r="M7" s="2082"/>
      <c r="N7" s="2082"/>
      <c r="O7" s="2082"/>
      <c r="P7" s="2082"/>
      <c r="Q7" s="2082"/>
    </row>
    <row r="8" spans="1:22" s="1056" customFormat="1" ht="9" customHeight="1" x14ac:dyDescent="0.2">
      <c r="A8" s="1311">
        <v>143</v>
      </c>
      <c r="B8" s="1311">
        <v>144</v>
      </c>
    </row>
    <row r="9" spans="1:22" s="1056" customFormat="1" x14ac:dyDescent="0.2">
      <c r="A9" s="2083" t="s">
        <v>9</v>
      </c>
      <c r="B9" s="2076" t="s">
        <v>10</v>
      </c>
      <c r="C9" s="2077"/>
      <c r="D9" s="2077"/>
      <c r="E9" s="2077"/>
      <c r="F9" s="2077"/>
      <c r="G9" s="2077"/>
      <c r="H9" s="2077"/>
      <c r="I9" s="2078"/>
      <c r="J9" s="2076" t="s">
        <v>11</v>
      </c>
      <c r="K9" s="2077"/>
      <c r="L9" s="2077"/>
      <c r="M9" s="2077"/>
      <c r="N9" s="2077"/>
      <c r="O9" s="2077"/>
      <c r="P9" s="2077"/>
      <c r="Q9" s="2078"/>
    </row>
    <row r="10" spans="1:22" s="1056" customFormat="1" x14ac:dyDescent="0.2">
      <c r="A10" s="2084"/>
      <c r="B10" s="2086" t="s">
        <v>308</v>
      </c>
      <c r="C10" s="2087"/>
      <c r="D10" s="2087"/>
      <c r="E10" s="2088"/>
      <c r="F10" s="2076" t="s">
        <v>309</v>
      </c>
      <c r="G10" s="2077"/>
      <c r="H10" s="2077"/>
      <c r="I10" s="2078"/>
      <c r="J10" s="2076" t="s">
        <v>308</v>
      </c>
      <c r="K10" s="2077"/>
      <c r="L10" s="2077"/>
      <c r="M10" s="2078"/>
      <c r="N10" s="2076" t="s">
        <v>309</v>
      </c>
      <c r="O10" s="2077"/>
      <c r="P10" s="2077"/>
      <c r="Q10" s="2078"/>
    </row>
    <row r="11" spans="1:22" s="1056" customFormat="1" x14ac:dyDescent="0.2">
      <c r="A11" s="2084"/>
      <c r="B11" s="2076" t="s">
        <v>14</v>
      </c>
      <c r="C11" s="2077"/>
      <c r="D11" s="1060"/>
      <c r="E11" s="1054">
        <v>600</v>
      </c>
      <c r="F11" s="2076" t="s">
        <v>15</v>
      </c>
      <c r="G11" s="2077"/>
      <c r="H11" s="1053"/>
      <c r="I11" s="1054">
        <v>600</v>
      </c>
      <c r="J11" s="2076" t="s">
        <v>15</v>
      </c>
      <c r="K11" s="2077"/>
      <c r="L11" s="1053"/>
      <c r="M11" s="1054">
        <f>E11</f>
        <v>600</v>
      </c>
      <c r="N11" s="2076" t="s">
        <v>15</v>
      </c>
      <c r="O11" s="2077"/>
      <c r="P11" s="1053"/>
      <c r="Q11" s="1054">
        <f>I11</f>
        <v>600</v>
      </c>
    </row>
    <row r="12" spans="1:22" s="1063" customFormat="1" ht="35.25" customHeight="1" x14ac:dyDescent="0.2">
      <c r="A12" s="2085"/>
      <c r="B12" s="1062" t="s">
        <v>16</v>
      </c>
      <c r="C12" s="1062" t="s">
        <v>17</v>
      </c>
      <c r="D12" s="1062"/>
      <c r="E12" s="1062" t="s">
        <v>18</v>
      </c>
      <c r="F12" s="1062" t="s">
        <v>16</v>
      </c>
      <c r="G12" s="1062" t="s">
        <v>17</v>
      </c>
      <c r="H12" s="1062"/>
      <c r="I12" s="1062" t="s">
        <v>18</v>
      </c>
      <c r="J12" s="1062" t="s">
        <v>16</v>
      </c>
      <c r="K12" s="1062" t="s">
        <v>17</v>
      </c>
      <c r="L12" s="1062"/>
      <c r="M12" s="1062" t="s">
        <v>18</v>
      </c>
      <c r="N12" s="1062" t="s">
        <v>16</v>
      </c>
      <c r="O12" s="1062" t="s">
        <v>17</v>
      </c>
      <c r="P12" s="1062"/>
      <c r="Q12" s="1062" t="s">
        <v>18</v>
      </c>
    </row>
    <row r="13" spans="1:22" s="1065" customFormat="1" ht="11.25" x14ac:dyDescent="0.2">
      <c r="A13" s="1064">
        <v>1</v>
      </c>
      <c r="B13" s="1064">
        <v>2</v>
      </c>
      <c r="C13" s="1064">
        <v>3</v>
      </c>
      <c r="D13" s="1064"/>
      <c r="E13" s="1064">
        <v>4</v>
      </c>
      <c r="F13" s="1064">
        <v>5</v>
      </c>
      <c r="G13" s="1064">
        <v>6</v>
      </c>
      <c r="H13" s="1064"/>
      <c r="I13" s="1064">
        <v>7</v>
      </c>
      <c r="J13" s="1064">
        <v>8</v>
      </c>
      <c r="K13" s="1064">
        <v>9</v>
      </c>
      <c r="L13" s="1064"/>
      <c r="M13" s="1064">
        <v>10</v>
      </c>
      <c r="N13" s="1064">
        <v>11</v>
      </c>
      <c r="O13" s="1064">
        <v>12</v>
      </c>
      <c r="P13" s="1064"/>
      <c r="Q13" s="1064">
        <v>13</v>
      </c>
    </row>
    <row r="14" spans="1:22" s="1063" customFormat="1" x14ac:dyDescent="0.2">
      <c r="A14" s="1066">
        <v>0</v>
      </c>
      <c r="B14" s="1146"/>
      <c r="C14" s="1171"/>
      <c r="D14" s="1171"/>
      <c r="E14" s="1171"/>
      <c r="F14" s="1146"/>
      <c r="G14" s="1605"/>
      <c r="H14" s="1605"/>
      <c r="I14" s="1605"/>
      <c r="J14" s="1606"/>
      <c r="K14" s="1605"/>
      <c r="L14" s="1605"/>
      <c r="M14" s="1605"/>
      <c r="N14" s="1606"/>
      <c r="O14" s="1605"/>
      <c r="P14" s="1605"/>
      <c r="Q14" s="1605"/>
      <c r="S14" s="1067"/>
      <c r="T14" s="1068"/>
      <c r="U14" s="1068"/>
      <c r="V14" s="1068"/>
    </row>
    <row r="15" spans="1:22" s="1378" customFormat="1" ht="15" x14ac:dyDescent="0.25">
      <c r="A15" s="1375">
        <v>1</v>
      </c>
      <c r="B15" s="1146"/>
      <c r="C15" s="1605"/>
      <c r="D15" s="1171"/>
      <c r="E15" s="1171">
        <v>82.2</v>
      </c>
      <c r="F15" s="1627"/>
      <c r="G15" s="1605"/>
      <c r="H15" s="1644"/>
      <c r="I15" s="1624">
        <v>109.5</v>
      </c>
      <c r="J15" s="1627"/>
      <c r="K15" s="1644"/>
      <c r="L15" s="1644"/>
      <c r="M15" s="1624">
        <v>24</v>
      </c>
      <c r="N15" s="1627"/>
      <c r="O15" s="1644"/>
      <c r="P15" s="1644"/>
      <c r="Q15" s="1624">
        <v>40.199999999999996</v>
      </c>
      <c r="S15" s="1379"/>
      <c r="T15" s="1380"/>
      <c r="U15" s="1380"/>
      <c r="V15" s="1380"/>
    </row>
    <row r="16" spans="1:22" s="1063" customFormat="1" ht="15" x14ac:dyDescent="0.25">
      <c r="A16" s="1066">
        <v>2</v>
      </c>
      <c r="B16" s="1146"/>
      <c r="C16" s="1605"/>
      <c r="D16" s="1171"/>
      <c r="E16" s="1171">
        <v>75.960000000000008</v>
      </c>
      <c r="F16" s="1627"/>
      <c r="G16" s="1605"/>
      <c r="H16" s="1644"/>
      <c r="I16" s="1624">
        <v>97.38</v>
      </c>
      <c r="J16" s="1627"/>
      <c r="K16" s="1644"/>
      <c r="L16" s="1644"/>
      <c r="M16" s="1624">
        <v>23.64</v>
      </c>
      <c r="N16" s="1627"/>
      <c r="O16" s="1644"/>
      <c r="P16" s="1644"/>
      <c r="Q16" s="1624">
        <v>38.64</v>
      </c>
      <c r="S16" s="1069"/>
      <c r="T16" s="1068"/>
      <c r="U16" s="1068"/>
      <c r="V16" s="1068"/>
    </row>
    <row r="17" spans="1:23" s="1063" customFormat="1" ht="15" x14ac:dyDescent="0.25">
      <c r="A17" s="1066">
        <v>3</v>
      </c>
      <c r="B17" s="1146"/>
      <c r="C17" s="1605"/>
      <c r="D17" s="1171"/>
      <c r="E17" s="1171">
        <v>71.039999999999992</v>
      </c>
      <c r="F17" s="1627"/>
      <c r="G17" s="1605"/>
      <c r="H17" s="1644"/>
      <c r="I17" s="1624">
        <v>91.860000000000014</v>
      </c>
      <c r="J17" s="1627"/>
      <c r="K17" s="1644"/>
      <c r="L17" s="1644"/>
      <c r="M17" s="1624">
        <v>22.68</v>
      </c>
      <c r="N17" s="1627"/>
      <c r="O17" s="1644"/>
      <c r="P17" s="1644"/>
      <c r="Q17" s="1624">
        <v>38.699999999999996</v>
      </c>
      <c r="S17" s="1069"/>
      <c r="T17" s="1068"/>
      <c r="U17" s="1068"/>
      <c r="V17" s="1068"/>
    </row>
    <row r="18" spans="1:23" s="1063" customFormat="1" ht="15" x14ac:dyDescent="0.25">
      <c r="A18" s="1066">
        <v>4</v>
      </c>
      <c r="B18" s="1146"/>
      <c r="C18" s="1605"/>
      <c r="D18" s="1171"/>
      <c r="E18" s="1171">
        <v>71.16</v>
      </c>
      <c r="F18" s="1627"/>
      <c r="G18" s="1605"/>
      <c r="H18" s="1644"/>
      <c r="I18" s="1624">
        <v>93.179999999999993</v>
      </c>
      <c r="J18" s="1627"/>
      <c r="K18" s="1644"/>
      <c r="L18" s="1644"/>
      <c r="M18" s="1624">
        <v>22.68</v>
      </c>
      <c r="N18" s="1627"/>
      <c r="O18" s="1644"/>
      <c r="P18" s="1644"/>
      <c r="Q18" s="1624">
        <v>36.599999999999994</v>
      </c>
      <c r="S18" s="1069"/>
      <c r="T18" s="1068"/>
      <c r="U18" s="1068"/>
      <c r="V18" s="1068"/>
    </row>
    <row r="19" spans="1:23" s="1063" customFormat="1" ht="15" x14ac:dyDescent="0.25">
      <c r="A19" s="1066">
        <v>5</v>
      </c>
      <c r="B19" s="1146"/>
      <c r="C19" s="1605"/>
      <c r="D19" s="1171"/>
      <c r="E19" s="1171">
        <v>73.199999999999989</v>
      </c>
      <c r="F19" s="1627"/>
      <c r="G19" s="1605"/>
      <c r="H19" s="1644"/>
      <c r="I19" s="1624">
        <v>94.860000000000014</v>
      </c>
      <c r="J19" s="1627"/>
      <c r="K19" s="1644"/>
      <c r="L19" s="1644"/>
      <c r="M19" s="1624">
        <v>25.68</v>
      </c>
      <c r="N19" s="1627"/>
      <c r="O19" s="1644"/>
      <c r="P19" s="1644"/>
      <c r="Q19" s="1624">
        <v>37.32</v>
      </c>
      <c r="S19" s="1069"/>
      <c r="T19" s="1068"/>
      <c r="U19" s="1068"/>
      <c r="V19" s="1068"/>
    </row>
    <row r="20" spans="1:23" s="1063" customFormat="1" ht="15" x14ac:dyDescent="0.25">
      <c r="A20" s="1066">
        <v>6</v>
      </c>
      <c r="B20" s="1146"/>
      <c r="C20" s="1605"/>
      <c r="D20" s="1171"/>
      <c r="E20" s="1171">
        <v>77.28</v>
      </c>
      <c r="F20" s="1627"/>
      <c r="G20" s="1605"/>
      <c r="H20" s="1644"/>
      <c r="I20" s="1624">
        <v>108.24000000000001</v>
      </c>
      <c r="J20" s="1627"/>
      <c r="K20" s="1644"/>
      <c r="L20" s="1644"/>
      <c r="M20" s="1624">
        <v>23.28</v>
      </c>
      <c r="N20" s="1627"/>
      <c r="O20" s="1644"/>
      <c r="P20" s="1644"/>
      <c r="Q20" s="1624">
        <v>38.28</v>
      </c>
      <c r="S20" s="1069"/>
      <c r="T20" s="1068"/>
      <c r="U20" s="1068"/>
      <c r="V20" s="1068"/>
    </row>
    <row r="21" spans="1:23" s="1063" customFormat="1" ht="15" x14ac:dyDescent="0.25">
      <c r="A21" s="1066">
        <v>7</v>
      </c>
      <c r="B21" s="1146"/>
      <c r="C21" s="1605"/>
      <c r="D21" s="1171"/>
      <c r="E21" s="1171">
        <v>90.12</v>
      </c>
      <c r="F21" s="1627"/>
      <c r="G21" s="1605"/>
      <c r="H21" s="1644"/>
      <c r="I21" s="1624">
        <v>162.78000000000003</v>
      </c>
      <c r="J21" s="1627"/>
      <c r="K21" s="1644"/>
      <c r="L21" s="1644"/>
      <c r="M21" s="1624">
        <v>22.92</v>
      </c>
      <c r="N21" s="1627"/>
      <c r="O21" s="1644"/>
      <c r="P21" s="1644"/>
      <c r="Q21" s="1624">
        <v>40.680000000000007</v>
      </c>
      <c r="S21" s="1069"/>
      <c r="T21" s="1068"/>
      <c r="U21" s="1068"/>
      <c r="V21" s="1068"/>
    </row>
    <row r="22" spans="1:23" s="1063" customFormat="1" ht="15" x14ac:dyDescent="0.25">
      <c r="A22" s="1066">
        <v>8</v>
      </c>
      <c r="B22" s="1146"/>
      <c r="C22" s="1605"/>
      <c r="D22" s="1171"/>
      <c r="E22" s="1171">
        <v>108</v>
      </c>
      <c r="F22" s="1627"/>
      <c r="G22" s="1605"/>
      <c r="H22" s="1644"/>
      <c r="I22" s="1624">
        <v>161.09999999999997</v>
      </c>
      <c r="J22" s="1627"/>
      <c r="K22" s="1644"/>
      <c r="L22" s="1644"/>
      <c r="M22" s="1624">
        <v>26.759999999999998</v>
      </c>
      <c r="N22" s="1627"/>
      <c r="O22" s="1644"/>
      <c r="P22" s="1644"/>
      <c r="Q22" s="1624">
        <v>39.779999999999994</v>
      </c>
      <c r="S22" s="1069"/>
      <c r="T22" s="1068"/>
      <c r="U22" s="1068"/>
      <c r="V22" s="1068"/>
    </row>
    <row r="23" spans="1:23" s="1063" customFormat="1" ht="15" x14ac:dyDescent="0.25">
      <c r="A23" s="1066">
        <v>9</v>
      </c>
      <c r="B23" s="1146"/>
      <c r="C23" s="1605"/>
      <c r="D23" s="1171"/>
      <c r="E23" s="1171">
        <v>126.12</v>
      </c>
      <c r="F23" s="1627"/>
      <c r="G23" s="1605"/>
      <c r="H23" s="1644"/>
      <c r="I23" s="1624">
        <v>171.24</v>
      </c>
      <c r="J23" s="1627"/>
      <c r="K23" s="1644"/>
      <c r="L23" s="1644"/>
      <c r="M23" s="1624">
        <v>35.160000000000004</v>
      </c>
      <c r="N23" s="1627"/>
      <c r="O23" s="1644"/>
      <c r="P23" s="1644"/>
      <c r="Q23" s="1624">
        <v>44.52</v>
      </c>
      <c r="S23" s="1069"/>
      <c r="T23" s="1068"/>
      <c r="U23" s="1068"/>
      <c r="V23" s="1068"/>
    </row>
    <row r="24" spans="1:23" s="1063" customFormat="1" ht="15" x14ac:dyDescent="0.25">
      <c r="A24" s="1066">
        <v>10</v>
      </c>
      <c r="B24" s="1146"/>
      <c r="C24" s="1605"/>
      <c r="D24" s="1171"/>
      <c r="E24" s="1171">
        <v>137.64000000000001</v>
      </c>
      <c r="F24" s="1627"/>
      <c r="G24" s="1605"/>
      <c r="H24" s="1644"/>
      <c r="I24" s="1624">
        <v>169.86</v>
      </c>
      <c r="J24" s="1627"/>
      <c r="K24" s="1644"/>
      <c r="L24" s="1644"/>
      <c r="M24" s="1624">
        <v>36.480000000000004</v>
      </c>
      <c r="N24" s="1627"/>
      <c r="O24" s="1644"/>
      <c r="P24" s="1644"/>
      <c r="Q24" s="1624">
        <v>43.739999999999995</v>
      </c>
      <c r="S24" s="1069"/>
      <c r="T24" s="1068"/>
      <c r="U24" s="1068"/>
      <c r="V24" s="1068"/>
    </row>
    <row r="25" spans="1:23" s="1063" customFormat="1" ht="15" x14ac:dyDescent="0.25">
      <c r="A25" s="1066">
        <v>11</v>
      </c>
      <c r="B25" s="1146"/>
      <c r="C25" s="1605"/>
      <c r="D25" s="1171"/>
      <c r="E25" s="1171">
        <v>145.44</v>
      </c>
      <c r="F25" s="1627"/>
      <c r="G25" s="1605"/>
      <c r="H25" s="1644"/>
      <c r="I25" s="1624">
        <v>179.04</v>
      </c>
      <c r="J25" s="1627"/>
      <c r="K25" s="1644"/>
      <c r="L25" s="1644"/>
      <c r="M25" s="1624">
        <v>35.04</v>
      </c>
      <c r="N25" s="1627"/>
      <c r="O25" s="1644"/>
      <c r="P25" s="1644"/>
      <c r="Q25" s="1624">
        <v>43.440000000000005</v>
      </c>
      <c r="S25" s="1069"/>
      <c r="T25" s="1068"/>
      <c r="U25" s="1068"/>
      <c r="V25" s="1068"/>
    </row>
    <row r="26" spans="1:23" s="1063" customFormat="1" ht="15" x14ac:dyDescent="0.25">
      <c r="A26" s="1066">
        <v>12</v>
      </c>
      <c r="B26" s="1146"/>
      <c r="C26" s="1605"/>
      <c r="D26" s="1171"/>
      <c r="E26" s="1171">
        <v>140.51999999999998</v>
      </c>
      <c r="F26" s="1627"/>
      <c r="G26" s="1605"/>
      <c r="H26" s="1644"/>
      <c r="I26" s="1624">
        <v>177.12</v>
      </c>
      <c r="J26" s="1627"/>
      <c r="K26" s="1644"/>
      <c r="L26" s="1644"/>
      <c r="M26" s="1624">
        <v>37.32</v>
      </c>
      <c r="N26" s="1627"/>
      <c r="O26" s="1644"/>
      <c r="P26" s="1644"/>
      <c r="Q26" s="1624">
        <v>45.12</v>
      </c>
      <c r="S26" s="1069"/>
      <c r="T26" s="1068"/>
      <c r="U26" s="1068"/>
      <c r="V26" s="1068"/>
    </row>
    <row r="27" spans="1:23" s="1063" customFormat="1" ht="15" x14ac:dyDescent="0.25">
      <c r="A27" s="1066">
        <v>13</v>
      </c>
      <c r="B27" s="1146"/>
      <c r="C27" s="1605"/>
      <c r="D27" s="1171"/>
      <c r="E27" s="1171">
        <v>138.12</v>
      </c>
      <c r="F27" s="1627"/>
      <c r="G27" s="1605"/>
      <c r="H27" s="1644"/>
      <c r="I27" s="1624">
        <v>165.24</v>
      </c>
      <c r="J27" s="1627"/>
      <c r="K27" s="1644"/>
      <c r="L27" s="1644"/>
      <c r="M27" s="1624">
        <v>38.160000000000004</v>
      </c>
      <c r="N27" s="1627"/>
      <c r="O27" s="1644"/>
      <c r="P27" s="1644"/>
      <c r="Q27" s="1624">
        <v>44.760000000000005</v>
      </c>
      <c r="S27" s="1069"/>
      <c r="T27" s="1068"/>
      <c r="U27" s="1068"/>
      <c r="V27" s="1068"/>
    </row>
    <row r="28" spans="1:23" s="1063" customFormat="1" ht="15" x14ac:dyDescent="0.25">
      <c r="A28" s="1066">
        <v>14</v>
      </c>
      <c r="B28" s="1146"/>
      <c r="C28" s="1605"/>
      <c r="D28" s="1171"/>
      <c r="E28" s="1171">
        <v>137.4</v>
      </c>
      <c r="F28" s="1627"/>
      <c r="G28" s="1605"/>
      <c r="H28" s="1644"/>
      <c r="I28" s="1624">
        <v>155.28</v>
      </c>
      <c r="J28" s="1627"/>
      <c r="K28" s="1644"/>
      <c r="L28" s="1644"/>
      <c r="M28" s="1624">
        <v>35.28</v>
      </c>
      <c r="N28" s="1627"/>
      <c r="O28" s="1644"/>
      <c r="P28" s="1644"/>
      <c r="Q28" s="1624">
        <v>42.179999999999993</v>
      </c>
      <c r="S28" s="1069"/>
      <c r="T28" s="1068"/>
      <c r="U28" s="1068"/>
      <c r="V28" s="1068"/>
    </row>
    <row r="29" spans="1:23" s="1063" customFormat="1" ht="15" x14ac:dyDescent="0.25">
      <c r="A29" s="1066">
        <v>15</v>
      </c>
      <c r="B29" s="1146"/>
      <c r="C29" s="1605"/>
      <c r="D29" s="1171"/>
      <c r="E29" s="1171">
        <v>135.83999999999997</v>
      </c>
      <c r="F29" s="1627"/>
      <c r="G29" s="1605"/>
      <c r="H29" s="1644"/>
      <c r="I29" s="1624">
        <v>158.39999999999998</v>
      </c>
      <c r="J29" s="1627"/>
      <c r="K29" s="1644"/>
      <c r="L29" s="1644"/>
      <c r="M29" s="1624">
        <v>34.08</v>
      </c>
      <c r="N29" s="1627"/>
      <c r="O29" s="1644"/>
      <c r="P29" s="1644"/>
      <c r="Q29" s="1624">
        <v>42.42</v>
      </c>
      <c r="S29" s="1069"/>
      <c r="T29" s="1068"/>
      <c r="U29" s="1068"/>
      <c r="V29" s="1068"/>
    </row>
    <row r="30" spans="1:23" s="1063" customFormat="1" ht="15" x14ac:dyDescent="0.25">
      <c r="A30" s="1066">
        <v>16</v>
      </c>
      <c r="B30" s="1146"/>
      <c r="C30" s="1605"/>
      <c r="D30" s="1171"/>
      <c r="E30" s="1171">
        <v>148.19999999999999</v>
      </c>
      <c r="F30" s="1627"/>
      <c r="G30" s="1605"/>
      <c r="H30" s="1644"/>
      <c r="I30" s="1624">
        <v>151.38</v>
      </c>
      <c r="J30" s="1627"/>
      <c r="K30" s="1644"/>
      <c r="L30" s="1644"/>
      <c r="M30" s="1624">
        <v>35.76</v>
      </c>
      <c r="N30" s="1627"/>
      <c r="O30" s="1644"/>
      <c r="P30" s="1644"/>
      <c r="Q30" s="1624">
        <v>42.12</v>
      </c>
      <c r="S30" s="1069"/>
      <c r="T30" s="1068"/>
      <c r="U30" s="1068"/>
      <c r="V30" s="1068"/>
      <c r="W30" s="1070"/>
    </row>
    <row r="31" spans="1:23" s="1070" customFormat="1" ht="15" x14ac:dyDescent="0.25">
      <c r="A31" s="1066">
        <v>17</v>
      </c>
      <c r="B31" s="1146"/>
      <c r="C31" s="1605"/>
      <c r="D31" s="1171"/>
      <c r="E31" s="1171">
        <v>148.07999999999998</v>
      </c>
      <c r="F31" s="1627"/>
      <c r="G31" s="1605"/>
      <c r="H31" s="1644"/>
      <c r="I31" s="1624">
        <v>161.58000000000004</v>
      </c>
      <c r="J31" s="1627"/>
      <c r="K31" s="1644"/>
      <c r="L31" s="1644"/>
      <c r="M31" s="1624">
        <v>35.520000000000003</v>
      </c>
      <c r="N31" s="1627"/>
      <c r="O31" s="1644"/>
      <c r="P31" s="1644"/>
      <c r="Q31" s="1624">
        <v>42.6</v>
      </c>
      <c r="S31" s="1069"/>
      <c r="T31" s="1068"/>
      <c r="U31" s="1068"/>
      <c r="V31" s="1068"/>
    </row>
    <row r="32" spans="1:23" s="1070" customFormat="1" ht="15" x14ac:dyDescent="0.25">
      <c r="A32" s="1066">
        <v>18</v>
      </c>
      <c r="B32" s="1146"/>
      <c r="C32" s="1605"/>
      <c r="D32" s="1171"/>
      <c r="E32" s="1171">
        <v>142.56</v>
      </c>
      <c r="F32" s="1627"/>
      <c r="G32" s="1605"/>
      <c r="H32" s="1644"/>
      <c r="I32" s="1624">
        <v>164.58</v>
      </c>
      <c r="J32" s="1627"/>
      <c r="K32" s="1644"/>
      <c r="L32" s="1644"/>
      <c r="M32" s="1624">
        <v>32.760000000000005</v>
      </c>
      <c r="N32" s="1627"/>
      <c r="O32" s="1644"/>
      <c r="P32" s="1644"/>
      <c r="Q32" s="1624">
        <v>42.059999999999995</v>
      </c>
      <c r="S32" s="1069"/>
      <c r="T32" s="1068"/>
      <c r="U32" s="1068"/>
      <c r="V32" s="1068"/>
    </row>
    <row r="33" spans="1:22" s="1070" customFormat="1" ht="15" x14ac:dyDescent="0.25">
      <c r="A33" s="1066">
        <v>19</v>
      </c>
      <c r="B33" s="1146"/>
      <c r="C33" s="1605"/>
      <c r="D33" s="1171"/>
      <c r="E33" s="1171">
        <v>144.47999999999999</v>
      </c>
      <c r="F33" s="1627"/>
      <c r="G33" s="1605"/>
      <c r="H33" s="1644"/>
      <c r="I33" s="1624">
        <v>171.83999999999997</v>
      </c>
      <c r="J33" s="1627"/>
      <c r="K33" s="1644"/>
      <c r="L33" s="1644"/>
      <c r="M33" s="1624">
        <v>31.560000000000002</v>
      </c>
      <c r="N33" s="1627"/>
      <c r="O33" s="1644"/>
      <c r="P33" s="1644"/>
      <c r="Q33" s="1624">
        <v>39.119999999999997</v>
      </c>
      <c r="S33" s="1069"/>
      <c r="T33" s="1068"/>
      <c r="U33" s="1068"/>
      <c r="V33" s="1068"/>
    </row>
    <row r="34" spans="1:22" s="1070" customFormat="1" ht="15" x14ac:dyDescent="0.25">
      <c r="A34" s="1066">
        <v>20</v>
      </c>
      <c r="B34" s="1146"/>
      <c r="C34" s="1605"/>
      <c r="D34" s="1171"/>
      <c r="E34" s="1171">
        <v>143.76</v>
      </c>
      <c r="F34" s="1627"/>
      <c r="G34" s="1605"/>
      <c r="H34" s="1644"/>
      <c r="I34" s="1624">
        <v>178.01999999999998</v>
      </c>
      <c r="J34" s="1627"/>
      <c r="K34" s="1644"/>
      <c r="L34" s="1644"/>
      <c r="M34" s="1624">
        <v>29.159999999999997</v>
      </c>
      <c r="N34" s="1627"/>
      <c r="O34" s="1644"/>
      <c r="P34" s="1644"/>
      <c r="Q34" s="1624">
        <v>42.36</v>
      </c>
      <c r="S34" s="1069"/>
      <c r="T34" s="1068"/>
      <c r="U34" s="1068"/>
      <c r="V34" s="1068"/>
    </row>
    <row r="35" spans="1:22" s="1070" customFormat="1" ht="15" x14ac:dyDescent="0.25">
      <c r="A35" s="1066">
        <v>21</v>
      </c>
      <c r="B35" s="1146"/>
      <c r="C35" s="1605"/>
      <c r="D35" s="1171"/>
      <c r="E35" s="1171">
        <v>140.76</v>
      </c>
      <c r="F35" s="1627"/>
      <c r="G35" s="1605"/>
      <c r="H35" s="1644"/>
      <c r="I35" s="1624">
        <v>172.2</v>
      </c>
      <c r="J35" s="1627"/>
      <c r="K35" s="1644"/>
      <c r="L35" s="1644"/>
      <c r="M35" s="1624">
        <v>28.92</v>
      </c>
      <c r="N35" s="1627"/>
      <c r="O35" s="1644"/>
      <c r="P35" s="1644"/>
      <c r="Q35" s="1624">
        <v>40.739999999999995</v>
      </c>
      <c r="S35" s="1069"/>
      <c r="T35" s="1068"/>
      <c r="U35" s="1068"/>
      <c r="V35" s="1068"/>
    </row>
    <row r="36" spans="1:22" s="1070" customFormat="1" ht="15" x14ac:dyDescent="0.25">
      <c r="A36" s="1066">
        <v>22</v>
      </c>
      <c r="B36" s="1146"/>
      <c r="C36" s="1605"/>
      <c r="D36" s="1171"/>
      <c r="E36" s="1171">
        <v>129.60000000000002</v>
      </c>
      <c r="F36" s="1627"/>
      <c r="G36" s="1605"/>
      <c r="H36" s="1644"/>
      <c r="I36" s="1624">
        <v>167.57999999999998</v>
      </c>
      <c r="J36" s="1627"/>
      <c r="K36" s="1644"/>
      <c r="L36" s="1644"/>
      <c r="M36" s="1624">
        <v>28.32</v>
      </c>
      <c r="N36" s="1627"/>
      <c r="O36" s="1644"/>
      <c r="P36" s="1644"/>
      <c r="Q36" s="1624">
        <v>40.019999999999996</v>
      </c>
      <c r="S36" s="1069"/>
      <c r="T36" s="1068"/>
      <c r="U36" s="1068"/>
      <c r="V36" s="1068"/>
    </row>
    <row r="37" spans="1:22" s="1070" customFormat="1" ht="15" x14ac:dyDescent="0.25">
      <c r="A37" s="1066">
        <v>23</v>
      </c>
      <c r="B37" s="1146"/>
      <c r="C37" s="1605"/>
      <c r="D37" s="1605"/>
      <c r="E37" s="1624">
        <v>113.52</v>
      </c>
      <c r="F37" s="1627"/>
      <c r="G37" s="1644"/>
      <c r="H37" s="1644"/>
      <c r="I37" s="1624">
        <v>146.94</v>
      </c>
      <c r="J37" s="1627"/>
      <c r="K37" s="1644"/>
      <c r="L37" s="1644"/>
      <c r="M37" s="1624">
        <v>27.48</v>
      </c>
      <c r="N37" s="1627"/>
      <c r="O37" s="1644"/>
      <c r="P37" s="1644"/>
      <c r="Q37" s="1624">
        <v>39.72</v>
      </c>
      <c r="S37" s="1069"/>
      <c r="T37" s="1068"/>
      <c r="U37" s="1068"/>
      <c r="V37" s="1068"/>
    </row>
    <row r="38" spans="1:22" s="1070" customFormat="1" ht="15" x14ac:dyDescent="0.25">
      <c r="A38" s="1066">
        <v>24</v>
      </c>
      <c r="B38" s="1146"/>
      <c r="C38" s="1605"/>
      <c r="D38" s="1605"/>
      <c r="E38" s="1624">
        <v>94.080000000000013</v>
      </c>
      <c r="F38" s="1627"/>
      <c r="G38" s="1644"/>
      <c r="H38" s="1644"/>
      <c r="I38" s="1624">
        <v>127.97999999999999</v>
      </c>
      <c r="J38" s="1627"/>
      <c r="K38" s="1644"/>
      <c r="L38" s="1644"/>
      <c r="M38" s="1624">
        <v>24.6</v>
      </c>
      <c r="N38" s="1627"/>
      <c r="O38" s="1644"/>
      <c r="P38" s="1644"/>
      <c r="Q38" s="1624">
        <v>38.159999999999997</v>
      </c>
      <c r="S38" s="1069"/>
      <c r="T38" s="1068"/>
      <c r="U38" s="1068"/>
      <c r="V38" s="1068"/>
    </row>
    <row r="39" spans="1:22" s="1070" customFormat="1" ht="15" x14ac:dyDescent="0.3">
      <c r="A39" s="1066" t="s">
        <v>19</v>
      </c>
      <c r="B39" s="1239"/>
      <c r="C39" s="1607"/>
      <c r="D39" s="1607"/>
      <c r="E39" s="1645">
        <f>SUM(E15:E38)</f>
        <v>2815.08</v>
      </c>
      <c r="F39" s="1646"/>
      <c r="G39" s="1646"/>
      <c r="H39" s="1646"/>
      <c r="I39" s="1645">
        <f>SUM(I15:I38)</f>
        <v>3537.18</v>
      </c>
      <c r="J39" s="1646"/>
      <c r="K39" s="1646"/>
      <c r="L39" s="1646"/>
      <c r="M39" s="1645">
        <f>SUM(M15:M38)</f>
        <v>717.24</v>
      </c>
      <c r="N39" s="1646"/>
      <c r="O39" s="1647"/>
      <c r="P39" s="1647"/>
      <c r="Q39" s="1648">
        <f>SUM(Q15:Q38)</f>
        <v>983.27999999999986</v>
      </c>
      <c r="S39" s="1071"/>
      <c r="T39" s="1072"/>
      <c r="U39" s="1072"/>
    </row>
    <row r="40" spans="1:22" s="1056" customFormat="1" ht="12.75" customHeight="1" x14ac:dyDescent="0.2">
      <c r="A40" s="1056" t="s">
        <v>20</v>
      </c>
    </row>
    <row r="41" spans="1:22" s="1056" customFormat="1" ht="12.75" customHeight="1" x14ac:dyDescent="0.2">
      <c r="A41" s="1056" t="s">
        <v>21</v>
      </c>
    </row>
    <row r="42" spans="1:22" x14ac:dyDescent="0.2">
      <c r="A42" s="1056" t="s">
        <v>676</v>
      </c>
      <c r="K42" s="1056"/>
      <c r="L42" s="1056"/>
      <c r="M42" s="1056"/>
      <c r="N42" s="1056"/>
      <c r="O42" s="1056"/>
      <c r="P42" s="1056"/>
      <c r="Q42" s="1056"/>
    </row>
    <row r="43" spans="1:22" x14ac:dyDescent="0.2">
      <c r="A43" s="1056" t="s">
        <v>23</v>
      </c>
    </row>
    <row r="48" spans="1:22" x14ac:dyDescent="0.2">
      <c r="A48" s="1073">
        <v>1</v>
      </c>
      <c r="B48" s="1073">
        <v>2</v>
      </c>
      <c r="C48" s="1073">
        <v>3</v>
      </c>
      <c r="D48" s="1073">
        <v>4</v>
      </c>
      <c r="E48" s="1073">
        <v>5</v>
      </c>
      <c r="F48" s="1073">
        <v>6</v>
      </c>
      <c r="G48" s="1073">
        <v>7</v>
      </c>
      <c r="H48" s="1073">
        <v>8</v>
      </c>
      <c r="I48" s="1073">
        <v>9</v>
      </c>
      <c r="J48" s="1073">
        <v>10</v>
      </c>
      <c r="K48" s="1073">
        <v>11</v>
      </c>
      <c r="L48" s="1073">
        <v>12</v>
      </c>
      <c r="M48" s="1073">
        <v>13</v>
      </c>
      <c r="N48" s="1073">
        <v>14</v>
      </c>
      <c r="O48" s="1073">
        <v>15</v>
      </c>
      <c r="P48" s="1073">
        <v>16</v>
      </c>
      <c r="Q48" s="1073">
        <v>17</v>
      </c>
    </row>
  </sheetData>
  <dataConsolidate/>
  <mergeCells count="17">
    <mergeCell ref="K1:Q1"/>
    <mergeCell ref="A5:E5"/>
    <mergeCell ref="A2:E2"/>
    <mergeCell ref="F11:G11"/>
    <mergeCell ref="N10:Q10"/>
    <mergeCell ref="B11:C11"/>
    <mergeCell ref="N11:O11"/>
    <mergeCell ref="N2:Q2"/>
    <mergeCell ref="A6:Q6"/>
    <mergeCell ref="A7:Q7"/>
    <mergeCell ref="J11:K11"/>
    <mergeCell ref="A9:A12"/>
    <mergeCell ref="J10:M10"/>
    <mergeCell ref="F10:I10"/>
    <mergeCell ref="B9:I9"/>
    <mergeCell ref="J9:Q9"/>
    <mergeCell ref="B10:E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92D050"/>
  </sheetPr>
  <dimension ref="A1:AG44"/>
  <sheetViews>
    <sheetView zoomScaleNormal="100" zoomScaleSheetLayoutView="100" workbookViewId="0">
      <selection activeCell="M15" sqref="M15:M38"/>
    </sheetView>
  </sheetViews>
  <sheetFormatPr defaultRowHeight="12.75" x14ac:dyDescent="0.2"/>
  <cols>
    <col min="1" max="1" width="5.42578125" style="699" customWidth="1"/>
    <col min="2" max="3" width="11.28515625" style="699" customWidth="1"/>
    <col min="4" max="4" width="11.28515625" style="699" hidden="1" customWidth="1"/>
    <col min="5" max="7" width="11.28515625" style="699" customWidth="1"/>
    <col min="8" max="8" width="11.28515625" style="699" hidden="1" customWidth="1"/>
    <col min="9" max="11" width="11.28515625" style="699" customWidth="1"/>
    <col min="12" max="12" width="11.28515625" style="699" hidden="1" customWidth="1"/>
    <col min="13" max="15" width="11.28515625" style="699" customWidth="1"/>
    <col min="16" max="16" width="11.28515625" style="699" hidden="1" customWidth="1"/>
    <col min="17" max="17" width="11.28515625" style="699" customWidth="1"/>
    <col min="18" max="16384" width="9.140625" style="699"/>
  </cols>
  <sheetData>
    <row r="1" spans="1:33" s="687" customFormat="1" ht="18.75" customHeight="1" x14ac:dyDescent="0.25">
      <c r="B1" s="2098" t="s">
        <v>498</v>
      </c>
      <c r="C1" s="2097"/>
      <c r="D1" s="2097"/>
      <c r="E1" s="2097"/>
      <c r="F1" s="2097"/>
      <c r="J1" s="801" t="s">
        <v>178</v>
      </c>
      <c r="N1" s="2091" t="s">
        <v>27</v>
      </c>
      <c r="O1" s="2091"/>
      <c r="P1" s="2091"/>
      <c r="Q1" s="2091"/>
      <c r="R1" s="1046"/>
      <c r="S1" s="1046"/>
      <c r="T1" s="1046"/>
      <c r="U1" s="1046"/>
      <c r="V1" s="1046"/>
      <c r="W1" s="1046"/>
      <c r="X1" s="1046"/>
      <c r="Y1" s="1046"/>
      <c r="Z1" s="1046"/>
      <c r="AA1" s="1046"/>
      <c r="AB1" s="1046"/>
      <c r="AC1" s="1046"/>
      <c r="AD1" s="1046"/>
      <c r="AE1" s="1046"/>
      <c r="AF1" s="1046"/>
      <c r="AG1" s="1046"/>
    </row>
    <row r="2" spans="1:33" s="687" customFormat="1" ht="10.5" customHeight="1" x14ac:dyDescent="0.2">
      <c r="B2" s="2092" t="s">
        <v>1</v>
      </c>
      <c r="C2" s="2104"/>
      <c r="D2" s="2104"/>
      <c r="E2" s="2104"/>
      <c r="F2" s="2104"/>
      <c r="I2" s="687" t="s">
        <v>28</v>
      </c>
      <c r="N2" s="2092" t="s">
        <v>2</v>
      </c>
      <c r="O2" s="2093"/>
      <c r="P2" s="2093"/>
      <c r="Q2" s="2093"/>
      <c r="R2" s="1046"/>
      <c r="S2" s="1046"/>
      <c r="T2" s="1046"/>
      <c r="U2" s="1046"/>
      <c r="V2" s="1046"/>
      <c r="W2" s="1046"/>
      <c r="X2" s="1046"/>
      <c r="Y2" s="1046"/>
      <c r="Z2" s="1046"/>
      <c r="AA2" s="1046"/>
      <c r="AB2" s="1046"/>
      <c r="AC2" s="1046"/>
      <c r="AD2" s="1046"/>
      <c r="AE2" s="1046"/>
      <c r="AF2" s="1046"/>
      <c r="AG2" s="1046"/>
    </row>
    <row r="3" spans="1:33" s="687" customFormat="1" ht="13.5" customHeight="1" x14ac:dyDescent="0.2">
      <c r="N3" s="687" t="s">
        <v>3</v>
      </c>
      <c r="R3" s="1046"/>
      <c r="S3" s="1046"/>
      <c r="T3" s="1046"/>
      <c r="U3" s="1046"/>
      <c r="V3" s="1046"/>
      <c r="W3" s="1046"/>
      <c r="X3" s="1046"/>
      <c r="Y3" s="1046"/>
      <c r="Z3" s="1046"/>
      <c r="AA3" s="1046"/>
      <c r="AB3" s="1046"/>
      <c r="AC3" s="1046"/>
      <c r="AD3" s="1046"/>
      <c r="AE3" s="1046"/>
      <c r="AF3" s="1046"/>
      <c r="AG3" s="1046"/>
    </row>
    <row r="4" spans="1:33" s="687" customFormat="1" ht="15" customHeight="1" x14ac:dyDescent="0.25">
      <c r="B4" s="2096" t="s">
        <v>4</v>
      </c>
      <c r="C4" s="2097"/>
      <c r="D4" s="691"/>
      <c r="E4" s="1046"/>
      <c r="F4" s="1046"/>
      <c r="G4" s="1046"/>
      <c r="H4" s="1046"/>
      <c r="I4" s="875" t="s">
        <v>5</v>
      </c>
      <c r="J4" s="690"/>
      <c r="K4" s="690"/>
      <c r="L4" s="690"/>
      <c r="O4" s="692" t="s">
        <v>145</v>
      </c>
      <c r="R4" s="1046"/>
      <c r="S4" s="1046"/>
      <c r="T4" s="1046"/>
      <c r="U4" s="1046"/>
      <c r="V4" s="1046"/>
      <c r="W4" s="1046"/>
      <c r="X4" s="1046"/>
      <c r="Y4" s="1046"/>
      <c r="Z4" s="1046"/>
      <c r="AA4" s="1046"/>
      <c r="AB4" s="1046"/>
      <c r="AC4" s="1046"/>
      <c r="AD4" s="1046"/>
      <c r="AE4" s="1046"/>
      <c r="AF4" s="1046"/>
      <c r="AG4" s="1046"/>
    </row>
    <row r="5" spans="1:33" s="687" customFormat="1" ht="9.75" customHeight="1" x14ac:dyDescent="0.2">
      <c r="B5" s="2094" t="s">
        <v>7</v>
      </c>
      <c r="C5" s="2095"/>
      <c r="D5" s="690"/>
      <c r="E5" s="690"/>
      <c r="R5" s="1046"/>
      <c r="S5" s="1046"/>
      <c r="T5" s="1046"/>
      <c r="U5" s="1046"/>
      <c r="V5" s="1046"/>
      <c r="W5" s="1046"/>
      <c r="X5" s="1046"/>
      <c r="Y5" s="1046"/>
      <c r="Z5" s="1046"/>
      <c r="AA5" s="1046"/>
      <c r="AB5" s="1046"/>
      <c r="AC5" s="1046"/>
      <c r="AD5" s="1046"/>
      <c r="AE5" s="1046"/>
      <c r="AF5" s="1046"/>
      <c r="AG5" s="1046"/>
    </row>
    <row r="6" spans="1:33" s="687" customFormat="1" ht="12" customHeight="1" x14ac:dyDescent="0.25">
      <c r="A6" s="2105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1046"/>
      <c r="S6" s="1046"/>
      <c r="T6" s="1046"/>
      <c r="U6" s="1046"/>
      <c r="V6" s="1046"/>
      <c r="W6" s="1046"/>
      <c r="X6" s="1046"/>
      <c r="Y6" s="1046"/>
      <c r="Z6" s="1046"/>
      <c r="AA6" s="1046"/>
      <c r="AB6" s="1046"/>
      <c r="AC6" s="1046"/>
      <c r="AD6" s="1046"/>
      <c r="AE6" s="1046"/>
      <c r="AF6" s="1046"/>
      <c r="AG6" s="1046"/>
    </row>
    <row r="7" spans="1:33" s="687" customFormat="1" ht="15.75" x14ac:dyDescent="0.25">
      <c r="A7" s="2106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1046"/>
      <c r="S7" s="1046"/>
      <c r="T7" s="1046"/>
      <c r="U7" s="1046"/>
      <c r="V7" s="1046"/>
      <c r="W7" s="1046"/>
      <c r="X7" s="1046"/>
      <c r="Y7" s="1046"/>
      <c r="Z7" s="1046"/>
      <c r="AA7" s="1046"/>
      <c r="AB7" s="1046"/>
      <c r="AC7" s="1046"/>
      <c r="AD7" s="1046"/>
      <c r="AE7" s="1046"/>
      <c r="AF7" s="1046"/>
      <c r="AG7" s="1046"/>
    </row>
    <row r="8" spans="1:33" s="687" customFormat="1" ht="9" customHeight="1" x14ac:dyDescent="0.2">
      <c r="A8" s="1325">
        <v>1629</v>
      </c>
      <c r="B8" s="1325"/>
      <c r="R8" s="1046"/>
      <c r="S8" s="1046"/>
      <c r="T8" s="1046"/>
      <c r="U8" s="1046"/>
      <c r="V8" s="1046"/>
      <c r="W8" s="1046"/>
      <c r="X8" s="1046"/>
      <c r="Y8" s="1046"/>
      <c r="Z8" s="1046"/>
      <c r="AA8" s="1046"/>
      <c r="AB8" s="1046"/>
      <c r="AC8" s="1046"/>
      <c r="AD8" s="1046"/>
      <c r="AE8" s="1046"/>
      <c r="AF8" s="1046"/>
      <c r="AG8" s="1046"/>
    </row>
    <row r="9" spans="1:33" s="687" customFormat="1" x14ac:dyDescent="0.2">
      <c r="A9" s="2101" t="s">
        <v>9</v>
      </c>
      <c r="B9" s="2107" t="s">
        <v>10</v>
      </c>
      <c r="C9" s="2108"/>
      <c r="D9" s="2108"/>
      <c r="E9" s="2108"/>
      <c r="F9" s="2108"/>
      <c r="G9" s="2108"/>
      <c r="H9" s="2108"/>
      <c r="I9" s="2109"/>
      <c r="J9" s="2107" t="s">
        <v>11</v>
      </c>
      <c r="K9" s="2108"/>
      <c r="L9" s="2108"/>
      <c r="M9" s="2108"/>
      <c r="N9" s="2108"/>
      <c r="O9" s="2108"/>
      <c r="P9" s="2108"/>
      <c r="Q9" s="2109"/>
      <c r="R9" s="1046"/>
      <c r="S9" s="1046"/>
      <c r="T9" s="1046"/>
      <c r="U9" s="1046"/>
      <c r="V9" s="1046"/>
      <c r="W9" s="1046"/>
      <c r="X9" s="1046"/>
      <c r="Y9" s="1046"/>
      <c r="Z9" s="1046"/>
      <c r="AA9" s="1046"/>
      <c r="AB9" s="1046"/>
      <c r="AC9" s="1046"/>
      <c r="AD9" s="1046"/>
      <c r="AE9" s="1046"/>
      <c r="AF9" s="1046"/>
      <c r="AG9" s="1046"/>
    </row>
    <row r="10" spans="1:33" s="687" customFormat="1" x14ac:dyDescent="0.2">
      <c r="A10" s="2102"/>
      <c r="B10" s="2099" t="s">
        <v>146</v>
      </c>
      <c r="C10" s="2100"/>
      <c r="D10" s="2100"/>
      <c r="E10" s="2110"/>
      <c r="F10" s="2099"/>
      <c r="G10" s="2111"/>
      <c r="H10" s="2111"/>
      <c r="I10" s="2112"/>
      <c r="J10" s="2099" t="s">
        <v>146</v>
      </c>
      <c r="K10" s="2100"/>
      <c r="L10" s="2100"/>
      <c r="M10" s="2110"/>
      <c r="N10" s="2099"/>
      <c r="O10" s="2100"/>
      <c r="P10" s="2100"/>
      <c r="Q10" s="2110"/>
      <c r="R10" s="1046"/>
      <c r="S10" s="1046"/>
      <c r="T10" s="1046"/>
      <c r="U10" s="1046"/>
      <c r="V10" s="1046"/>
      <c r="W10" s="1046"/>
      <c r="X10" s="1046"/>
      <c r="Y10" s="1046"/>
      <c r="Z10" s="1046"/>
      <c r="AA10" s="1046"/>
      <c r="AB10" s="1046"/>
      <c r="AC10" s="1046"/>
      <c r="AD10" s="1046"/>
      <c r="AE10" s="1046"/>
      <c r="AF10" s="1046"/>
      <c r="AG10" s="1046"/>
    </row>
    <row r="11" spans="1:33" s="687" customFormat="1" x14ac:dyDescent="0.2">
      <c r="A11" s="2102"/>
      <c r="B11" s="2099" t="s">
        <v>14</v>
      </c>
      <c r="C11" s="2100"/>
      <c r="D11" s="691"/>
      <c r="E11" s="689">
        <v>3600</v>
      </c>
      <c r="F11" s="2099" t="s">
        <v>14</v>
      </c>
      <c r="G11" s="2100"/>
      <c r="H11" s="688"/>
      <c r="I11" s="689"/>
      <c r="J11" s="2099" t="s">
        <v>14</v>
      </c>
      <c r="K11" s="2100"/>
      <c r="L11" s="688"/>
      <c r="M11" s="689">
        <f>E11</f>
        <v>3600</v>
      </c>
      <c r="N11" s="2099" t="s">
        <v>14</v>
      </c>
      <c r="O11" s="2100"/>
      <c r="P11" s="688"/>
      <c r="Q11" s="689"/>
      <c r="R11" s="1046"/>
      <c r="S11" s="1046"/>
      <c r="T11" s="1046"/>
      <c r="U11" s="1046"/>
      <c r="V11" s="1046"/>
      <c r="W11" s="1046"/>
      <c r="X11" s="1046"/>
      <c r="Y11" s="1046"/>
      <c r="Z11" s="1046"/>
      <c r="AA11" s="1046"/>
      <c r="AB11" s="1046"/>
      <c r="AC11" s="1046"/>
      <c r="AD11" s="1046"/>
      <c r="AE11" s="1046"/>
      <c r="AF11" s="1046"/>
      <c r="AG11" s="1046"/>
    </row>
    <row r="12" spans="1:33" s="694" customFormat="1" ht="35.25" customHeight="1" x14ac:dyDescent="0.2">
      <c r="A12" s="2103"/>
      <c r="B12" s="693" t="s">
        <v>16</v>
      </c>
      <c r="C12" s="693" t="s">
        <v>17</v>
      </c>
      <c r="D12" s="693"/>
      <c r="E12" s="693" t="s">
        <v>18</v>
      </c>
      <c r="F12" s="693" t="s">
        <v>16</v>
      </c>
      <c r="G12" s="693" t="s">
        <v>17</v>
      </c>
      <c r="H12" s="693"/>
      <c r="I12" s="693" t="s">
        <v>18</v>
      </c>
      <c r="J12" s="693" t="s">
        <v>16</v>
      </c>
      <c r="K12" s="693" t="s">
        <v>17</v>
      </c>
      <c r="L12" s="693"/>
      <c r="M12" s="693" t="s">
        <v>18</v>
      </c>
      <c r="N12" s="693" t="s">
        <v>16</v>
      </c>
      <c r="O12" s="693" t="s">
        <v>17</v>
      </c>
      <c r="P12" s="693"/>
      <c r="Q12" s="693" t="s">
        <v>18</v>
      </c>
    </row>
    <row r="13" spans="1:33" s="696" customFormat="1" ht="11.25" x14ac:dyDescent="0.2">
      <c r="A13" s="695">
        <v>1</v>
      </c>
      <c r="B13" s="695">
        <v>2</v>
      </c>
      <c r="C13" s="695">
        <v>3</v>
      </c>
      <c r="D13" s="695"/>
      <c r="E13" s="695">
        <v>4</v>
      </c>
      <c r="F13" s="695">
        <v>5</v>
      </c>
      <c r="G13" s="695">
        <v>6</v>
      </c>
      <c r="H13" s="695"/>
      <c r="I13" s="695">
        <v>7</v>
      </c>
      <c r="J13" s="695">
        <v>8</v>
      </c>
      <c r="K13" s="695">
        <v>9</v>
      </c>
      <c r="L13" s="695"/>
      <c r="M13" s="695">
        <v>10</v>
      </c>
      <c r="N13" s="695">
        <v>11</v>
      </c>
      <c r="O13" s="695">
        <v>12</v>
      </c>
      <c r="P13" s="695"/>
      <c r="Q13" s="695">
        <v>13</v>
      </c>
    </row>
    <row r="14" spans="1:33" s="694" customFormat="1" x14ac:dyDescent="0.2">
      <c r="A14" s="697">
        <v>0</v>
      </c>
      <c r="B14" s="1157"/>
      <c r="C14" s="1608"/>
      <c r="D14" s="1608"/>
      <c r="E14" s="1608"/>
      <c r="F14" s="1611"/>
      <c r="G14" s="1608"/>
      <c r="H14" s="1608"/>
      <c r="I14" s="1608"/>
      <c r="J14" s="1612"/>
      <c r="K14" s="1608"/>
      <c r="L14" s="1608"/>
      <c r="M14" s="1608"/>
      <c r="N14" s="1611"/>
      <c r="O14" s="1158"/>
      <c r="P14" s="1158"/>
      <c r="Q14" s="1158"/>
    </row>
    <row r="15" spans="1:33" s="1550" customFormat="1" ht="15" x14ac:dyDescent="0.25">
      <c r="A15" s="1548">
        <v>1</v>
      </c>
      <c r="B15" s="1157"/>
      <c r="C15" s="1608"/>
      <c r="D15" s="1608"/>
      <c r="E15" s="1608">
        <v>742</v>
      </c>
      <c r="F15" s="1640"/>
      <c r="G15" s="1608"/>
      <c r="H15" s="1641"/>
      <c r="I15" s="1641"/>
      <c r="J15" s="1637"/>
      <c r="K15" s="1636"/>
      <c r="L15" s="1641"/>
      <c r="M15" s="1624">
        <v>199</v>
      </c>
      <c r="N15" s="1611"/>
      <c r="O15" s="1549"/>
      <c r="P15" s="1549"/>
      <c r="Q15" s="1549"/>
    </row>
    <row r="16" spans="1:33" s="694" customFormat="1" ht="15" x14ac:dyDescent="0.25">
      <c r="A16" s="697">
        <v>2</v>
      </c>
      <c r="B16" s="1157"/>
      <c r="C16" s="1608"/>
      <c r="D16" s="1608"/>
      <c r="E16" s="1608">
        <v>707</v>
      </c>
      <c r="F16" s="1640"/>
      <c r="G16" s="1608"/>
      <c r="H16" s="1641"/>
      <c r="I16" s="1641"/>
      <c r="J16" s="1637"/>
      <c r="K16" s="1636"/>
      <c r="L16" s="1641"/>
      <c r="M16" s="1624">
        <v>200</v>
      </c>
      <c r="N16" s="1611"/>
      <c r="O16" s="1158"/>
      <c r="P16" s="1158"/>
      <c r="Q16" s="1158"/>
    </row>
    <row r="17" spans="1:17" s="694" customFormat="1" ht="15" x14ac:dyDescent="0.25">
      <c r="A17" s="697">
        <v>3</v>
      </c>
      <c r="B17" s="1157"/>
      <c r="C17" s="1608"/>
      <c r="D17" s="1608"/>
      <c r="E17" s="1608">
        <v>721</v>
      </c>
      <c r="F17" s="1640"/>
      <c r="G17" s="1608"/>
      <c r="H17" s="1641"/>
      <c r="I17" s="1641"/>
      <c r="J17" s="1637"/>
      <c r="K17" s="1636"/>
      <c r="L17" s="1641"/>
      <c r="M17" s="1624">
        <v>201</v>
      </c>
      <c r="N17" s="1611"/>
      <c r="O17" s="1158"/>
      <c r="P17" s="1158"/>
      <c r="Q17" s="1158"/>
    </row>
    <row r="18" spans="1:17" s="694" customFormat="1" ht="15" x14ac:dyDescent="0.25">
      <c r="A18" s="697">
        <v>4</v>
      </c>
      <c r="B18" s="1157"/>
      <c r="C18" s="1608"/>
      <c r="D18" s="1608"/>
      <c r="E18" s="1608">
        <v>703</v>
      </c>
      <c r="F18" s="1640"/>
      <c r="G18" s="1608"/>
      <c r="H18" s="1641"/>
      <c r="I18" s="1641"/>
      <c r="J18" s="1637"/>
      <c r="K18" s="1636"/>
      <c r="L18" s="1641"/>
      <c r="M18" s="1624">
        <v>196</v>
      </c>
      <c r="N18" s="1611"/>
      <c r="O18" s="1158"/>
      <c r="P18" s="1158"/>
      <c r="Q18" s="1158"/>
    </row>
    <row r="19" spans="1:17" s="694" customFormat="1" ht="15" x14ac:dyDescent="0.25">
      <c r="A19" s="697">
        <v>5</v>
      </c>
      <c r="B19" s="1157"/>
      <c r="C19" s="1608"/>
      <c r="D19" s="1608"/>
      <c r="E19" s="1608">
        <v>696</v>
      </c>
      <c r="F19" s="1640"/>
      <c r="G19" s="1608"/>
      <c r="H19" s="1641"/>
      <c r="I19" s="1641"/>
      <c r="J19" s="1637"/>
      <c r="K19" s="1636"/>
      <c r="L19" s="1641"/>
      <c r="M19" s="1624">
        <v>192</v>
      </c>
      <c r="N19" s="1611"/>
      <c r="O19" s="1158"/>
      <c r="P19" s="1158"/>
      <c r="Q19" s="1158"/>
    </row>
    <row r="20" spans="1:17" s="694" customFormat="1" ht="15" x14ac:dyDescent="0.25">
      <c r="A20" s="697">
        <v>6</v>
      </c>
      <c r="B20" s="1157"/>
      <c r="C20" s="1608"/>
      <c r="D20" s="1608"/>
      <c r="E20" s="1608">
        <v>731</v>
      </c>
      <c r="F20" s="1640"/>
      <c r="G20" s="1608"/>
      <c r="H20" s="1641"/>
      <c r="I20" s="1641"/>
      <c r="J20" s="1637"/>
      <c r="K20" s="1636"/>
      <c r="L20" s="1641"/>
      <c r="M20" s="1624">
        <v>192</v>
      </c>
      <c r="N20" s="1611"/>
      <c r="O20" s="1158"/>
      <c r="P20" s="1158"/>
      <c r="Q20" s="1158"/>
    </row>
    <row r="21" spans="1:17" s="694" customFormat="1" ht="15" x14ac:dyDescent="0.25">
      <c r="A21" s="697">
        <v>7</v>
      </c>
      <c r="B21" s="1157"/>
      <c r="C21" s="1608"/>
      <c r="D21" s="1608"/>
      <c r="E21" s="1608">
        <v>796</v>
      </c>
      <c r="F21" s="1640"/>
      <c r="G21" s="1608"/>
      <c r="H21" s="1641"/>
      <c r="I21" s="1641"/>
      <c r="J21" s="1637"/>
      <c r="K21" s="1636"/>
      <c r="L21" s="1641"/>
      <c r="M21" s="1624">
        <v>192</v>
      </c>
      <c r="N21" s="1611"/>
      <c r="O21" s="1158"/>
      <c r="P21" s="1158"/>
      <c r="Q21" s="1158"/>
    </row>
    <row r="22" spans="1:17" s="694" customFormat="1" ht="15" x14ac:dyDescent="0.25">
      <c r="A22" s="697">
        <v>8</v>
      </c>
      <c r="B22" s="1157"/>
      <c r="C22" s="1608"/>
      <c r="D22" s="1608"/>
      <c r="E22" s="1608">
        <v>823</v>
      </c>
      <c r="F22" s="1640"/>
      <c r="G22" s="1608"/>
      <c r="H22" s="1641"/>
      <c r="I22" s="1641"/>
      <c r="J22" s="1637"/>
      <c r="K22" s="1636"/>
      <c r="L22" s="1641"/>
      <c r="M22" s="1624">
        <v>191</v>
      </c>
      <c r="N22" s="1611"/>
      <c r="O22" s="1158"/>
      <c r="P22" s="1158"/>
      <c r="Q22" s="1158"/>
    </row>
    <row r="23" spans="1:17" s="694" customFormat="1" ht="15" x14ac:dyDescent="0.25">
      <c r="A23" s="697">
        <v>9</v>
      </c>
      <c r="B23" s="1157"/>
      <c r="C23" s="1608"/>
      <c r="D23" s="1608"/>
      <c r="E23" s="1608">
        <v>911</v>
      </c>
      <c r="F23" s="1640"/>
      <c r="G23" s="1608"/>
      <c r="H23" s="1641"/>
      <c r="I23" s="1641"/>
      <c r="J23" s="1637"/>
      <c r="K23" s="1636"/>
      <c r="L23" s="1641"/>
      <c r="M23" s="1624">
        <v>251</v>
      </c>
      <c r="N23" s="1611"/>
      <c r="O23" s="1158"/>
      <c r="P23" s="1158"/>
      <c r="Q23" s="1158"/>
    </row>
    <row r="24" spans="1:17" s="694" customFormat="1" ht="15" x14ac:dyDescent="0.25">
      <c r="A24" s="697">
        <v>10</v>
      </c>
      <c r="B24" s="1157"/>
      <c r="C24" s="1608"/>
      <c r="D24" s="1608"/>
      <c r="E24" s="1608">
        <v>960</v>
      </c>
      <c r="F24" s="1640"/>
      <c r="G24" s="1608"/>
      <c r="H24" s="1641"/>
      <c r="I24" s="1641"/>
      <c r="J24" s="1637"/>
      <c r="K24" s="1636"/>
      <c r="L24" s="1641"/>
      <c r="M24" s="1624">
        <v>308</v>
      </c>
      <c r="N24" s="1611"/>
      <c r="O24" s="1158"/>
      <c r="P24" s="1158"/>
      <c r="Q24" s="1158"/>
    </row>
    <row r="25" spans="1:17" s="694" customFormat="1" ht="15" x14ac:dyDescent="0.25">
      <c r="A25" s="697">
        <v>11</v>
      </c>
      <c r="B25" s="1157"/>
      <c r="C25" s="1608"/>
      <c r="D25" s="1608"/>
      <c r="E25" s="1608">
        <v>881</v>
      </c>
      <c r="F25" s="1640"/>
      <c r="G25" s="1608"/>
      <c r="H25" s="1641"/>
      <c r="I25" s="1641"/>
      <c r="J25" s="1637"/>
      <c r="K25" s="1636"/>
      <c r="L25" s="1641"/>
      <c r="M25" s="1624">
        <v>288</v>
      </c>
      <c r="N25" s="1611"/>
      <c r="O25" s="1158"/>
      <c r="P25" s="1158"/>
      <c r="Q25" s="1158"/>
    </row>
    <row r="26" spans="1:17" s="694" customFormat="1" ht="15" x14ac:dyDescent="0.25">
      <c r="A26" s="697">
        <v>12</v>
      </c>
      <c r="B26" s="1157"/>
      <c r="C26" s="1608"/>
      <c r="D26" s="1608"/>
      <c r="E26" s="1608">
        <v>878</v>
      </c>
      <c r="F26" s="1640"/>
      <c r="G26" s="1608"/>
      <c r="H26" s="1641"/>
      <c r="I26" s="1641"/>
      <c r="J26" s="1637"/>
      <c r="K26" s="1636"/>
      <c r="L26" s="1641"/>
      <c r="M26" s="1624">
        <v>265</v>
      </c>
      <c r="N26" s="1611"/>
      <c r="O26" s="1158"/>
      <c r="P26" s="1158"/>
      <c r="Q26" s="1158"/>
    </row>
    <row r="27" spans="1:17" s="694" customFormat="1" ht="15" x14ac:dyDescent="0.25">
      <c r="A27" s="697">
        <v>13</v>
      </c>
      <c r="B27" s="1157"/>
      <c r="C27" s="1608"/>
      <c r="D27" s="1608"/>
      <c r="E27" s="1608">
        <v>914</v>
      </c>
      <c r="F27" s="1640"/>
      <c r="G27" s="1608"/>
      <c r="H27" s="1641"/>
      <c r="I27" s="1641"/>
      <c r="J27" s="1637"/>
      <c r="K27" s="1636"/>
      <c r="L27" s="1641"/>
      <c r="M27" s="1624">
        <v>264</v>
      </c>
      <c r="N27" s="1611"/>
      <c r="O27" s="1158"/>
      <c r="P27" s="1158"/>
      <c r="Q27" s="1158"/>
    </row>
    <row r="28" spans="1:17" s="694" customFormat="1" ht="15" x14ac:dyDescent="0.25">
      <c r="A28" s="697">
        <v>14</v>
      </c>
      <c r="B28" s="1157"/>
      <c r="C28" s="1608"/>
      <c r="D28" s="1608"/>
      <c r="E28" s="1608">
        <v>882</v>
      </c>
      <c r="F28" s="1640"/>
      <c r="G28" s="1608"/>
      <c r="H28" s="1641"/>
      <c r="I28" s="1641"/>
      <c r="J28" s="1637"/>
      <c r="K28" s="1636"/>
      <c r="L28" s="1641"/>
      <c r="M28" s="1624">
        <v>235</v>
      </c>
      <c r="N28" s="1611"/>
      <c r="O28" s="1158"/>
      <c r="P28" s="1158"/>
      <c r="Q28" s="1158"/>
    </row>
    <row r="29" spans="1:17" s="694" customFormat="1" ht="15" x14ac:dyDescent="0.25">
      <c r="A29" s="697">
        <v>15</v>
      </c>
      <c r="B29" s="1157"/>
      <c r="C29" s="1608"/>
      <c r="D29" s="1608"/>
      <c r="E29" s="1608">
        <v>878</v>
      </c>
      <c r="F29" s="1640"/>
      <c r="G29" s="1608"/>
      <c r="H29" s="1641"/>
      <c r="I29" s="1641"/>
      <c r="J29" s="1637"/>
      <c r="K29" s="1636"/>
      <c r="L29" s="1641"/>
      <c r="M29" s="1624">
        <v>262</v>
      </c>
      <c r="N29" s="1611"/>
      <c r="O29" s="1158"/>
      <c r="P29" s="1158"/>
      <c r="Q29" s="1158"/>
    </row>
    <row r="30" spans="1:17" s="694" customFormat="1" ht="15" x14ac:dyDescent="0.25">
      <c r="A30" s="697">
        <v>16</v>
      </c>
      <c r="B30" s="1157"/>
      <c r="C30" s="1608"/>
      <c r="D30" s="1608"/>
      <c r="E30" s="1608">
        <v>884</v>
      </c>
      <c r="F30" s="1640"/>
      <c r="G30" s="1608"/>
      <c r="H30" s="1641"/>
      <c r="I30" s="1641"/>
      <c r="J30" s="1637"/>
      <c r="K30" s="1636"/>
      <c r="L30" s="1641"/>
      <c r="M30" s="1624">
        <v>276</v>
      </c>
      <c r="N30" s="1611"/>
      <c r="O30" s="1158"/>
      <c r="P30" s="1158"/>
      <c r="Q30" s="1158"/>
    </row>
    <row r="31" spans="1:17" s="698" customFormat="1" ht="15" x14ac:dyDescent="0.25">
      <c r="A31" s="697">
        <v>17</v>
      </c>
      <c r="B31" s="1157"/>
      <c r="C31" s="1608"/>
      <c r="D31" s="1608"/>
      <c r="E31" s="1608">
        <v>929</v>
      </c>
      <c r="F31" s="1640"/>
      <c r="G31" s="1608"/>
      <c r="H31" s="1641"/>
      <c r="I31" s="1641"/>
      <c r="J31" s="1637"/>
      <c r="K31" s="1636"/>
      <c r="L31" s="1641"/>
      <c r="M31" s="1624">
        <v>262</v>
      </c>
      <c r="N31" s="1611"/>
      <c r="O31" s="1158"/>
      <c r="P31" s="1158"/>
      <c r="Q31" s="1158"/>
    </row>
    <row r="32" spans="1:17" s="698" customFormat="1" ht="15" x14ac:dyDescent="0.25">
      <c r="A32" s="697">
        <v>18</v>
      </c>
      <c r="B32" s="1157"/>
      <c r="C32" s="1608"/>
      <c r="D32" s="1608"/>
      <c r="E32" s="1608">
        <v>860</v>
      </c>
      <c r="F32" s="1640"/>
      <c r="G32" s="1608"/>
      <c r="H32" s="1641"/>
      <c r="I32" s="1641"/>
      <c r="J32" s="1637"/>
      <c r="K32" s="1636"/>
      <c r="L32" s="1641"/>
      <c r="M32" s="1624">
        <v>209</v>
      </c>
      <c r="N32" s="1611"/>
      <c r="O32" s="1158"/>
      <c r="P32" s="1158"/>
      <c r="Q32" s="1158"/>
    </row>
    <row r="33" spans="1:33" s="698" customFormat="1" ht="15" x14ac:dyDescent="0.25">
      <c r="A33" s="697">
        <v>19</v>
      </c>
      <c r="B33" s="1157"/>
      <c r="C33" s="1608"/>
      <c r="D33" s="1608"/>
      <c r="E33" s="1608">
        <v>810</v>
      </c>
      <c r="F33" s="1640"/>
      <c r="G33" s="1608"/>
      <c r="H33" s="1641"/>
      <c r="I33" s="1641"/>
      <c r="J33" s="1637"/>
      <c r="K33" s="1636"/>
      <c r="L33" s="1641"/>
      <c r="M33" s="1624">
        <v>209</v>
      </c>
      <c r="N33" s="1611"/>
      <c r="O33" s="1158"/>
      <c r="P33" s="1158"/>
      <c r="Q33" s="1158"/>
    </row>
    <row r="34" spans="1:33" s="698" customFormat="1" ht="15" x14ac:dyDescent="0.25">
      <c r="A34" s="697">
        <v>20</v>
      </c>
      <c r="B34" s="1157"/>
      <c r="C34" s="1608"/>
      <c r="D34" s="1608"/>
      <c r="E34" s="1608">
        <v>813</v>
      </c>
      <c r="F34" s="1640"/>
      <c r="G34" s="1608"/>
      <c r="H34" s="1641"/>
      <c r="I34" s="1641"/>
      <c r="J34" s="1637"/>
      <c r="K34" s="1636"/>
      <c r="L34" s="1641"/>
      <c r="M34" s="1624">
        <v>200</v>
      </c>
      <c r="N34" s="1611"/>
      <c r="O34" s="1158"/>
      <c r="P34" s="1158"/>
      <c r="Q34" s="1158"/>
    </row>
    <row r="35" spans="1:33" s="698" customFormat="1" ht="15" x14ac:dyDescent="0.25">
      <c r="A35" s="697">
        <v>21</v>
      </c>
      <c r="B35" s="1157"/>
      <c r="C35" s="1608"/>
      <c r="D35" s="1608"/>
      <c r="E35" s="1608">
        <v>804</v>
      </c>
      <c r="F35" s="1640"/>
      <c r="G35" s="1608"/>
      <c r="H35" s="1641"/>
      <c r="I35" s="1641"/>
      <c r="J35" s="1637"/>
      <c r="K35" s="1636"/>
      <c r="L35" s="1641"/>
      <c r="M35" s="1624">
        <v>198</v>
      </c>
      <c r="N35" s="1611"/>
      <c r="O35" s="1158"/>
      <c r="P35" s="1158"/>
      <c r="Q35" s="1158"/>
    </row>
    <row r="36" spans="1:33" s="698" customFormat="1" ht="15" x14ac:dyDescent="0.25">
      <c r="A36" s="697">
        <v>22</v>
      </c>
      <c r="B36" s="1157"/>
      <c r="C36" s="1608"/>
      <c r="D36" s="1608"/>
      <c r="E36" s="1608">
        <v>797</v>
      </c>
      <c r="F36" s="1640"/>
      <c r="G36" s="1608"/>
      <c r="H36" s="1641"/>
      <c r="I36" s="1641"/>
      <c r="J36" s="1637"/>
      <c r="K36" s="1636"/>
      <c r="L36" s="1641"/>
      <c r="M36" s="1624">
        <v>200</v>
      </c>
      <c r="N36" s="1611"/>
      <c r="O36" s="1158"/>
      <c r="P36" s="1158"/>
      <c r="Q36" s="1158"/>
    </row>
    <row r="37" spans="1:33" s="698" customFormat="1" ht="15" x14ac:dyDescent="0.25">
      <c r="A37" s="697">
        <v>23</v>
      </c>
      <c r="B37" s="1157"/>
      <c r="C37" s="1608"/>
      <c r="D37" s="1608"/>
      <c r="E37" s="1624">
        <v>766</v>
      </c>
      <c r="F37" s="1640"/>
      <c r="G37" s="1641"/>
      <c r="H37" s="1641"/>
      <c r="I37" s="1641"/>
      <c r="J37" s="1637"/>
      <c r="K37" s="1636"/>
      <c r="L37" s="1641"/>
      <c r="M37" s="1624">
        <v>198</v>
      </c>
      <c r="N37" s="1611"/>
      <c r="O37" s="1158"/>
      <c r="P37" s="1158"/>
      <c r="Q37" s="1158"/>
    </row>
    <row r="38" spans="1:33" s="698" customFormat="1" ht="15" x14ac:dyDescent="0.25">
      <c r="A38" s="697">
        <v>24</v>
      </c>
      <c r="B38" s="1157"/>
      <c r="C38" s="1608"/>
      <c r="D38" s="1608"/>
      <c r="E38" s="1624">
        <v>730</v>
      </c>
      <c r="F38" s="1640"/>
      <c r="G38" s="1641"/>
      <c r="H38" s="1641"/>
      <c r="I38" s="1641"/>
      <c r="J38" s="1637"/>
      <c r="K38" s="1636"/>
      <c r="L38" s="1641"/>
      <c r="M38" s="1624">
        <v>191</v>
      </c>
      <c r="N38" s="1611"/>
      <c r="O38" s="1158"/>
      <c r="P38" s="1158"/>
      <c r="Q38" s="1158"/>
    </row>
    <row r="39" spans="1:33" s="698" customFormat="1" x14ac:dyDescent="0.2">
      <c r="A39" s="697" t="s">
        <v>19</v>
      </c>
      <c r="B39" s="1237"/>
      <c r="C39" s="1610"/>
      <c r="D39" s="1610"/>
      <c r="E39" s="1642">
        <f>SUM(E15:E38)</f>
        <v>19616</v>
      </c>
      <c r="F39" s="1643"/>
      <c r="G39" s="1643"/>
      <c r="H39" s="1643"/>
      <c r="I39" s="1642"/>
      <c r="J39" s="1643"/>
      <c r="K39" s="1643"/>
      <c r="L39" s="1643"/>
      <c r="M39" s="1642">
        <f>SUM(M15:M38)</f>
        <v>5379</v>
      </c>
      <c r="N39" s="1610"/>
      <c r="O39" s="1237"/>
      <c r="P39" s="1237"/>
      <c r="Q39" s="1238"/>
    </row>
    <row r="40" spans="1:33" s="687" customFormat="1" ht="12.75" customHeight="1" x14ac:dyDescent="0.2">
      <c r="A40" s="687" t="s">
        <v>20</v>
      </c>
      <c r="R40" s="1046"/>
      <c r="S40" s="1046"/>
      <c r="T40" s="1046"/>
      <c r="U40" s="1046"/>
      <c r="V40" s="1046"/>
      <c r="W40" s="1046"/>
      <c r="X40" s="1046"/>
      <c r="Y40" s="1046"/>
      <c r="Z40" s="1046"/>
      <c r="AA40" s="1046"/>
      <c r="AB40" s="1046"/>
      <c r="AC40" s="1046"/>
      <c r="AD40" s="1046"/>
      <c r="AE40" s="1046"/>
      <c r="AF40" s="1046"/>
      <c r="AG40" s="1046"/>
    </row>
    <row r="41" spans="1:33" s="687" customFormat="1" ht="12.75" customHeight="1" x14ac:dyDescent="0.2">
      <c r="A41" s="687" t="s">
        <v>21</v>
      </c>
      <c r="R41" s="1046"/>
      <c r="S41" s="1046"/>
      <c r="T41" s="1046"/>
      <c r="U41" s="1046"/>
      <c r="V41" s="1046"/>
      <c r="W41" s="1046"/>
      <c r="X41" s="1046"/>
      <c r="Y41" s="1046"/>
      <c r="Z41" s="1046"/>
      <c r="AA41" s="1046"/>
      <c r="AB41" s="1046"/>
      <c r="AC41" s="1046"/>
      <c r="AD41" s="1046"/>
      <c r="AE41" s="1046"/>
      <c r="AF41" s="1046"/>
      <c r="AG41" s="1046"/>
    </row>
    <row r="42" spans="1:33" x14ac:dyDescent="0.2">
      <c r="A42" s="687" t="s">
        <v>676</v>
      </c>
      <c r="K42" s="687"/>
      <c r="L42" s="687"/>
      <c r="M42" s="687"/>
      <c r="N42" s="687"/>
      <c r="O42" s="687"/>
      <c r="P42" s="687"/>
      <c r="Q42" s="687"/>
      <c r="R42" s="1047"/>
      <c r="S42" s="1047"/>
      <c r="T42" s="1047"/>
      <c r="U42" s="1047"/>
      <c r="V42" s="1047"/>
      <c r="W42" s="1047"/>
      <c r="X42" s="1047"/>
      <c r="Y42" s="1047"/>
      <c r="Z42" s="1047"/>
      <c r="AA42" s="1047"/>
      <c r="AB42" s="1047"/>
      <c r="AC42" s="1047"/>
      <c r="AD42" s="1047"/>
      <c r="AE42" s="1047"/>
      <c r="AF42" s="1047"/>
      <c r="AG42" s="1047"/>
    </row>
    <row r="43" spans="1:33" x14ac:dyDescent="0.2">
      <c r="A43" s="687" t="s">
        <v>23</v>
      </c>
      <c r="R43" s="1047"/>
      <c r="S43" s="1047"/>
      <c r="T43" s="1047"/>
      <c r="U43" s="1047"/>
      <c r="V43" s="1047"/>
      <c r="W43" s="1047"/>
      <c r="X43" s="1047"/>
      <c r="Y43" s="1047"/>
      <c r="Z43" s="1047"/>
      <c r="AA43" s="1047"/>
      <c r="AB43" s="1047"/>
      <c r="AC43" s="1047"/>
      <c r="AD43" s="1047"/>
      <c r="AE43" s="1047"/>
      <c r="AF43" s="1047"/>
      <c r="AG43" s="1047"/>
    </row>
    <row r="44" spans="1:33" x14ac:dyDescent="0.2">
      <c r="R44" s="1047"/>
      <c r="S44" s="1047"/>
      <c r="T44" s="1047"/>
      <c r="U44" s="1047"/>
      <c r="V44" s="1047"/>
      <c r="W44" s="1047"/>
      <c r="X44" s="1047"/>
      <c r="Y44" s="1047"/>
      <c r="Z44" s="1047"/>
      <c r="AA44" s="1047"/>
      <c r="AB44" s="1047"/>
      <c r="AC44" s="1047"/>
      <c r="AD44" s="1047"/>
      <c r="AE44" s="1047"/>
      <c r="AF44" s="1047"/>
      <c r="AG44" s="1047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5" type="noConversion"/>
  <pageMargins left="0.39370078740157483" right="0.39370078740157483" top="0.19685039370078741" bottom="0.19685039370078741" header="0.51181102362204722" footer="0.51181102362204722"/>
  <pageSetup paperSize="9" scale="9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92D050"/>
  </sheetPr>
  <dimension ref="A1:AG44"/>
  <sheetViews>
    <sheetView zoomScale="85" zoomScaleNormal="85" workbookViewId="0">
      <selection activeCell="Q15" sqref="Q15:Q38"/>
    </sheetView>
  </sheetViews>
  <sheetFormatPr defaultRowHeight="12.75" x14ac:dyDescent="0.2"/>
  <cols>
    <col min="1" max="1" width="5.42578125" style="41" customWidth="1"/>
    <col min="2" max="3" width="11.28515625" style="41" customWidth="1"/>
    <col min="4" max="4" width="11.28515625" style="41" hidden="1" customWidth="1"/>
    <col min="5" max="7" width="11.28515625" style="41" customWidth="1"/>
    <col min="8" max="8" width="11.28515625" style="41" hidden="1" customWidth="1"/>
    <col min="9" max="11" width="11.28515625" style="41" customWidth="1"/>
    <col min="12" max="12" width="11.28515625" style="41" hidden="1" customWidth="1"/>
    <col min="13" max="15" width="11.28515625" style="41" customWidth="1"/>
    <col min="16" max="16" width="11.28515625" style="41" hidden="1" customWidth="1"/>
    <col min="17" max="17" width="11.28515625" style="41" customWidth="1"/>
    <col min="18" max="16384" width="9.140625" style="41"/>
  </cols>
  <sheetData>
    <row r="1" spans="1:33" s="28" customFormat="1" ht="18.75" customHeight="1" x14ac:dyDescent="0.25">
      <c r="B1" s="2125" t="s">
        <v>498</v>
      </c>
      <c r="C1" s="2097"/>
      <c r="D1" s="2097"/>
      <c r="E1" s="2097"/>
      <c r="F1" s="2097"/>
      <c r="J1" s="801" t="s">
        <v>178</v>
      </c>
      <c r="N1" s="2119" t="s">
        <v>27</v>
      </c>
      <c r="O1" s="2119"/>
      <c r="P1" s="2119"/>
      <c r="Q1" s="2119"/>
      <c r="R1" s="1044"/>
      <c r="S1" s="1044"/>
      <c r="T1" s="1044"/>
      <c r="U1" s="1044"/>
      <c r="V1" s="1044"/>
      <c r="W1" s="1044"/>
      <c r="X1" s="1044"/>
      <c r="Y1" s="1044"/>
      <c r="Z1" s="1044"/>
      <c r="AA1" s="1044"/>
      <c r="AB1" s="1044"/>
      <c r="AC1" s="1044"/>
      <c r="AD1" s="1044"/>
      <c r="AE1" s="1044"/>
      <c r="AF1" s="1044"/>
      <c r="AG1" s="1044"/>
    </row>
    <row r="2" spans="1:33" s="28" customFormat="1" ht="10.5" customHeight="1" x14ac:dyDescent="0.2">
      <c r="B2" s="2120" t="s">
        <v>1</v>
      </c>
      <c r="C2" s="2104"/>
      <c r="D2" s="2104"/>
      <c r="E2" s="2104"/>
      <c r="F2" s="2104"/>
      <c r="I2" s="28" t="s">
        <v>28</v>
      </c>
      <c r="N2" s="2120" t="s">
        <v>2</v>
      </c>
      <c r="O2" s="2121"/>
      <c r="P2" s="2121"/>
      <c r="Q2" s="2121"/>
      <c r="R2" s="1044"/>
      <c r="S2" s="1044"/>
      <c r="T2" s="1044"/>
      <c r="U2" s="1044"/>
      <c r="V2" s="1044"/>
      <c r="W2" s="1044"/>
      <c r="X2" s="1044"/>
      <c r="Y2" s="1044"/>
      <c r="Z2" s="1044"/>
      <c r="AA2" s="1044"/>
      <c r="AB2" s="1044"/>
      <c r="AC2" s="1044"/>
      <c r="AD2" s="1044"/>
      <c r="AE2" s="1044"/>
      <c r="AF2" s="1044"/>
      <c r="AG2" s="1044"/>
    </row>
    <row r="3" spans="1:33" s="28" customFormat="1" ht="13.5" customHeight="1" x14ac:dyDescent="0.2">
      <c r="N3" s="28" t="s">
        <v>3</v>
      </c>
      <c r="R3" s="1044"/>
      <c r="S3" s="1044"/>
      <c r="T3" s="1044"/>
      <c r="U3" s="1044"/>
      <c r="V3" s="1044"/>
      <c r="W3" s="1044"/>
      <c r="X3" s="1044"/>
      <c r="Y3" s="1044"/>
      <c r="Z3" s="1044"/>
      <c r="AA3" s="1044"/>
      <c r="AB3" s="1044"/>
      <c r="AC3" s="1044"/>
      <c r="AD3" s="1044"/>
      <c r="AE3" s="1044"/>
      <c r="AF3" s="1044"/>
      <c r="AG3" s="1044"/>
    </row>
    <row r="4" spans="1:33" s="28" customFormat="1" ht="15" customHeight="1" x14ac:dyDescent="0.25">
      <c r="B4" s="2124" t="s">
        <v>4</v>
      </c>
      <c r="C4" s="2097"/>
      <c r="D4" s="30"/>
      <c r="E4" s="1044"/>
      <c r="F4" s="1044"/>
      <c r="G4" s="1044"/>
      <c r="H4" s="1044"/>
      <c r="I4" s="869" t="s">
        <v>5</v>
      </c>
      <c r="J4" s="29"/>
      <c r="K4" s="29"/>
      <c r="L4" s="29"/>
      <c r="O4" s="31" t="s">
        <v>180</v>
      </c>
      <c r="R4" s="1044"/>
      <c r="S4" s="1044"/>
      <c r="T4" s="1044"/>
      <c r="U4" s="1044"/>
      <c r="V4" s="1044"/>
      <c r="W4" s="1044"/>
      <c r="X4" s="1044"/>
      <c r="Y4" s="1044"/>
      <c r="Z4" s="1044"/>
      <c r="AA4" s="1044"/>
      <c r="AB4" s="1044"/>
      <c r="AC4" s="1044"/>
      <c r="AD4" s="1044"/>
      <c r="AE4" s="1044"/>
      <c r="AF4" s="1044"/>
      <c r="AG4" s="1044"/>
    </row>
    <row r="5" spans="1:33" s="28" customFormat="1" ht="9.75" customHeight="1" x14ac:dyDescent="0.2">
      <c r="B5" s="2129" t="s">
        <v>7</v>
      </c>
      <c r="C5" s="2095"/>
      <c r="D5" s="29"/>
      <c r="E5" s="29"/>
      <c r="R5" s="1044"/>
      <c r="S5" s="1044"/>
      <c r="T5" s="1044"/>
      <c r="U5" s="1044"/>
      <c r="V5" s="1044"/>
      <c r="W5" s="1044"/>
      <c r="X5" s="1044"/>
      <c r="Y5" s="1044"/>
      <c r="Z5" s="1044"/>
      <c r="AA5" s="1044"/>
      <c r="AB5" s="1044"/>
      <c r="AC5" s="1044"/>
      <c r="AD5" s="1044"/>
      <c r="AE5" s="1044"/>
      <c r="AF5" s="1044"/>
      <c r="AG5" s="1044"/>
    </row>
    <row r="6" spans="1:33" s="28" customFormat="1" ht="12" customHeight="1" x14ac:dyDescent="0.25">
      <c r="A6" s="2122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1044"/>
      <c r="S6" s="1044"/>
      <c r="T6" s="1044"/>
      <c r="U6" s="1044"/>
      <c r="V6" s="1044"/>
      <c r="W6" s="1044"/>
      <c r="X6" s="1044"/>
      <c r="Y6" s="1044"/>
      <c r="Z6" s="1044"/>
      <c r="AA6" s="1044"/>
      <c r="AB6" s="1044"/>
      <c r="AC6" s="1044"/>
      <c r="AD6" s="1044"/>
      <c r="AE6" s="1044"/>
      <c r="AF6" s="1044"/>
      <c r="AG6" s="1044"/>
    </row>
    <row r="7" spans="1:33" s="28" customFormat="1" ht="15.75" x14ac:dyDescent="0.25">
      <c r="A7" s="2123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1044"/>
      <c r="S7" s="1044"/>
      <c r="T7" s="1044"/>
      <c r="U7" s="1044"/>
      <c r="V7" s="1044"/>
      <c r="W7" s="1044"/>
      <c r="X7" s="1044"/>
      <c r="Y7" s="1044"/>
      <c r="Z7" s="1044"/>
      <c r="AA7" s="1044"/>
      <c r="AB7" s="1044"/>
      <c r="AC7" s="1044"/>
      <c r="AD7" s="1044"/>
      <c r="AE7" s="1044"/>
      <c r="AF7" s="1044"/>
      <c r="AG7" s="1044"/>
    </row>
    <row r="8" spans="1:33" s="28" customFormat="1" ht="9" customHeight="1" x14ac:dyDescent="0.2">
      <c r="A8" s="1324">
        <v>1630</v>
      </c>
      <c r="B8" s="1324">
        <v>1628</v>
      </c>
      <c r="R8" s="1044"/>
      <c r="S8" s="1044"/>
      <c r="T8" s="1044"/>
      <c r="U8" s="1044"/>
      <c r="V8" s="1044"/>
      <c r="W8" s="1044"/>
      <c r="X8" s="1044"/>
      <c r="Y8" s="1044"/>
      <c r="Z8" s="1044"/>
      <c r="AA8" s="1044"/>
      <c r="AB8" s="1044"/>
      <c r="AC8" s="1044"/>
      <c r="AD8" s="1044"/>
      <c r="AE8" s="1044"/>
      <c r="AF8" s="1044"/>
      <c r="AG8" s="1044"/>
    </row>
    <row r="9" spans="1:33" s="28" customFormat="1" x14ac:dyDescent="0.2">
      <c r="A9" s="2126" t="s">
        <v>9</v>
      </c>
      <c r="B9" s="2116" t="s">
        <v>10</v>
      </c>
      <c r="C9" s="2117"/>
      <c r="D9" s="2117"/>
      <c r="E9" s="2117"/>
      <c r="F9" s="2117"/>
      <c r="G9" s="2117"/>
      <c r="H9" s="2117"/>
      <c r="I9" s="2118"/>
      <c r="J9" s="2116" t="s">
        <v>11</v>
      </c>
      <c r="K9" s="2117"/>
      <c r="L9" s="2117"/>
      <c r="M9" s="2117"/>
      <c r="N9" s="2117"/>
      <c r="O9" s="2117"/>
      <c r="P9" s="2117"/>
      <c r="Q9" s="2118"/>
      <c r="R9" s="1044"/>
      <c r="S9" s="1044"/>
      <c r="T9" s="1044"/>
      <c r="U9" s="1044"/>
      <c r="V9" s="1044"/>
      <c r="W9" s="1044"/>
      <c r="X9" s="1044"/>
      <c r="Y9" s="1044"/>
      <c r="Z9" s="1044"/>
      <c r="AA9" s="1044"/>
      <c r="AB9" s="1044"/>
      <c r="AC9" s="1044"/>
      <c r="AD9" s="1044"/>
      <c r="AE9" s="1044"/>
      <c r="AF9" s="1044"/>
      <c r="AG9" s="1044"/>
    </row>
    <row r="10" spans="1:33" s="28" customFormat="1" x14ac:dyDescent="0.2">
      <c r="A10" s="2127"/>
      <c r="B10" s="2113" t="s">
        <v>29</v>
      </c>
      <c r="C10" s="2114"/>
      <c r="D10" s="2114"/>
      <c r="E10" s="2115"/>
      <c r="F10" s="2113" t="s">
        <v>30</v>
      </c>
      <c r="G10" s="2111"/>
      <c r="H10" s="2111"/>
      <c r="I10" s="2112"/>
      <c r="J10" s="2113" t="s">
        <v>29</v>
      </c>
      <c r="K10" s="2114"/>
      <c r="L10" s="2114"/>
      <c r="M10" s="2115"/>
      <c r="N10" s="2113" t="s">
        <v>30</v>
      </c>
      <c r="O10" s="2114"/>
      <c r="P10" s="2114"/>
      <c r="Q10" s="2115"/>
      <c r="R10" s="1044"/>
      <c r="S10" s="1044"/>
      <c r="T10" s="1044"/>
      <c r="U10" s="1044"/>
      <c r="V10" s="1044"/>
      <c r="W10" s="1044"/>
      <c r="X10" s="1044"/>
      <c r="Y10" s="1044"/>
      <c r="Z10" s="1044"/>
      <c r="AA10" s="1044"/>
      <c r="AB10" s="1044"/>
      <c r="AC10" s="1044"/>
      <c r="AD10" s="1044"/>
      <c r="AE10" s="1044"/>
      <c r="AF10" s="1044"/>
      <c r="AG10" s="1044"/>
    </row>
    <row r="11" spans="1:33" s="28" customFormat="1" x14ac:dyDescent="0.2">
      <c r="A11" s="2127"/>
      <c r="B11" s="2113" t="s">
        <v>14</v>
      </c>
      <c r="C11" s="2114"/>
      <c r="E11" s="33">
        <v>3600</v>
      </c>
      <c r="F11" s="2113" t="s">
        <v>14</v>
      </c>
      <c r="G11" s="2114"/>
      <c r="H11" s="32"/>
      <c r="I11" s="33">
        <v>2400</v>
      </c>
      <c r="J11" s="2113" t="s">
        <v>14</v>
      </c>
      <c r="K11" s="2114"/>
      <c r="L11" s="32"/>
      <c r="M11" s="33">
        <f>E11</f>
        <v>3600</v>
      </c>
      <c r="N11" s="2113" t="s">
        <v>14</v>
      </c>
      <c r="O11" s="2114"/>
      <c r="P11" s="32"/>
      <c r="Q11" s="33">
        <f>I11</f>
        <v>2400</v>
      </c>
      <c r="R11" s="1044"/>
      <c r="S11" s="1044"/>
      <c r="T11" s="1044"/>
      <c r="U11" s="1044"/>
      <c r="V11" s="1044"/>
      <c r="W11" s="1044"/>
      <c r="X11" s="1044"/>
      <c r="Y11" s="1044"/>
      <c r="Z11" s="1044"/>
      <c r="AA11" s="1044"/>
      <c r="AB11" s="1044"/>
      <c r="AC11" s="1044"/>
      <c r="AD11" s="1044"/>
      <c r="AE11" s="1044"/>
      <c r="AF11" s="1044"/>
      <c r="AG11" s="1044"/>
    </row>
    <row r="12" spans="1:33" s="35" customFormat="1" ht="35.25" customHeight="1" x14ac:dyDescent="0.2">
      <c r="A12" s="2128"/>
      <c r="B12" s="34" t="s">
        <v>16</v>
      </c>
      <c r="C12" s="34" t="s">
        <v>17</v>
      </c>
      <c r="D12" s="34"/>
      <c r="E12" s="34" t="s">
        <v>18</v>
      </c>
      <c r="F12" s="34" t="s">
        <v>16</v>
      </c>
      <c r="G12" s="34" t="s">
        <v>17</v>
      </c>
      <c r="H12" s="34"/>
      <c r="I12" s="34" t="s">
        <v>18</v>
      </c>
      <c r="J12" s="34" t="s">
        <v>16</v>
      </c>
      <c r="K12" s="34" t="s">
        <v>17</v>
      </c>
      <c r="L12" s="34"/>
      <c r="M12" s="34" t="s">
        <v>18</v>
      </c>
      <c r="N12" s="34" t="s">
        <v>16</v>
      </c>
      <c r="O12" s="34" t="s">
        <v>17</v>
      </c>
      <c r="P12" s="34"/>
      <c r="Q12" s="34" t="s">
        <v>18</v>
      </c>
    </row>
    <row r="13" spans="1:33" s="37" customFormat="1" ht="11.25" x14ac:dyDescent="0.2">
      <c r="A13" s="36">
        <v>1</v>
      </c>
      <c r="B13" s="36">
        <v>2</v>
      </c>
      <c r="C13" s="36">
        <v>3</v>
      </c>
      <c r="D13" s="36"/>
      <c r="E13" s="36">
        <v>4</v>
      </c>
      <c r="F13" s="36">
        <v>5</v>
      </c>
      <c r="G13" s="36">
        <v>6</v>
      </c>
      <c r="H13" s="36"/>
      <c r="I13" s="36">
        <v>7</v>
      </c>
      <c r="J13" s="36">
        <v>8</v>
      </c>
      <c r="K13" s="36">
        <v>9</v>
      </c>
      <c r="L13" s="36"/>
      <c r="M13" s="36">
        <v>10</v>
      </c>
      <c r="N13" s="36">
        <v>11</v>
      </c>
      <c r="O13" s="36">
        <v>12</v>
      </c>
      <c r="P13" s="36"/>
      <c r="Q13" s="36">
        <v>13</v>
      </c>
    </row>
    <row r="14" spans="1:33" s="35" customFormat="1" x14ac:dyDescent="0.2">
      <c r="A14" s="38">
        <v>0</v>
      </c>
      <c r="B14" s="1157"/>
      <c r="C14" s="1609"/>
      <c r="D14" s="1609"/>
      <c r="E14" s="1609"/>
      <c r="F14" s="1606"/>
      <c r="G14" s="1609"/>
      <c r="H14" s="1609"/>
      <c r="I14" s="1609"/>
      <c r="J14" s="1612"/>
      <c r="K14" s="1609"/>
      <c r="L14" s="1609"/>
      <c r="M14" s="1609"/>
      <c r="N14" s="1606"/>
      <c r="O14" s="1609"/>
      <c r="P14" s="1609"/>
      <c r="Q14" s="1609"/>
    </row>
    <row r="15" spans="1:33" s="1547" customFormat="1" ht="15" x14ac:dyDescent="0.25">
      <c r="A15" s="1546">
        <v>1</v>
      </c>
      <c r="B15" s="1157"/>
      <c r="C15" s="1609"/>
      <c r="D15" s="1609"/>
      <c r="E15" s="1609">
        <v>136</v>
      </c>
      <c r="F15" s="1627"/>
      <c r="G15" s="1609"/>
      <c r="H15" s="1636"/>
      <c r="I15" s="1624">
        <v>336</v>
      </c>
      <c r="J15" s="1637"/>
      <c r="K15" s="1636"/>
      <c r="L15" s="1636"/>
      <c r="M15" s="1624">
        <v>53</v>
      </c>
      <c r="N15" s="1627"/>
      <c r="O15" s="1636"/>
      <c r="P15" s="1636"/>
      <c r="Q15" s="1624">
        <v>92</v>
      </c>
    </row>
    <row r="16" spans="1:33" s="35" customFormat="1" ht="15" x14ac:dyDescent="0.25">
      <c r="A16" s="38">
        <v>2</v>
      </c>
      <c r="B16" s="1157"/>
      <c r="C16" s="1609"/>
      <c r="D16" s="1609"/>
      <c r="E16" s="1609">
        <v>130</v>
      </c>
      <c r="F16" s="1627"/>
      <c r="G16" s="1609"/>
      <c r="H16" s="1636"/>
      <c r="I16" s="1624">
        <v>320</v>
      </c>
      <c r="J16" s="1637"/>
      <c r="K16" s="1636"/>
      <c r="L16" s="1636"/>
      <c r="M16" s="1624">
        <v>51</v>
      </c>
      <c r="N16" s="1627"/>
      <c r="O16" s="1636"/>
      <c r="P16" s="1636"/>
      <c r="Q16" s="1624">
        <v>89</v>
      </c>
    </row>
    <row r="17" spans="1:17" s="35" customFormat="1" ht="15" x14ac:dyDescent="0.25">
      <c r="A17" s="38">
        <v>3</v>
      </c>
      <c r="B17" s="1157"/>
      <c r="C17" s="1609"/>
      <c r="D17" s="1609"/>
      <c r="E17" s="1609">
        <v>130</v>
      </c>
      <c r="F17" s="1627"/>
      <c r="G17" s="1609"/>
      <c r="H17" s="1636"/>
      <c r="I17" s="1624">
        <v>316</v>
      </c>
      <c r="J17" s="1637"/>
      <c r="K17" s="1636"/>
      <c r="L17" s="1636"/>
      <c r="M17" s="1624">
        <v>52</v>
      </c>
      <c r="N17" s="1627"/>
      <c r="O17" s="1636"/>
      <c r="P17" s="1636"/>
      <c r="Q17" s="1624">
        <v>90</v>
      </c>
    </row>
    <row r="18" spans="1:17" s="35" customFormat="1" ht="15" x14ac:dyDescent="0.25">
      <c r="A18" s="38">
        <v>4</v>
      </c>
      <c r="B18" s="1157"/>
      <c r="C18" s="1609"/>
      <c r="D18" s="1609"/>
      <c r="E18" s="1609">
        <v>130</v>
      </c>
      <c r="F18" s="1627"/>
      <c r="G18" s="1609"/>
      <c r="H18" s="1636"/>
      <c r="I18" s="1624">
        <v>321</v>
      </c>
      <c r="J18" s="1637"/>
      <c r="K18" s="1636"/>
      <c r="L18" s="1636"/>
      <c r="M18" s="1624">
        <v>51</v>
      </c>
      <c r="N18" s="1627"/>
      <c r="O18" s="1636"/>
      <c r="P18" s="1636"/>
      <c r="Q18" s="1624">
        <v>90</v>
      </c>
    </row>
    <row r="19" spans="1:17" s="35" customFormat="1" ht="15" x14ac:dyDescent="0.25">
      <c r="A19" s="38">
        <v>5</v>
      </c>
      <c r="B19" s="1157"/>
      <c r="C19" s="1609"/>
      <c r="D19" s="1609"/>
      <c r="E19" s="1609">
        <v>130</v>
      </c>
      <c r="F19" s="1627"/>
      <c r="G19" s="1609"/>
      <c r="H19" s="1636"/>
      <c r="I19" s="1624">
        <v>322</v>
      </c>
      <c r="J19" s="1637"/>
      <c r="K19" s="1636"/>
      <c r="L19" s="1636"/>
      <c r="M19" s="1624">
        <v>50</v>
      </c>
      <c r="N19" s="1627"/>
      <c r="O19" s="1636"/>
      <c r="P19" s="1636"/>
      <c r="Q19" s="1624">
        <v>90</v>
      </c>
    </row>
    <row r="20" spans="1:17" s="35" customFormat="1" ht="15" x14ac:dyDescent="0.25">
      <c r="A20" s="38">
        <v>6</v>
      </c>
      <c r="B20" s="1157"/>
      <c r="C20" s="1609"/>
      <c r="D20" s="1609"/>
      <c r="E20" s="1609">
        <v>128</v>
      </c>
      <c r="F20" s="1627"/>
      <c r="G20" s="1609"/>
      <c r="H20" s="1636"/>
      <c r="I20" s="1624">
        <v>336</v>
      </c>
      <c r="J20" s="1637"/>
      <c r="K20" s="1636"/>
      <c r="L20" s="1636"/>
      <c r="M20" s="1624">
        <v>51</v>
      </c>
      <c r="N20" s="1627"/>
      <c r="O20" s="1636"/>
      <c r="P20" s="1636"/>
      <c r="Q20" s="1624">
        <v>89</v>
      </c>
    </row>
    <row r="21" spans="1:17" s="35" customFormat="1" ht="15" x14ac:dyDescent="0.25">
      <c r="A21" s="38">
        <v>7</v>
      </c>
      <c r="B21" s="1157"/>
      <c r="C21" s="1609"/>
      <c r="D21" s="1609"/>
      <c r="E21" s="1609">
        <v>136</v>
      </c>
      <c r="F21" s="1627"/>
      <c r="G21" s="1609"/>
      <c r="H21" s="1636"/>
      <c r="I21" s="1624">
        <v>352</v>
      </c>
      <c r="J21" s="1637"/>
      <c r="K21" s="1636"/>
      <c r="L21" s="1636"/>
      <c r="M21" s="1624">
        <v>50</v>
      </c>
      <c r="N21" s="1627"/>
      <c r="O21" s="1636"/>
      <c r="P21" s="1636"/>
      <c r="Q21" s="1624">
        <v>93</v>
      </c>
    </row>
    <row r="22" spans="1:17" s="35" customFormat="1" ht="15" x14ac:dyDescent="0.25">
      <c r="A22" s="38">
        <v>8</v>
      </c>
      <c r="B22" s="1157"/>
      <c r="C22" s="1609"/>
      <c r="D22" s="1609"/>
      <c r="E22" s="1609">
        <v>139</v>
      </c>
      <c r="F22" s="1627"/>
      <c r="G22" s="1609"/>
      <c r="H22" s="1636"/>
      <c r="I22" s="1624">
        <v>377</v>
      </c>
      <c r="J22" s="1637"/>
      <c r="K22" s="1636"/>
      <c r="L22" s="1636"/>
      <c r="M22" s="1624">
        <v>46</v>
      </c>
      <c r="N22" s="1627"/>
      <c r="O22" s="1636"/>
      <c r="P22" s="1636"/>
      <c r="Q22" s="1624">
        <v>103</v>
      </c>
    </row>
    <row r="23" spans="1:17" s="35" customFormat="1" ht="15" x14ac:dyDescent="0.25">
      <c r="A23" s="38">
        <v>9</v>
      </c>
      <c r="B23" s="1157"/>
      <c r="C23" s="1609"/>
      <c r="D23" s="1609"/>
      <c r="E23" s="1609">
        <v>177</v>
      </c>
      <c r="F23" s="1627"/>
      <c r="G23" s="1609"/>
      <c r="H23" s="1636"/>
      <c r="I23" s="1624">
        <v>382</v>
      </c>
      <c r="J23" s="1637"/>
      <c r="K23" s="1636"/>
      <c r="L23" s="1636"/>
      <c r="M23" s="1624">
        <v>61</v>
      </c>
      <c r="N23" s="1627"/>
      <c r="O23" s="1636"/>
      <c r="P23" s="1636"/>
      <c r="Q23" s="1624">
        <v>104</v>
      </c>
    </row>
    <row r="24" spans="1:17" s="35" customFormat="1" ht="15" x14ac:dyDescent="0.25">
      <c r="A24" s="38">
        <v>10</v>
      </c>
      <c r="B24" s="1157"/>
      <c r="C24" s="1609"/>
      <c r="D24" s="1609"/>
      <c r="E24" s="1609">
        <v>201</v>
      </c>
      <c r="F24" s="1627"/>
      <c r="G24" s="1609"/>
      <c r="H24" s="1636"/>
      <c r="I24" s="1624">
        <v>373</v>
      </c>
      <c r="J24" s="1637"/>
      <c r="K24" s="1636"/>
      <c r="L24" s="1636"/>
      <c r="M24" s="1624">
        <v>91</v>
      </c>
      <c r="N24" s="1627"/>
      <c r="O24" s="1636"/>
      <c r="P24" s="1636"/>
      <c r="Q24" s="1624">
        <v>96</v>
      </c>
    </row>
    <row r="25" spans="1:17" s="35" customFormat="1" ht="15" x14ac:dyDescent="0.25">
      <c r="A25" s="38">
        <v>11</v>
      </c>
      <c r="B25" s="1157"/>
      <c r="C25" s="1609"/>
      <c r="D25" s="1609"/>
      <c r="E25" s="1609">
        <v>206</v>
      </c>
      <c r="F25" s="1627"/>
      <c r="G25" s="1609"/>
      <c r="H25" s="1636"/>
      <c r="I25" s="1624">
        <v>362</v>
      </c>
      <c r="J25" s="1637"/>
      <c r="K25" s="1636"/>
      <c r="L25" s="1636"/>
      <c r="M25" s="1624">
        <v>83</v>
      </c>
      <c r="N25" s="1627"/>
      <c r="O25" s="1636"/>
      <c r="P25" s="1636"/>
      <c r="Q25" s="1624">
        <v>102</v>
      </c>
    </row>
    <row r="26" spans="1:17" s="35" customFormat="1" ht="15" x14ac:dyDescent="0.25">
      <c r="A26" s="38">
        <v>12</v>
      </c>
      <c r="B26" s="1157"/>
      <c r="C26" s="1609"/>
      <c r="D26" s="1609"/>
      <c r="E26" s="1609">
        <v>243</v>
      </c>
      <c r="F26" s="1627"/>
      <c r="G26" s="1609"/>
      <c r="H26" s="1636"/>
      <c r="I26" s="1624">
        <v>355</v>
      </c>
      <c r="J26" s="1637"/>
      <c r="K26" s="1636"/>
      <c r="L26" s="1636"/>
      <c r="M26" s="1624">
        <v>117</v>
      </c>
      <c r="N26" s="1627"/>
      <c r="O26" s="1636"/>
      <c r="P26" s="1636"/>
      <c r="Q26" s="1624">
        <v>117</v>
      </c>
    </row>
    <row r="27" spans="1:17" s="35" customFormat="1" ht="15" x14ac:dyDescent="0.25">
      <c r="A27" s="38">
        <v>13</v>
      </c>
      <c r="B27" s="1157"/>
      <c r="C27" s="1609"/>
      <c r="D27" s="1609"/>
      <c r="E27" s="1609">
        <v>193</v>
      </c>
      <c r="F27" s="1627"/>
      <c r="G27" s="1609"/>
      <c r="H27" s="1636"/>
      <c r="I27" s="1624">
        <v>348</v>
      </c>
      <c r="J27" s="1637"/>
      <c r="K27" s="1636"/>
      <c r="L27" s="1636"/>
      <c r="M27" s="1624">
        <v>64</v>
      </c>
      <c r="N27" s="1627"/>
      <c r="O27" s="1636"/>
      <c r="P27" s="1636"/>
      <c r="Q27" s="1624">
        <v>93</v>
      </c>
    </row>
    <row r="28" spans="1:17" s="35" customFormat="1" ht="15" x14ac:dyDescent="0.25">
      <c r="A28" s="38">
        <v>14</v>
      </c>
      <c r="B28" s="1157"/>
      <c r="C28" s="1609"/>
      <c r="D28" s="1609"/>
      <c r="E28" s="1609">
        <v>217</v>
      </c>
      <c r="F28" s="1627"/>
      <c r="G28" s="1609"/>
      <c r="H28" s="1636"/>
      <c r="I28" s="1624">
        <v>346</v>
      </c>
      <c r="J28" s="1637"/>
      <c r="K28" s="1636"/>
      <c r="L28" s="1636"/>
      <c r="M28" s="1624">
        <v>88</v>
      </c>
      <c r="N28" s="1627"/>
      <c r="O28" s="1636"/>
      <c r="P28" s="1636"/>
      <c r="Q28" s="1624">
        <v>114</v>
      </c>
    </row>
    <row r="29" spans="1:17" s="35" customFormat="1" ht="15" x14ac:dyDescent="0.25">
      <c r="A29" s="38">
        <v>15</v>
      </c>
      <c r="B29" s="1157"/>
      <c r="C29" s="1609"/>
      <c r="D29" s="1609"/>
      <c r="E29" s="1609">
        <v>216</v>
      </c>
      <c r="F29" s="1627"/>
      <c r="G29" s="1609"/>
      <c r="H29" s="1636"/>
      <c r="I29" s="1624">
        <v>344</v>
      </c>
      <c r="J29" s="1637"/>
      <c r="K29" s="1636"/>
      <c r="L29" s="1636"/>
      <c r="M29" s="1624">
        <v>89</v>
      </c>
      <c r="N29" s="1627"/>
      <c r="O29" s="1636"/>
      <c r="P29" s="1636"/>
      <c r="Q29" s="1624">
        <v>110</v>
      </c>
    </row>
    <row r="30" spans="1:17" s="35" customFormat="1" ht="15" x14ac:dyDescent="0.25">
      <c r="A30" s="38">
        <v>16</v>
      </c>
      <c r="B30" s="1157"/>
      <c r="C30" s="1609"/>
      <c r="D30" s="1609"/>
      <c r="E30" s="1609">
        <v>198</v>
      </c>
      <c r="F30" s="1627"/>
      <c r="G30" s="1609"/>
      <c r="H30" s="1636"/>
      <c r="I30" s="1624">
        <v>335</v>
      </c>
      <c r="J30" s="1637"/>
      <c r="K30" s="1636"/>
      <c r="L30" s="1636"/>
      <c r="M30" s="1624">
        <v>75</v>
      </c>
      <c r="N30" s="1627"/>
      <c r="O30" s="1636"/>
      <c r="P30" s="1636"/>
      <c r="Q30" s="1624">
        <v>95</v>
      </c>
    </row>
    <row r="31" spans="1:17" s="39" customFormat="1" ht="15" x14ac:dyDescent="0.25">
      <c r="A31" s="38">
        <v>17</v>
      </c>
      <c r="B31" s="1157"/>
      <c r="C31" s="1609"/>
      <c r="D31" s="1609"/>
      <c r="E31" s="1609">
        <v>201</v>
      </c>
      <c r="F31" s="1627"/>
      <c r="G31" s="1609"/>
      <c r="H31" s="1636"/>
      <c r="I31" s="1624">
        <v>354</v>
      </c>
      <c r="J31" s="1637"/>
      <c r="K31" s="1636"/>
      <c r="L31" s="1636"/>
      <c r="M31" s="1624">
        <v>90</v>
      </c>
      <c r="N31" s="1627"/>
      <c r="O31" s="1636"/>
      <c r="P31" s="1636"/>
      <c r="Q31" s="1624">
        <v>97</v>
      </c>
    </row>
    <row r="32" spans="1:17" s="39" customFormat="1" ht="15" x14ac:dyDescent="0.25">
      <c r="A32" s="38">
        <v>18</v>
      </c>
      <c r="B32" s="1157"/>
      <c r="C32" s="1609"/>
      <c r="D32" s="1609"/>
      <c r="E32" s="1609">
        <v>177</v>
      </c>
      <c r="F32" s="1627"/>
      <c r="G32" s="1609"/>
      <c r="H32" s="1636"/>
      <c r="I32" s="1624">
        <v>368</v>
      </c>
      <c r="J32" s="1637"/>
      <c r="K32" s="1636"/>
      <c r="L32" s="1636"/>
      <c r="M32" s="1624">
        <v>67</v>
      </c>
      <c r="N32" s="1627"/>
      <c r="O32" s="1636"/>
      <c r="P32" s="1636"/>
      <c r="Q32" s="1624">
        <v>91</v>
      </c>
    </row>
    <row r="33" spans="1:33" s="39" customFormat="1" ht="15" x14ac:dyDescent="0.25">
      <c r="A33" s="38">
        <v>19</v>
      </c>
      <c r="B33" s="1157"/>
      <c r="C33" s="1609"/>
      <c r="D33" s="1609"/>
      <c r="E33" s="1609">
        <v>159</v>
      </c>
      <c r="F33" s="1627"/>
      <c r="G33" s="1609"/>
      <c r="H33" s="1636"/>
      <c r="I33" s="1624">
        <v>381</v>
      </c>
      <c r="J33" s="1637"/>
      <c r="K33" s="1636"/>
      <c r="L33" s="1636"/>
      <c r="M33" s="1624">
        <v>62</v>
      </c>
      <c r="N33" s="1627"/>
      <c r="O33" s="1636"/>
      <c r="P33" s="1636"/>
      <c r="Q33" s="1624">
        <v>92</v>
      </c>
    </row>
    <row r="34" spans="1:33" s="39" customFormat="1" ht="15" x14ac:dyDescent="0.25">
      <c r="A34" s="38">
        <v>20</v>
      </c>
      <c r="B34" s="1157"/>
      <c r="C34" s="1609"/>
      <c r="D34" s="1609"/>
      <c r="E34" s="1609">
        <v>148</v>
      </c>
      <c r="F34" s="1627"/>
      <c r="G34" s="1609"/>
      <c r="H34" s="1636"/>
      <c r="I34" s="1624">
        <v>385</v>
      </c>
      <c r="J34" s="1637"/>
      <c r="K34" s="1636"/>
      <c r="L34" s="1636"/>
      <c r="M34" s="1624">
        <v>45</v>
      </c>
      <c r="N34" s="1627"/>
      <c r="O34" s="1636"/>
      <c r="P34" s="1636"/>
      <c r="Q34" s="1624">
        <v>93</v>
      </c>
    </row>
    <row r="35" spans="1:33" s="39" customFormat="1" ht="15" x14ac:dyDescent="0.25">
      <c r="A35" s="38">
        <v>21</v>
      </c>
      <c r="B35" s="1157"/>
      <c r="C35" s="1609"/>
      <c r="D35" s="1609"/>
      <c r="E35" s="1609">
        <v>136</v>
      </c>
      <c r="F35" s="1627"/>
      <c r="G35" s="1609"/>
      <c r="H35" s="1636"/>
      <c r="I35" s="1624">
        <v>379</v>
      </c>
      <c r="J35" s="1637"/>
      <c r="K35" s="1636"/>
      <c r="L35" s="1636"/>
      <c r="M35" s="1624">
        <v>45</v>
      </c>
      <c r="N35" s="1627"/>
      <c r="O35" s="1636"/>
      <c r="P35" s="1636"/>
      <c r="Q35" s="1624">
        <v>95</v>
      </c>
    </row>
    <row r="36" spans="1:33" s="39" customFormat="1" ht="15" x14ac:dyDescent="0.25">
      <c r="A36" s="38">
        <v>22</v>
      </c>
      <c r="B36" s="1157"/>
      <c r="C36" s="1609"/>
      <c r="D36" s="1609"/>
      <c r="E36" s="1609">
        <v>141</v>
      </c>
      <c r="F36" s="1627"/>
      <c r="G36" s="1609"/>
      <c r="H36" s="1636"/>
      <c r="I36" s="1624">
        <v>357</v>
      </c>
      <c r="J36" s="1637"/>
      <c r="K36" s="1636"/>
      <c r="L36" s="1636"/>
      <c r="M36" s="1624">
        <v>51</v>
      </c>
      <c r="N36" s="1627"/>
      <c r="O36" s="1636"/>
      <c r="P36" s="1636"/>
      <c r="Q36" s="1624">
        <v>94</v>
      </c>
    </row>
    <row r="37" spans="1:33" s="39" customFormat="1" ht="15" x14ac:dyDescent="0.25">
      <c r="A37" s="38">
        <v>23</v>
      </c>
      <c r="B37" s="1157"/>
      <c r="C37" s="1609"/>
      <c r="D37" s="1609"/>
      <c r="E37" s="1624">
        <v>140</v>
      </c>
      <c r="F37" s="1627"/>
      <c r="G37" s="1636"/>
      <c r="H37" s="1636"/>
      <c r="I37" s="1624">
        <v>344</v>
      </c>
      <c r="J37" s="1637"/>
      <c r="K37" s="1636"/>
      <c r="L37" s="1636"/>
      <c r="M37" s="1624">
        <v>54</v>
      </c>
      <c r="N37" s="1627"/>
      <c r="O37" s="1636"/>
      <c r="P37" s="1636"/>
      <c r="Q37" s="1624">
        <v>92</v>
      </c>
    </row>
    <row r="38" spans="1:33" s="39" customFormat="1" ht="15" x14ac:dyDescent="0.25">
      <c r="A38" s="38">
        <v>24</v>
      </c>
      <c r="B38" s="1157"/>
      <c r="C38" s="1609"/>
      <c r="D38" s="1609"/>
      <c r="E38" s="1624">
        <v>133</v>
      </c>
      <c r="F38" s="1627"/>
      <c r="G38" s="1636"/>
      <c r="H38" s="1636"/>
      <c r="I38" s="1624">
        <v>328</v>
      </c>
      <c r="J38" s="1637"/>
      <c r="K38" s="1636"/>
      <c r="L38" s="1636"/>
      <c r="M38" s="1624">
        <v>47</v>
      </c>
      <c r="N38" s="1627"/>
      <c r="O38" s="1636"/>
      <c r="P38" s="1636"/>
      <c r="Q38" s="1624">
        <v>91</v>
      </c>
    </row>
    <row r="39" spans="1:33" s="39" customFormat="1" x14ac:dyDescent="0.2">
      <c r="A39" s="38" t="s">
        <v>19</v>
      </c>
      <c r="B39" s="1236"/>
      <c r="C39" s="1613"/>
      <c r="D39" s="1613"/>
      <c r="E39" s="1638">
        <f>SUM(E16:E38)</f>
        <v>3809</v>
      </c>
      <c r="F39" s="1639"/>
      <c r="G39" s="1639"/>
      <c r="H39" s="1639"/>
      <c r="I39" s="1638">
        <f>SUM(I15:I38)</f>
        <v>8421</v>
      </c>
      <c r="J39" s="1639"/>
      <c r="K39" s="1639"/>
      <c r="L39" s="1639"/>
      <c r="M39" s="1638">
        <f>SUM(M15:M38)</f>
        <v>1533</v>
      </c>
      <c r="N39" s="1639"/>
      <c r="O39" s="1639"/>
      <c r="P39" s="1639"/>
      <c r="Q39" s="1638">
        <f>SUM(Q15:Q38)</f>
        <v>2312</v>
      </c>
    </row>
    <row r="40" spans="1:33" s="28" customFormat="1" ht="12.75" customHeight="1" x14ac:dyDescent="0.2">
      <c r="A40" s="28" t="s">
        <v>20</v>
      </c>
      <c r="R40" s="1044"/>
      <c r="S40" s="1044"/>
      <c r="T40" s="1044"/>
      <c r="U40" s="1044"/>
      <c r="V40" s="1044"/>
      <c r="W40" s="1044"/>
      <c r="X40" s="1044"/>
      <c r="Y40" s="1044"/>
      <c r="Z40" s="1044"/>
      <c r="AA40" s="1044"/>
      <c r="AB40" s="1044"/>
      <c r="AC40" s="1044"/>
      <c r="AD40" s="1044"/>
      <c r="AE40" s="1044"/>
      <c r="AF40" s="1044"/>
      <c r="AG40" s="1044"/>
    </row>
    <row r="41" spans="1:33" s="28" customFormat="1" ht="12.75" customHeight="1" x14ac:dyDescent="0.2">
      <c r="A41" s="28" t="s">
        <v>21</v>
      </c>
      <c r="R41" s="1044"/>
      <c r="S41" s="1044"/>
      <c r="T41" s="1044"/>
      <c r="U41" s="1044"/>
      <c r="V41" s="1044"/>
      <c r="W41" s="1044"/>
      <c r="X41" s="1044"/>
      <c r="Y41" s="1044"/>
      <c r="Z41" s="1044"/>
      <c r="AA41" s="1044"/>
      <c r="AB41" s="1044"/>
      <c r="AC41" s="1044"/>
      <c r="AD41" s="1044"/>
      <c r="AE41" s="1044"/>
      <c r="AF41" s="1044"/>
      <c r="AG41" s="1044"/>
    </row>
    <row r="42" spans="1:33" x14ac:dyDescent="0.2">
      <c r="A42" s="28" t="s">
        <v>676</v>
      </c>
      <c r="K42" s="28"/>
      <c r="L42" s="28"/>
      <c r="M42" s="28"/>
      <c r="N42" s="28"/>
      <c r="O42" s="28"/>
      <c r="P42" s="28"/>
      <c r="Q42" s="28"/>
      <c r="R42" s="1045"/>
      <c r="S42" s="1045"/>
      <c r="T42" s="1045"/>
      <c r="U42" s="1045"/>
      <c r="V42" s="1045"/>
      <c r="W42" s="1045"/>
      <c r="X42" s="1045"/>
      <c r="Y42" s="1045"/>
      <c r="Z42" s="1045"/>
      <c r="AA42" s="1045"/>
      <c r="AB42" s="1045"/>
      <c r="AC42" s="1045"/>
      <c r="AD42" s="1045"/>
      <c r="AE42" s="1045"/>
      <c r="AF42" s="1045"/>
      <c r="AG42" s="1045"/>
    </row>
    <row r="43" spans="1:33" x14ac:dyDescent="0.2">
      <c r="A43" s="28" t="s">
        <v>23</v>
      </c>
      <c r="R43" s="1045"/>
      <c r="S43" s="1045"/>
      <c r="T43" s="1045"/>
      <c r="U43" s="1045"/>
      <c r="V43" s="1045"/>
      <c r="W43" s="1045"/>
      <c r="X43" s="1045"/>
      <c r="Y43" s="1045"/>
      <c r="Z43" s="1045"/>
      <c r="AA43" s="1045"/>
      <c r="AB43" s="1045"/>
      <c r="AC43" s="1045"/>
      <c r="AD43" s="1045"/>
      <c r="AE43" s="1045"/>
      <c r="AF43" s="1045"/>
      <c r="AG43" s="1045"/>
    </row>
    <row r="44" spans="1:33" x14ac:dyDescent="0.2">
      <c r="R44" s="1045"/>
      <c r="S44" s="1045"/>
      <c r="T44" s="1045"/>
      <c r="U44" s="1045"/>
      <c r="V44" s="1045"/>
      <c r="W44" s="1045"/>
      <c r="X44" s="1045"/>
      <c r="Y44" s="1045"/>
      <c r="Z44" s="1045"/>
      <c r="AA44" s="1045"/>
      <c r="AB44" s="1045"/>
      <c r="AC44" s="1045"/>
      <c r="AD44" s="1045"/>
      <c r="AE44" s="1045"/>
      <c r="AF44" s="1045"/>
      <c r="AG44" s="1045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3">
    <tabColor rgb="FF92D050"/>
  </sheetPr>
  <dimension ref="A1:AG44"/>
  <sheetViews>
    <sheetView zoomScale="85" zoomScaleNormal="85" workbookViewId="0">
      <selection activeCell="N47" sqref="N47"/>
    </sheetView>
  </sheetViews>
  <sheetFormatPr defaultRowHeight="12.75" x14ac:dyDescent="0.2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 x14ac:dyDescent="0.25">
      <c r="B1" s="2139" t="s">
        <v>498</v>
      </c>
      <c r="C1" s="2097"/>
      <c r="D1" s="2097"/>
      <c r="E1" s="2097"/>
      <c r="F1" s="2097"/>
      <c r="J1" s="801" t="s">
        <v>178</v>
      </c>
      <c r="N1" s="2143" t="s">
        <v>677</v>
      </c>
      <c r="O1" s="2143"/>
      <c r="P1" s="2143"/>
      <c r="Q1" s="2143"/>
      <c r="R1" s="1011"/>
      <c r="S1" s="1011"/>
      <c r="T1" s="1011"/>
      <c r="U1" s="1011"/>
      <c r="V1" s="1011"/>
      <c r="W1" s="1011"/>
      <c r="X1" s="1011"/>
      <c r="Y1" s="1011"/>
      <c r="Z1" s="1011"/>
      <c r="AA1" s="1011"/>
      <c r="AB1" s="1011"/>
      <c r="AC1" s="1011"/>
      <c r="AD1" s="1011"/>
      <c r="AE1" s="1011"/>
      <c r="AF1" s="1011"/>
      <c r="AG1" s="1011"/>
    </row>
    <row r="2" spans="1:33" s="701" customFormat="1" ht="10.5" customHeight="1" x14ac:dyDescent="0.2">
      <c r="B2" s="2140" t="s">
        <v>1</v>
      </c>
      <c r="C2" s="2104"/>
      <c r="D2" s="2104"/>
      <c r="E2" s="2104"/>
      <c r="F2" s="2104"/>
      <c r="N2" s="2140" t="s">
        <v>2</v>
      </c>
      <c r="O2" s="2144"/>
      <c r="P2" s="2144"/>
      <c r="Q2" s="2144"/>
      <c r="R2" s="1011"/>
      <c r="S2" s="1011"/>
      <c r="T2" s="1011"/>
      <c r="U2" s="1011"/>
      <c r="V2" s="1011"/>
      <c r="W2" s="1011"/>
      <c r="X2" s="1011"/>
      <c r="Y2" s="1011"/>
      <c r="Z2" s="1011"/>
      <c r="AA2" s="1011"/>
      <c r="AB2" s="1011"/>
      <c r="AC2" s="1011"/>
      <c r="AD2" s="1011"/>
      <c r="AE2" s="1011"/>
      <c r="AF2" s="1011"/>
      <c r="AG2" s="1011"/>
    </row>
    <row r="3" spans="1:33" s="701" customFormat="1" ht="13.5" customHeight="1" x14ac:dyDescent="0.2">
      <c r="N3" s="2145" t="s">
        <v>190</v>
      </c>
      <c r="O3" s="2145"/>
      <c r="P3" s="2145"/>
      <c r="Q3" s="2145"/>
      <c r="R3" s="1012"/>
      <c r="S3" s="1011"/>
      <c r="T3" s="1011"/>
      <c r="U3" s="1011"/>
      <c r="V3" s="1011"/>
      <c r="W3" s="1011"/>
      <c r="X3" s="1011"/>
      <c r="Y3" s="1011"/>
      <c r="Z3" s="1011"/>
      <c r="AA3" s="1011"/>
      <c r="AB3" s="1011"/>
      <c r="AC3" s="1011"/>
      <c r="AD3" s="1011"/>
      <c r="AE3" s="1011"/>
      <c r="AF3" s="1011"/>
      <c r="AG3" s="1011"/>
    </row>
    <row r="4" spans="1:33" s="701" customFormat="1" ht="15" customHeight="1" x14ac:dyDescent="0.25">
      <c r="B4" s="2147" t="s">
        <v>4</v>
      </c>
      <c r="C4" s="2097"/>
      <c r="D4" s="703"/>
      <c r="E4" s="1011"/>
      <c r="F4" s="1011"/>
      <c r="G4" s="1011"/>
      <c r="H4" s="1011"/>
      <c r="I4" s="868" t="s">
        <v>5</v>
      </c>
      <c r="J4" s="702"/>
      <c r="K4" s="702"/>
      <c r="L4" s="702"/>
      <c r="O4" s="704" t="s">
        <v>150</v>
      </c>
      <c r="R4" s="1011"/>
      <c r="S4" s="1011"/>
      <c r="T4" s="1011"/>
      <c r="U4" s="1011"/>
      <c r="V4" s="1011"/>
      <c r="W4" s="1011"/>
      <c r="X4" s="1011"/>
      <c r="Y4" s="1011"/>
      <c r="Z4" s="1011"/>
      <c r="AA4" s="1011"/>
      <c r="AB4" s="1011"/>
      <c r="AC4" s="1011"/>
      <c r="AD4" s="1011"/>
      <c r="AE4" s="1011"/>
      <c r="AF4" s="1011"/>
      <c r="AG4" s="1011"/>
    </row>
    <row r="5" spans="1:33" s="701" customFormat="1" ht="9.75" customHeight="1" x14ac:dyDescent="0.2">
      <c r="B5" s="2146" t="s">
        <v>7</v>
      </c>
      <c r="C5" s="2095"/>
      <c r="D5" s="702"/>
      <c r="E5" s="702"/>
      <c r="R5" s="1011"/>
      <c r="S5" s="1011"/>
      <c r="T5" s="1011"/>
      <c r="U5" s="1011"/>
      <c r="V5" s="1011"/>
      <c r="W5" s="1011"/>
      <c r="X5" s="1011"/>
      <c r="Y5" s="1011"/>
      <c r="Z5" s="1011"/>
      <c r="AA5" s="1011"/>
      <c r="AB5" s="1011"/>
      <c r="AC5" s="1011"/>
      <c r="AD5" s="1011"/>
      <c r="AE5" s="1011"/>
      <c r="AF5" s="1011"/>
      <c r="AG5" s="1011"/>
    </row>
    <row r="6" spans="1:33" s="701" customFormat="1" ht="12" customHeight="1" x14ac:dyDescent="0.25">
      <c r="A6" s="2141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1011"/>
      <c r="S6" s="1011"/>
      <c r="T6" s="1011"/>
      <c r="U6" s="1011"/>
      <c r="V6" s="1011"/>
      <c r="W6" s="1011"/>
      <c r="X6" s="1011"/>
      <c r="Y6" s="1011"/>
      <c r="Z6" s="1011"/>
      <c r="AA6" s="1011"/>
      <c r="AB6" s="1011"/>
      <c r="AC6" s="1011"/>
      <c r="AD6" s="1011"/>
      <c r="AE6" s="1011"/>
      <c r="AF6" s="1011"/>
      <c r="AG6" s="1011"/>
    </row>
    <row r="7" spans="1:33" s="701" customFormat="1" ht="15.75" x14ac:dyDescent="0.25">
      <c r="A7" s="2142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1011"/>
      <c r="S7" s="1011"/>
      <c r="T7" s="1011"/>
      <c r="U7" s="1011"/>
      <c r="V7" s="1011"/>
      <c r="W7" s="1011"/>
      <c r="X7" s="1011"/>
      <c r="Y7" s="1011"/>
      <c r="Z7" s="1011"/>
      <c r="AA7" s="1011"/>
      <c r="AB7" s="1011"/>
      <c r="AC7" s="1011"/>
      <c r="AD7" s="1011"/>
      <c r="AE7" s="1011"/>
      <c r="AF7" s="1011"/>
      <c r="AG7" s="1011"/>
    </row>
    <row r="8" spans="1:33" s="701" customFormat="1" ht="9" customHeight="1" x14ac:dyDescent="0.2">
      <c r="A8" s="1319">
        <v>374</v>
      </c>
      <c r="B8" s="1319"/>
      <c r="R8" s="1011"/>
      <c r="S8" s="1011"/>
      <c r="T8" s="1011"/>
      <c r="U8" s="1011"/>
      <c r="V8" s="1011"/>
      <c r="W8" s="1011"/>
      <c r="X8" s="1011"/>
      <c r="Y8" s="1011"/>
      <c r="Z8" s="1011"/>
      <c r="AA8" s="1011"/>
      <c r="AB8" s="1011"/>
      <c r="AC8" s="1011"/>
      <c r="AD8" s="1011"/>
      <c r="AE8" s="1011"/>
      <c r="AF8" s="1011"/>
      <c r="AG8" s="1011"/>
    </row>
    <row r="9" spans="1:33" s="701" customFormat="1" x14ac:dyDescent="0.2">
      <c r="A9" s="2130" t="s">
        <v>9</v>
      </c>
      <c r="B9" s="2136" t="s">
        <v>10</v>
      </c>
      <c r="C9" s="2137"/>
      <c r="D9" s="2137"/>
      <c r="E9" s="2137"/>
      <c r="F9" s="2137"/>
      <c r="G9" s="2137"/>
      <c r="H9" s="2137"/>
      <c r="I9" s="2138"/>
      <c r="J9" s="2136" t="s">
        <v>11</v>
      </c>
      <c r="K9" s="2137"/>
      <c r="L9" s="2137"/>
      <c r="M9" s="2137"/>
      <c r="N9" s="2137"/>
      <c r="O9" s="2137"/>
      <c r="P9" s="2137"/>
      <c r="Q9" s="2138"/>
      <c r="R9" s="1011"/>
      <c r="S9" s="1011"/>
      <c r="T9" s="1011"/>
      <c r="U9" s="1011"/>
      <c r="V9" s="1011"/>
      <c r="W9" s="1011"/>
      <c r="X9" s="1011"/>
      <c r="Y9" s="1011"/>
      <c r="Z9" s="1011"/>
      <c r="AA9" s="1011"/>
      <c r="AB9" s="1011"/>
      <c r="AC9" s="1011"/>
      <c r="AD9" s="1011"/>
      <c r="AE9" s="1011"/>
      <c r="AF9" s="1011"/>
      <c r="AG9" s="1011"/>
    </row>
    <row r="10" spans="1:33" s="701" customFormat="1" x14ac:dyDescent="0.2">
      <c r="A10" s="2131"/>
      <c r="B10" s="2133" t="s">
        <v>193</v>
      </c>
      <c r="C10" s="2134"/>
      <c r="D10" s="2134"/>
      <c r="E10" s="2135"/>
      <c r="F10" s="2133"/>
      <c r="G10" s="2111"/>
      <c r="H10" s="2111"/>
      <c r="I10" s="2112"/>
      <c r="J10" s="2133" t="s">
        <v>193</v>
      </c>
      <c r="K10" s="2134"/>
      <c r="L10" s="2134"/>
      <c r="M10" s="2135"/>
      <c r="N10" s="2133"/>
      <c r="O10" s="2134"/>
      <c r="P10" s="2134"/>
      <c r="Q10" s="2135"/>
      <c r="R10" s="1011"/>
      <c r="S10" s="1011"/>
      <c r="T10" s="1011"/>
      <c r="U10" s="1011"/>
      <c r="V10" s="1011"/>
      <c r="W10" s="1011"/>
      <c r="X10" s="1011"/>
      <c r="Y10" s="1011"/>
      <c r="Z10" s="1011"/>
      <c r="AA10" s="1011"/>
      <c r="AB10" s="1011"/>
      <c r="AC10" s="1011"/>
      <c r="AD10" s="1011"/>
      <c r="AE10" s="1011"/>
      <c r="AF10" s="1011"/>
      <c r="AG10" s="1011"/>
    </row>
    <row r="11" spans="1:33" s="701" customFormat="1" x14ac:dyDescent="0.2">
      <c r="A11" s="2131"/>
      <c r="B11" s="2133" t="s">
        <v>14</v>
      </c>
      <c r="C11" s="2134"/>
      <c r="E11" s="706">
        <v>1000</v>
      </c>
      <c r="F11" s="2133" t="s">
        <v>14</v>
      </c>
      <c r="G11" s="2134"/>
      <c r="H11" s="705"/>
      <c r="I11" s="706">
        <v>0</v>
      </c>
      <c r="J11" s="2133" t="s">
        <v>14</v>
      </c>
      <c r="K11" s="2134"/>
      <c r="L11" s="705"/>
      <c r="M11" s="706">
        <f>E11</f>
        <v>1000</v>
      </c>
      <c r="N11" s="2133" t="s">
        <v>14</v>
      </c>
      <c r="O11" s="2134"/>
      <c r="P11" s="705"/>
      <c r="Q11" s="706">
        <f>I11</f>
        <v>0</v>
      </c>
      <c r="R11" s="1011"/>
      <c r="S11" s="1011"/>
      <c r="T11" s="1011"/>
      <c r="U11" s="1011"/>
      <c r="V11" s="1011"/>
      <c r="W11" s="1011"/>
      <c r="X11" s="1011"/>
      <c r="Y11" s="1011"/>
      <c r="Z11" s="1011"/>
      <c r="AA11" s="1011"/>
      <c r="AB11" s="1011"/>
      <c r="AC11" s="1011"/>
      <c r="AD11" s="1011"/>
      <c r="AE11" s="1011"/>
      <c r="AF11" s="1011"/>
      <c r="AG11" s="1011"/>
    </row>
    <row r="12" spans="1:33" s="708" customFormat="1" ht="35.25" customHeight="1" x14ac:dyDescent="0.2">
      <c r="A12" s="2132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 x14ac:dyDescent="0.2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x14ac:dyDescent="0.2">
      <c r="A14" s="711">
        <v>0</v>
      </c>
      <c r="B14" s="1146"/>
      <c r="C14" s="1614"/>
      <c r="D14" s="1614"/>
      <c r="E14" s="1614"/>
      <c r="F14" s="1614"/>
      <c r="G14" s="1614"/>
      <c r="H14" s="1614"/>
      <c r="I14" s="1614"/>
      <c r="J14" s="1606"/>
      <c r="K14" s="1614"/>
      <c r="L14" s="1614"/>
      <c r="M14" s="1614"/>
      <c r="N14" s="1614"/>
      <c r="O14" s="1152"/>
      <c r="P14" s="1152"/>
      <c r="Q14" s="1152"/>
    </row>
    <row r="15" spans="1:33" s="1503" customFormat="1" x14ac:dyDescent="0.2">
      <c r="A15" s="1501">
        <v>1</v>
      </c>
      <c r="B15" s="1146"/>
      <c r="C15" s="1614"/>
      <c r="D15" s="1614"/>
      <c r="E15" s="1614">
        <v>644.20000000000005</v>
      </c>
      <c r="F15" s="1633"/>
      <c r="G15" s="1614"/>
      <c r="H15" s="1633"/>
      <c r="I15" s="1633"/>
      <c r="J15" s="1627"/>
      <c r="K15" s="1633"/>
      <c r="L15" s="1633"/>
      <c r="M15" s="1503">
        <v>28.000000000000004</v>
      </c>
      <c r="N15" s="1614"/>
      <c r="O15" s="1502"/>
      <c r="P15" s="1502"/>
      <c r="Q15" s="1502"/>
    </row>
    <row r="16" spans="1:33" s="708" customFormat="1" ht="15" x14ac:dyDescent="0.25">
      <c r="A16" s="711">
        <v>2</v>
      </c>
      <c r="B16" s="1146"/>
      <c r="C16" s="1614"/>
      <c r="D16" s="1614"/>
      <c r="E16" s="1614">
        <v>612.6</v>
      </c>
      <c r="F16" s="1633"/>
      <c r="G16" s="1614"/>
      <c r="H16" s="1633"/>
      <c r="I16" s="1633"/>
      <c r="J16" s="1627"/>
      <c r="K16" s="1633"/>
      <c r="L16" s="1633"/>
      <c r="M16" s="1624">
        <v>22.6</v>
      </c>
      <c r="N16" s="1614"/>
      <c r="O16" s="1152"/>
      <c r="P16" s="1152"/>
      <c r="Q16" s="1152"/>
    </row>
    <row r="17" spans="1:17" s="708" customFormat="1" ht="15" x14ac:dyDescent="0.25">
      <c r="A17" s="711">
        <v>3</v>
      </c>
      <c r="B17" s="1146"/>
      <c r="C17" s="1614"/>
      <c r="D17" s="1614"/>
      <c r="E17" s="1614">
        <v>596.4</v>
      </c>
      <c r="F17" s="1633"/>
      <c r="G17" s="1614"/>
      <c r="H17" s="1633"/>
      <c r="I17" s="1633"/>
      <c r="J17" s="1627"/>
      <c r="K17" s="1633"/>
      <c r="L17" s="1633"/>
      <c r="M17" s="1624">
        <v>25.4</v>
      </c>
      <c r="N17" s="1614"/>
      <c r="O17" s="1152"/>
      <c r="P17" s="1152"/>
      <c r="Q17" s="1152"/>
    </row>
    <row r="18" spans="1:17" s="708" customFormat="1" ht="15" x14ac:dyDescent="0.25">
      <c r="A18" s="711">
        <v>4</v>
      </c>
      <c r="B18" s="1146"/>
      <c r="C18" s="1614"/>
      <c r="D18" s="1614"/>
      <c r="E18" s="1614">
        <v>594</v>
      </c>
      <c r="F18" s="1633"/>
      <c r="G18" s="1614"/>
      <c r="H18" s="1633"/>
      <c r="I18" s="1633"/>
      <c r="J18" s="1627"/>
      <c r="K18" s="1633"/>
      <c r="L18" s="1633"/>
      <c r="M18" s="1624">
        <v>23.200000000000003</v>
      </c>
      <c r="N18" s="1614"/>
      <c r="O18" s="1152"/>
      <c r="P18" s="1152"/>
      <c r="Q18" s="1152"/>
    </row>
    <row r="19" spans="1:17" s="708" customFormat="1" ht="15" x14ac:dyDescent="0.25">
      <c r="A19" s="711">
        <v>5</v>
      </c>
      <c r="B19" s="1146"/>
      <c r="C19" s="1614"/>
      <c r="D19" s="1614"/>
      <c r="E19" s="1614">
        <v>591</v>
      </c>
      <c r="F19" s="1633"/>
      <c r="G19" s="1614"/>
      <c r="H19" s="1633"/>
      <c r="I19" s="1633"/>
      <c r="J19" s="1627"/>
      <c r="K19" s="1633"/>
      <c r="L19" s="1633"/>
      <c r="M19" s="1624">
        <v>23.4</v>
      </c>
      <c r="N19" s="1614"/>
      <c r="O19" s="1152"/>
      <c r="P19" s="1152"/>
      <c r="Q19" s="1152"/>
    </row>
    <row r="20" spans="1:17" s="708" customFormat="1" ht="15" x14ac:dyDescent="0.25">
      <c r="A20" s="711">
        <v>6</v>
      </c>
      <c r="B20" s="1146"/>
      <c r="C20" s="1614"/>
      <c r="D20" s="1614"/>
      <c r="E20" s="1614">
        <v>584.40000000000009</v>
      </c>
      <c r="F20" s="1633"/>
      <c r="G20" s="1614"/>
      <c r="H20" s="1633"/>
      <c r="I20" s="1633"/>
      <c r="J20" s="1627"/>
      <c r="K20" s="1633"/>
      <c r="L20" s="1633"/>
      <c r="M20" s="1624">
        <v>21.8</v>
      </c>
      <c r="N20" s="1614"/>
      <c r="O20" s="1152"/>
      <c r="P20" s="1152"/>
      <c r="Q20" s="1152"/>
    </row>
    <row r="21" spans="1:17" s="708" customFormat="1" ht="15" x14ac:dyDescent="0.25">
      <c r="A21" s="711">
        <v>7</v>
      </c>
      <c r="B21" s="1146"/>
      <c r="C21" s="1614"/>
      <c r="D21" s="1614"/>
      <c r="E21" s="1614">
        <v>631.20000000000005</v>
      </c>
      <c r="F21" s="1633"/>
      <c r="G21" s="1614"/>
      <c r="H21" s="1633"/>
      <c r="I21" s="1633"/>
      <c r="J21" s="1627"/>
      <c r="K21" s="1633"/>
      <c r="L21" s="1633"/>
      <c r="M21" s="1624">
        <v>25.4</v>
      </c>
      <c r="N21" s="1614"/>
      <c r="O21" s="1152"/>
      <c r="P21" s="1152"/>
      <c r="Q21" s="1152"/>
    </row>
    <row r="22" spans="1:17" s="708" customFormat="1" ht="15" x14ac:dyDescent="0.25">
      <c r="A22" s="711">
        <v>8</v>
      </c>
      <c r="B22" s="1146"/>
      <c r="C22" s="1614"/>
      <c r="D22" s="1614"/>
      <c r="E22" s="1614">
        <v>654.4</v>
      </c>
      <c r="F22" s="1633"/>
      <c r="G22" s="1614"/>
      <c r="H22" s="1633"/>
      <c r="I22" s="1633"/>
      <c r="J22" s="1627"/>
      <c r="K22" s="1633"/>
      <c r="L22" s="1633"/>
      <c r="M22" s="1624">
        <v>26</v>
      </c>
      <c r="N22" s="1614"/>
      <c r="O22" s="1152"/>
      <c r="P22" s="1152"/>
      <c r="Q22" s="1152"/>
    </row>
    <row r="23" spans="1:17" s="708" customFormat="1" ht="15" x14ac:dyDescent="0.25">
      <c r="A23" s="711">
        <v>9</v>
      </c>
      <c r="B23" s="1146"/>
      <c r="C23" s="1614"/>
      <c r="D23" s="1614"/>
      <c r="E23" s="1614">
        <v>621.6</v>
      </c>
      <c r="F23" s="1633"/>
      <c r="G23" s="1614"/>
      <c r="H23" s="1633"/>
      <c r="I23" s="1633"/>
      <c r="J23" s="1627"/>
      <c r="K23" s="1633"/>
      <c r="L23" s="1633"/>
      <c r="M23" s="1624">
        <v>23.6</v>
      </c>
      <c r="N23" s="1614"/>
      <c r="O23" s="1152"/>
      <c r="P23" s="1152"/>
      <c r="Q23" s="1152"/>
    </row>
    <row r="24" spans="1:17" s="708" customFormat="1" ht="15" x14ac:dyDescent="0.25">
      <c r="A24" s="711">
        <v>10</v>
      </c>
      <c r="B24" s="1146"/>
      <c r="C24" s="1614"/>
      <c r="D24" s="1614"/>
      <c r="E24" s="1614">
        <v>560.19999999999993</v>
      </c>
      <c r="F24" s="1633"/>
      <c r="G24" s="1614"/>
      <c r="H24" s="1633"/>
      <c r="I24" s="1633"/>
      <c r="J24" s="1627"/>
      <c r="K24" s="1633"/>
      <c r="L24" s="1633"/>
      <c r="M24" s="1624">
        <v>20.799999999999997</v>
      </c>
      <c r="N24" s="1614"/>
      <c r="O24" s="1152"/>
      <c r="P24" s="1152"/>
      <c r="Q24" s="1152"/>
    </row>
    <row r="25" spans="1:17" s="708" customFormat="1" ht="15" x14ac:dyDescent="0.25">
      <c r="A25" s="711">
        <v>11</v>
      </c>
      <c r="B25" s="1146"/>
      <c r="C25" s="1614"/>
      <c r="D25" s="1614"/>
      <c r="E25" s="1614">
        <v>539.20000000000005</v>
      </c>
      <c r="F25" s="1633"/>
      <c r="G25" s="1614"/>
      <c r="H25" s="1633"/>
      <c r="I25" s="1633"/>
      <c r="J25" s="1627"/>
      <c r="K25" s="1633"/>
      <c r="L25" s="1633"/>
      <c r="M25" s="1624">
        <v>22.200000000000003</v>
      </c>
      <c r="N25" s="1614"/>
      <c r="O25" s="1152"/>
      <c r="P25" s="1152"/>
      <c r="Q25" s="1152"/>
    </row>
    <row r="26" spans="1:17" s="708" customFormat="1" ht="15" x14ac:dyDescent="0.25">
      <c r="A26" s="711">
        <v>12</v>
      </c>
      <c r="B26" s="1146"/>
      <c r="C26" s="1614"/>
      <c r="D26" s="1614"/>
      <c r="E26" s="1614">
        <v>559.59999999999991</v>
      </c>
      <c r="F26" s="1633"/>
      <c r="G26" s="1614"/>
      <c r="H26" s="1633"/>
      <c r="I26" s="1633"/>
      <c r="J26" s="1627"/>
      <c r="K26" s="1633"/>
      <c r="L26" s="1633"/>
      <c r="M26" s="1624">
        <v>26</v>
      </c>
      <c r="N26" s="1614"/>
      <c r="O26" s="1152"/>
      <c r="P26" s="1152"/>
      <c r="Q26" s="1152"/>
    </row>
    <row r="27" spans="1:17" s="708" customFormat="1" ht="15" x14ac:dyDescent="0.25">
      <c r="A27" s="711">
        <v>13</v>
      </c>
      <c r="B27" s="1146"/>
      <c r="C27" s="1614"/>
      <c r="D27" s="1614"/>
      <c r="E27" s="1614">
        <v>570.20000000000005</v>
      </c>
      <c r="F27" s="1633"/>
      <c r="G27" s="1614"/>
      <c r="H27" s="1633"/>
      <c r="I27" s="1633"/>
      <c r="J27" s="1627"/>
      <c r="K27" s="1633"/>
      <c r="L27" s="1633"/>
      <c r="M27" s="1624">
        <v>26.400000000000002</v>
      </c>
      <c r="N27" s="1614"/>
      <c r="O27" s="1152"/>
      <c r="P27" s="1152"/>
      <c r="Q27" s="1152"/>
    </row>
    <row r="28" spans="1:17" s="708" customFormat="1" ht="15" x14ac:dyDescent="0.25">
      <c r="A28" s="711">
        <v>14</v>
      </c>
      <c r="B28" s="1146"/>
      <c r="C28" s="1614"/>
      <c r="D28" s="1614"/>
      <c r="E28" s="1614">
        <v>565.20000000000005</v>
      </c>
      <c r="F28" s="1633"/>
      <c r="G28" s="1614"/>
      <c r="H28" s="1633"/>
      <c r="I28" s="1633"/>
      <c r="J28" s="1627"/>
      <c r="K28" s="1633"/>
      <c r="L28" s="1633"/>
      <c r="M28" s="1624">
        <v>24.6</v>
      </c>
      <c r="N28" s="1614"/>
      <c r="O28" s="1152"/>
      <c r="P28" s="1152"/>
      <c r="Q28" s="1152"/>
    </row>
    <row r="29" spans="1:17" s="708" customFormat="1" ht="15" x14ac:dyDescent="0.25">
      <c r="A29" s="711">
        <v>15</v>
      </c>
      <c r="B29" s="1146"/>
      <c r="C29" s="1614"/>
      <c r="D29" s="1614"/>
      <c r="E29" s="1614">
        <v>549</v>
      </c>
      <c r="F29" s="1633"/>
      <c r="G29" s="1614"/>
      <c r="H29" s="1633"/>
      <c r="I29" s="1633"/>
      <c r="J29" s="1627"/>
      <c r="K29" s="1633"/>
      <c r="L29" s="1633"/>
      <c r="M29" s="1624">
        <v>24.6</v>
      </c>
      <c r="N29" s="1614"/>
      <c r="O29" s="1152"/>
      <c r="P29" s="1152"/>
      <c r="Q29" s="1152"/>
    </row>
    <row r="30" spans="1:17" s="708" customFormat="1" ht="15" x14ac:dyDescent="0.25">
      <c r="A30" s="711">
        <v>16</v>
      </c>
      <c r="B30" s="1146"/>
      <c r="C30" s="1614"/>
      <c r="D30" s="1614"/>
      <c r="E30" s="1614">
        <v>572.20000000000005</v>
      </c>
      <c r="F30" s="1633"/>
      <c r="G30" s="1614"/>
      <c r="H30" s="1633"/>
      <c r="I30" s="1633"/>
      <c r="J30" s="1627"/>
      <c r="K30" s="1633"/>
      <c r="L30" s="1633"/>
      <c r="M30" s="1624">
        <v>30</v>
      </c>
      <c r="N30" s="1614"/>
      <c r="O30" s="1152"/>
      <c r="P30" s="1152"/>
      <c r="Q30" s="1152"/>
    </row>
    <row r="31" spans="1:17" s="712" customFormat="1" ht="15" x14ac:dyDescent="0.25">
      <c r="A31" s="711">
        <v>17</v>
      </c>
      <c r="B31" s="1146"/>
      <c r="C31" s="1614"/>
      <c r="D31" s="1614"/>
      <c r="E31" s="1614">
        <v>635</v>
      </c>
      <c r="F31" s="1633"/>
      <c r="G31" s="1614"/>
      <c r="H31" s="1633"/>
      <c r="I31" s="1633"/>
      <c r="J31" s="1627"/>
      <c r="K31" s="1633"/>
      <c r="L31" s="1633"/>
      <c r="M31" s="1624">
        <v>31.2</v>
      </c>
      <c r="N31" s="1614"/>
      <c r="O31" s="1152"/>
      <c r="P31" s="1152"/>
      <c r="Q31" s="1152"/>
    </row>
    <row r="32" spans="1:17" s="712" customFormat="1" ht="15" x14ac:dyDescent="0.25">
      <c r="A32" s="711">
        <v>18</v>
      </c>
      <c r="B32" s="1146"/>
      <c r="C32" s="1614"/>
      <c r="D32" s="1614"/>
      <c r="E32" s="1614">
        <v>617</v>
      </c>
      <c r="F32" s="1633"/>
      <c r="G32" s="1614"/>
      <c r="H32" s="1633"/>
      <c r="I32" s="1633"/>
      <c r="J32" s="1627"/>
      <c r="K32" s="1633"/>
      <c r="L32" s="1633"/>
      <c r="M32" s="1624">
        <v>28</v>
      </c>
      <c r="N32" s="1614"/>
      <c r="O32" s="1152"/>
      <c r="P32" s="1152"/>
      <c r="Q32" s="1152"/>
    </row>
    <row r="33" spans="1:33" s="712" customFormat="1" ht="15" x14ac:dyDescent="0.25">
      <c r="A33" s="711">
        <v>19</v>
      </c>
      <c r="B33" s="1146"/>
      <c r="C33" s="1614"/>
      <c r="D33" s="1614"/>
      <c r="E33" s="1614">
        <v>669</v>
      </c>
      <c r="F33" s="1633"/>
      <c r="G33" s="1614"/>
      <c r="H33" s="1633"/>
      <c r="I33" s="1633"/>
      <c r="J33" s="1627"/>
      <c r="K33" s="1633"/>
      <c r="L33" s="1633"/>
      <c r="M33" s="1624">
        <v>26.799999999999997</v>
      </c>
      <c r="N33" s="1614"/>
      <c r="O33" s="1152"/>
      <c r="P33" s="1152"/>
      <c r="Q33" s="1152"/>
    </row>
    <row r="34" spans="1:33" s="712" customFormat="1" ht="15" x14ac:dyDescent="0.25">
      <c r="A34" s="711">
        <v>20</v>
      </c>
      <c r="B34" s="1146"/>
      <c r="C34" s="1614"/>
      <c r="D34" s="1614"/>
      <c r="E34" s="1614">
        <v>675.4</v>
      </c>
      <c r="F34" s="1633"/>
      <c r="G34" s="1614"/>
      <c r="H34" s="1633"/>
      <c r="I34" s="1633"/>
      <c r="J34" s="1627"/>
      <c r="K34" s="1633"/>
      <c r="L34" s="1633"/>
      <c r="M34" s="1624">
        <v>29.2</v>
      </c>
      <c r="N34" s="1614"/>
      <c r="O34" s="1152"/>
      <c r="P34" s="1152"/>
      <c r="Q34" s="1152"/>
    </row>
    <row r="35" spans="1:33" s="712" customFormat="1" ht="15" x14ac:dyDescent="0.25">
      <c r="A35" s="711">
        <v>21</v>
      </c>
      <c r="B35" s="1146"/>
      <c r="C35" s="1614"/>
      <c r="D35" s="1614"/>
      <c r="E35" s="1614">
        <v>685.40000000000009</v>
      </c>
      <c r="F35" s="1633"/>
      <c r="G35" s="1614"/>
      <c r="H35" s="1633"/>
      <c r="I35" s="1633"/>
      <c r="J35" s="1627"/>
      <c r="K35" s="1633"/>
      <c r="L35" s="1633"/>
      <c r="M35" s="1624">
        <v>32.200000000000003</v>
      </c>
      <c r="N35" s="1614"/>
      <c r="O35" s="1152"/>
      <c r="P35" s="1152"/>
      <c r="Q35" s="1152"/>
    </row>
    <row r="36" spans="1:33" s="712" customFormat="1" ht="15" x14ac:dyDescent="0.25">
      <c r="A36" s="711">
        <v>22</v>
      </c>
      <c r="B36" s="1146"/>
      <c r="C36" s="1614"/>
      <c r="D36" s="1614"/>
      <c r="E36" s="1614">
        <v>663</v>
      </c>
      <c r="F36" s="1633"/>
      <c r="G36" s="1614"/>
      <c r="H36" s="1633"/>
      <c r="I36" s="1633"/>
      <c r="J36" s="1627"/>
      <c r="K36" s="1633"/>
      <c r="L36" s="1633"/>
      <c r="M36" s="1624">
        <v>30.799999999999997</v>
      </c>
      <c r="N36" s="1614"/>
      <c r="O36" s="1152"/>
      <c r="P36" s="1152"/>
      <c r="Q36" s="1152"/>
    </row>
    <row r="37" spans="1:33" s="712" customFormat="1" ht="15" x14ac:dyDescent="0.25">
      <c r="A37" s="711">
        <v>23</v>
      </c>
      <c r="B37" s="1146"/>
      <c r="C37" s="1614"/>
      <c r="D37" s="1614"/>
      <c r="E37" s="1624">
        <v>639.4</v>
      </c>
      <c r="F37" s="1633"/>
      <c r="G37" s="1633"/>
      <c r="H37" s="1633"/>
      <c r="I37" s="1633"/>
      <c r="J37" s="1627"/>
      <c r="K37" s="1633"/>
      <c r="L37" s="1633"/>
      <c r="M37" s="1624">
        <v>32</v>
      </c>
      <c r="N37" s="1614"/>
      <c r="O37" s="1152"/>
      <c r="P37" s="1152"/>
      <c r="Q37" s="1152"/>
    </row>
    <row r="38" spans="1:33" s="712" customFormat="1" ht="15" x14ac:dyDescent="0.25">
      <c r="A38" s="711">
        <v>24</v>
      </c>
      <c r="B38" s="1146"/>
      <c r="C38" s="1614"/>
      <c r="D38" s="1614"/>
      <c r="E38" s="1624">
        <v>658.39999999999986</v>
      </c>
      <c r="F38" s="1633"/>
      <c r="G38" s="1633"/>
      <c r="H38" s="1633"/>
      <c r="I38" s="1633"/>
      <c r="J38" s="1627"/>
      <c r="K38" s="1633"/>
      <c r="L38" s="1633"/>
      <c r="M38" s="1624">
        <v>34.200000000000003</v>
      </c>
      <c r="N38" s="1614"/>
      <c r="O38" s="1152"/>
      <c r="P38" s="1152"/>
      <c r="Q38" s="1152"/>
    </row>
    <row r="39" spans="1:33" s="712" customFormat="1" x14ac:dyDescent="0.2">
      <c r="A39" s="711" t="s">
        <v>19</v>
      </c>
      <c r="B39" s="1223"/>
      <c r="C39" s="1615"/>
      <c r="D39" s="1615"/>
      <c r="E39" s="1634">
        <f>SUM(E15:E38)</f>
        <v>14687.999999999998</v>
      </c>
      <c r="F39" s="1635"/>
      <c r="G39" s="1635"/>
      <c r="H39" s="1635"/>
      <c r="I39" s="1634"/>
      <c r="J39" s="1635"/>
      <c r="K39" s="1635"/>
      <c r="L39" s="1635"/>
      <c r="M39" s="1634">
        <f>SUM(M16:M38)</f>
        <v>610.4</v>
      </c>
      <c r="N39" s="1615"/>
      <c r="O39" s="1223"/>
      <c r="P39" s="1223"/>
      <c r="Q39" s="1224"/>
    </row>
    <row r="40" spans="1:33" s="701" customFormat="1" ht="12.75" customHeight="1" x14ac:dyDescent="0.2">
      <c r="A40" s="701" t="s">
        <v>20</v>
      </c>
      <c r="R40" s="1011"/>
      <c r="S40" s="1011"/>
      <c r="T40" s="1011"/>
      <c r="U40" s="1011"/>
      <c r="V40" s="1011"/>
      <c r="W40" s="1011"/>
      <c r="X40" s="1011"/>
      <c r="Y40" s="1011"/>
      <c r="Z40" s="1011"/>
      <c r="AA40" s="1011"/>
      <c r="AB40" s="1011"/>
      <c r="AC40" s="1011"/>
      <c r="AD40" s="1011"/>
      <c r="AE40" s="1011"/>
      <c r="AF40" s="1011"/>
      <c r="AG40" s="1011"/>
    </row>
    <row r="41" spans="1:33" s="701" customFormat="1" ht="12.75" customHeight="1" x14ac:dyDescent="0.2">
      <c r="A41" s="701" t="s">
        <v>21</v>
      </c>
      <c r="R41" s="1011"/>
      <c r="S41" s="1011"/>
      <c r="T41" s="1011"/>
      <c r="U41" s="1011"/>
      <c r="V41" s="1011"/>
      <c r="W41" s="1011"/>
      <c r="X41" s="1011"/>
      <c r="Y41" s="1011"/>
      <c r="Z41" s="1011"/>
      <c r="AA41" s="1011"/>
      <c r="AB41" s="1011"/>
      <c r="AC41" s="1011"/>
      <c r="AD41" s="1011"/>
      <c r="AE41" s="1011"/>
      <c r="AF41" s="1011"/>
      <c r="AG41" s="1011"/>
    </row>
    <row r="42" spans="1:33" x14ac:dyDescent="0.2">
      <c r="A42" s="701" t="s">
        <v>676</v>
      </c>
      <c r="K42" s="701"/>
      <c r="L42" s="701"/>
      <c r="M42" s="701"/>
      <c r="N42" s="701"/>
      <c r="O42" s="701"/>
      <c r="P42" s="701"/>
      <c r="Q42" s="701"/>
      <c r="R42" s="1013"/>
      <c r="S42" s="1013"/>
      <c r="T42" s="1013"/>
      <c r="U42" s="1013"/>
      <c r="V42" s="1013"/>
      <c r="W42" s="1013"/>
      <c r="X42" s="1013"/>
      <c r="Y42" s="1013"/>
      <c r="Z42" s="1013"/>
      <c r="AA42" s="1013"/>
      <c r="AB42" s="1013"/>
      <c r="AC42" s="1013"/>
      <c r="AD42" s="1013"/>
      <c r="AE42" s="1013"/>
      <c r="AF42" s="1013"/>
      <c r="AG42" s="1013"/>
    </row>
    <row r="43" spans="1:33" x14ac:dyDescent="0.2">
      <c r="A43" s="701" t="s">
        <v>23</v>
      </c>
      <c r="R43" s="1013"/>
      <c r="S43" s="1013"/>
      <c r="T43" s="1013"/>
      <c r="U43" s="1013"/>
      <c r="V43" s="1013"/>
      <c r="W43" s="1013"/>
      <c r="X43" s="1013"/>
      <c r="Y43" s="1013"/>
      <c r="Z43" s="1013"/>
      <c r="AA43" s="1013"/>
      <c r="AB43" s="1013"/>
      <c r="AC43" s="1013"/>
      <c r="AD43" s="1013"/>
      <c r="AE43" s="1013"/>
      <c r="AF43" s="1013"/>
      <c r="AG43" s="1013"/>
    </row>
    <row r="44" spans="1:33" x14ac:dyDescent="0.2">
      <c r="R44" s="1013"/>
      <c r="S44" s="1013"/>
      <c r="T44" s="1013"/>
      <c r="U44" s="1013"/>
      <c r="V44" s="1013"/>
      <c r="W44" s="1013"/>
      <c r="X44" s="1013"/>
      <c r="Y44" s="1013"/>
      <c r="Z44" s="1013"/>
      <c r="AA44" s="1013"/>
      <c r="AB44" s="1013"/>
      <c r="AC44" s="1013"/>
      <c r="AD44" s="1013"/>
      <c r="AE44" s="1013"/>
      <c r="AF44" s="1013"/>
      <c r="AG44" s="1013"/>
    </row>
  </sheetData>
  <mergeCells count="20">
    <mergeCell ref="B1:F1"/>
    <mergeCell ref="B2:F2"/>
    <mergeCell ref="A6:Q6"/>
    <mergeCell ref="A7:Q7"/>
    <mergeCell ref="N1:Q1"/>
    <mergeCell ref="N2:Q2"/>
    <mergeCell ref="N3:Q3"/>
    <mergeCell ref="B5:C5"/>
    <mergeCell ref="B4:C4"/>
    <mergeCell ref="A9:A12"/>
    <mergeCell ref="J10:M10"/>
    <mergeCell ref="B10:E10"/>
    <mergeCell ref="F10:I10"/>
    <mergeCell ref="N10:Q10"/>
    <mergeCell ref="B11:C11"/>
    <mergeCell ref="N11:O11"/>
    <mergeCell ref="B9:I9"/>
    <mergeCell ref="J9:Q9"/>
    <mergeCell ref="F11:G11"/>
    <mergeCell ref="J11:K11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tabColor rgb="FF92D050"/>
  </sheetPr>
  <dimension ref="A1:AG44"/>
  <sheetViews>
    <sheetView zoomScale="85" zoomScaleNormal="85" zoomScaleSheetLayoutView="100" workbookViewId="0">
      <selection activeCell="M15" sqref="M15:M38"/>
    </sheetView>
  </sheetViews>
  <sheetFormatPr defaultRowHeight="12.75" x14ac:dyDescent="0.2"/>
  <cols>
    <col min="1" max="1" width="5.42578125" style="55" customWidth="1"/>
    <col min="2" max="3" width="11.28515625" style="55" customWidth="1"/>
    <col min="4" max="4" width="11.28515625" style="55" hidden="1" customWidth="1"/>
    <col min="5" max="7" width="11.28515625" style="55" customWidth="1"/>
    <col min="8" max="8" width="11.28515625" style="55" hidden="1" customWidth="1"/>
    <col min="9" max="11" width="11.28515625" style="55" customWidth="1"/>
    <col min="12" max="12" width="11.28515625" style="55" hidden="1" customWidth="1"/>
    <col min="13" max="15" width="11.28515625" style="55" customWidth="1"/>
    <col min="16" max="16" width="11.28515625" style="55" hidden="1" customWidth="1"/>
    <col min="17" max="17" width="11.28515625" style="55" customWidth="1"/>
    <col min="18" max="16384" width="9.140625" style="55"/>
  </cols>
  <sheetData>
    <row r="1" spans="1:33" s="42" customFormat="1" ht="18.75" customHeight="1" x14ac:dyDescent="0.25">
      <c r="B1" s="2157" t="s">
        <v>498</v>
      </c>
      <c r="C1" s="2097"/>
      <c r="D1" s="2097"/>
      <c r="E1" s="2097"/>
      <c r="F1" s="2097"/>
      <c r="J1" s="801" t="s">
        <v>178</v>
      </c>
      <c r="N1" s="2161" t="s">
        <v>188</v>
      </c>
      <c r="O1" s="2161"/>
      <c r="P1" s="2161"/>
      <c r="Q1" s="2161"/>
      <c r="R1" s="1042"/>
      <c r="S1" s="1042"/>
      <c r="T1" s="1042"/>
      <c r="U1" s="1042"/>
      <c r="V1" s="1042"/>
      <c r="W1" s="1042"/>
      <c r="X1" s="1042"/>
      <c r="Y1" s="1042"/>
      <c r="Z1" s="1042"/>
      <c r="AA1" s="1042"/>
      <c r="AB1" s="1042"/>
      <c r="AC1" s="1042"/>
      <c r="AD1" s="1042"/>
      <c r="AE1" s="1042"/>
      <c r="AF1" s="1042"/>
      <c r="AG1" s="1042"/>
    </row>
    <row r="2" spans="1:33" s="42" customFormat="1" ht="10.5" customHeight="1" x14ac:dyDescent="0.2">
      <c r="B2" s="2158" t="s">
        <v>1</v>
      </c>
      <c r="C2" s="2104"/>
      <c r="D2" s="2104"/>
      <c r="E2" s="2104"/>
      <c r="F2" s="2104"/>
      <c r="I2" s="42" t="s">
        <v>32</v>
      </c>
      <c r="N2" s="2158" t="s">
        <v>2</v>
      </c>
      <c r="O2" s="2162"/>
      <c r="P2" s="2162"/>
      <c r="Q2" s="2162"/>
      <c r="R2" s="1042"/>
      <c r="S2" s="1042"/>
      <c r="T2" s="1042"/>
      <c r="U2" s="1042"/>
      <c r="V2" s="1042"/>
      <c r="W2" s="1042"/>
      <c r="X2" s="1042"/>
      <c r="Y2" s="1042"/>
      <c r="Z2" s="1042"/>
      <c r="AA2" s="1042"/>
      <c r="AB2" s="1042"/>
      <c r="AC2" s="1042"/>
      <c r="AD2" s="1042"/>
      <c r="AE2" s="1042"/>
      <c r="AF2" s="1042"/>
      <c r="AG2" s="1042"/>
    </row>
    <row r="3" spans="1:33" s="42" customFormat="1" ht="13.5" customHeight="1" x14ac:dyDescent="0.2">
      <c r="N3" s="2163" t="s">
        <v>191</v>
      </c>
      <c r="O3" s="2163"/>
      <c r="P3" s="2163"/>
      <c r="Q3" s="2163"/>
      <c r="R3" s="1042"/>
      <c r="S3" s="1042"/>
      <c r="T3" s="1042"/>
      <c r="U3" s="1042"/>
      <c r="V3" s="1042"/>
      <c r="W3" s="1042"/>
      <c r="X3" s="1042"/>
      <c r="Y3" s="1042"/>
      <c r="Z3" s="1042"/>
      <c r="AA3" s="1042"/>
      <c r="AB3" s="1042"/>
      <c r="AC3" s="1042"/>
      <c r="AD3" s="1042"/>
      <c r="AE3" s="1042"/>
      <c r="AF3" s="1042"/>
      <c r="AG3" s="1042"/>
    </row>
    <row r="4" spans="1:33" s="42" customFormat="1" ht="15" customHeight="1" x14ac:dyDescent="0.25">
      <c r="B4" s="2165" t="s">
        <v>4</v>
      </c>
      <c r="C4" s="2097"/>
      <c r="D4" s="44"/>
      <c r="E4" s="1042"/>
      <c r="F4" s="1042"/>
      <c r="G4" s="1042"/>
      <c r="H4" s="1042"/>
      <c r="I4" s="867" t="s">
        <v>5</v>
      </c>
      <c r="J4" s="43"/>
      <c r="K4" s="43"/>
      <c r="L4" s="43"/>
      <c r="O4" s="45" t="s">
        <v>189</v>
      </c>
      <c r="R4" s="1042"/>
      <c r="S4" s="1042"/>
      <c r="T4" s="1042"/>
      <c r="U4" s="1042"/>
      <c r="V4" s="1042"/>
      <c r="W4" s="1042"/>
      <c r="X4" s="1042"/>
      <c r="Y4" s="1042"/>
      <c r="Z4" s="1042"/>
      <c r="AA4" s="1042"/>
      <c r="AB4" s="1042"/>
      <c r="AC4" s="1042"/>
      <c r="AD4" s="1042"/>
      <c r="AE4" s="1042"/>
      <c r="AF4" s="1042"/>
      <c r="AG4" s="1042"/>
    </row>
    <row r="5" spans="1:33" s="42" customFormat="1" ht="9.75" customHeight="1" x14ac:dyDescent="0.2">
      <c r="B5" s="2164" t="s">
        <v>7</v>
      </c>
      <c r="C5" s="2095"/>
      <c r="D5" s="43"/>
      <c r="E5" s="43"/>
      <c r="R5" s="1042"/>
      <c r="S5" s="1042"/>
      <c r="T5" s="1042"/>
      <c r="U5" s="1042"/>
      <c r="V5" s="1042"/>
      <c r="W5" s="1042"/>
      <c r="X5" s="1042"/>
      <c r="Y5" s="1042"/>
      <c r="Z5" s="1042"/>
      <c r="AA5" s="1042"/>
      <c r="AB5" s="1042"/>
      <c r="AC5" s="1042"/>
      <c r="AD5" s="1042"/>
      <c r="AE5" s="1042"/>
      <c r="AF5" s="1042"/>
      <c r="AG5" s="1042"/>
    </row>
    <row r="6" spans="1:33" s="42" customFormat="1" ht="12" customHeight="1" x14ac:dyDescent="0.25">
      <c r="A6" s="2159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1042"/>
      <c r="S6" s="1042"/>
      <c r="T6" s="1042"/>
      <c r="U6" s="1042"/>
      <c r="V6" s="1042"/>
      <c r="W6" s="1042"/>
      <c r="X6" s="1042"/>
      <c r="Y6" s="1042"/>
      <c r="Z6" s="1042"/>
      <c r="AA6" s="1042"/>
      <c r="AB6" s="1042"/>
      <c r="AC6" s="1042"/>
      <c r="AD6" s="1042"/>
      <c r="AE6" s="1042"/>
      <c r="AF6" s="1042"/>
      <c r="AG6" s="1042"/>
    </row>
    <row r="7" spans="1:33" s="42" customFormat="1" ht="15.75" x14ac:dyDescent="0.25">
      <c r="A7" s="2160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1042"/>
      <c r="S7" s="1042"/>
      <c r="T7" s="1042"/>
      <c r="U7" s="1042"/>
      <c r="V7" s="1042"/>
      <c r="W7" s="1042"/>
      <c r="X7" s="1042"/>
      <c r="Y7" s="1042"/>
      <c r="Z7" s="1042"/>
      <c r="AA7" s="1042"/>
      <c r="AB7" s="1042"/>
      <c r="AC7" s="1042"/>
      <c r="AD7" s="1042"/>
      <c r="AE7" s="1042"/>
      <c r="AF7" s="1042"/>
      <c r="AG7" s="1042"/>
    </row>
    <row r="8" spans="1:33" s="42" customFormat="1" ht="9" customHeight="1" x14ac:dyDescent="0.2">
      <c r="A8" s="1323">
        <v>363</v>
      </c>
      <c r="B8" s="1323"/>
      <c r="R8" s="1042"/>
      <c r="S8" s="1042"/>
      <c r="T8" s="1042"/>
      <c r="U8" s="1042"/>
      <c r="V8" s="1042"/>
      <c r="W8" s="1042"/>
      <c r="X8" s="1042"/>
      <c r="Y8" s="1042"/>
      <c r="Z8" s="1042"/>
      <c r="AA8" s="1042"/>
      <c r="AB8" s="1042"/>
      <c r="AC8" s="1042"/>
      <c r="AD8" s="1042"/>
      <c r="AE8" s="1042"/>
      <c r="AF8" s="1042"/>
      <c r="AG8" s="1042"/>
    </row>
    <row r="9" spans="1:33" s="42" customFormat="1" x14ac:dyDescent="0.2">
      <c r="A9" s="2148" t="s">
        <v>9</v>
      </c>
      <c r="B9" s="2154" t="s">
        <v>10</v>
      </c>
      <c r="C9" s="2155"/>
      <c r="D9" s="2155"/>
      <c r="E9" s="2155"/>
      <c r="F9" s="2155"/>
      <c r="G9" s="2155"/>
      <c r="H9" s="2155"/>
      <c r="I9" s="2156"/>
      <c r="J9" s="2154" t="s">
        <v>11</v>
      </c>
      <c r="K9" s="2155"/>
      <c r="L9" s="2155"/>
      <c r="M9" s="2155"/>
      <c r="N9" s="2155"/>
      <c r="O9" s="2155"/>
      <c r="P9" s="2155"/>
      <c r="Q9" s="2156"/>
      <c r="R9" s="1042"/>
      <c r="S9" s="1042"/>
      <c r="T9" s="1042"/>
      <c r="U9" s="1042"/>
      <c r="V9" s="1042"/>
      <c r="W9" s="1042"/>
      <c r="X9" s="1042"/>
      <c r="Y9" s="1042"/>
      <c r="Z9" s="1042"/>
      <c r="AA9" s="1042"/>
      <c r="AB9" s="1042"/>
      <c r="AC9" s="1042"/>
      <c r="AD9" s="1042"/>
      <c r="AE9" s="1042"/>
      <c r="AF9" s="1042"/>
      <c r="AG9" s="1042"/>
    </row>
    <row r="10" spans="1:33" s="42" customFormat="1" x14ac:dyDescent="0.2">
      <c r="A10" s="2149"/>
      <c r="B10" s="2151" t="s">
        <v>192</v>
      </c>
      <c r="C10" s="2152"/>
      <c r="D10" s="2152"/>
      <c r="E10" s="2153"/>
      <c r="F10" s="2151"/>
      <c r="G10" s="2111"/>
      <c r="H10" s="2111"/>
      <c r="I10" s="2112"/>
      <c r="J10" s="2151" t="s">
        <v>192</v>
      </c>
      <c r="K10" s="2152"/>
      <c r="L10" s="2152"/>
      <c r="M10" s="2153"/>
      <c r="N10" s="2151"/>
      <c r="O10" s="2152"/>
      <c r="P10" s="2152"/>
      <c r="Q10" s="2153"/>
      <c r="R10" s="1042"/>
      <c r="S10" s="1042"/>
      <c r="T10" s="1042"/>
      <c r="U10" s="1042"/>
      <c r="V10" s="1042"/>
      <c r="W10" s="1042"/>
      <c r="X10" s="1042"/>
      <c r="Y10" s="1042"/>
      <c r="Z10" s="1042"/>
      <c r="AA10" s="1042"/>
      <c r="AB10" s="1042"/>
      <c r="AC10" s="1042"/>
      <c r="AD10" s="1042"/>
      <c r="AE10" s="1042"/>
      <c r="AF10" s="1042"/>
      <c r="AG10" s="1042"/>
    </row>
    <row r="11" spans="1:33" s="42" customFormat="1" x14ac:dyDescent="0.2">
      <c r="A11" s="2149"/>
      <c r="B11" s="2151" t="s">
        <v>14</v>
      </c>
      <c r="C11" s="2152"/>
      <c r="E11" s="47">
        <v>1500</v>
      </c>
      <c r="F11" s="2151" t="s">
        <v>14</v>
      </c>
      <c r="G11" s="2152"/>
      <c r="H11" s="46"/>
      <c r="I11" s="47">
        <v>0</v>
      </c>
      <c r="J11" s="2151" t="s">
        <v>14</v>
      </c>
      <c r="K11" s="2152"/>
      <c r="L11" s="46"/>
      <c r="M11" s="47">
        <f>E11</f>
        <v>1500</v>
      </c>
      <c r="N11" s="2151" t="s">
        <v>14</v>
      </c>
      <c r="O11" s="2152"/>
      <c r="P11" s="46"/>
      <c r="Q11" s="47">
        <f>I11</f>
        <v>0</v>
      </c>
      <c r="R11" s="1042"/>
      <c r="S11" s="1042"/>
      <c r="T11" s="1042"/>
      <c r="U11" s="1042"/>
      <c r="V11" s="1042"/>
      <c r="W11" s="1042"/>
      <c r="X11" s="1042"/>
      <c r="Y11" s="1042"/>
      <c r="Z11" s="1042"/>
      <c r="AA11" s="1042"/>
      <c r="AB11" s="1042"/>
      <c r="AC11" s="1042"/>
      <c r="AD11" s="1042"/>
      <c r="AE11" s="1042"/>
      <c r="AF11" s="1042"/>
      <c r="AG11" s="1042"/>
    </row>
    <row r="12" spans="1:33" s="49" customFormat="1" ht="35.25" customHeight="1" x14ac:dyDescent="0.2">
      <c r="A12" s="2150"/>
      <c r="B12" s="48" t="s">
        <v>16</v>
      </c>
      <c r="C12" s="48" t="s">
        <v>17</v>
      </c>
      <c r="D12" s="48"/>
      <c r="E12" s="48" t="s">
        <v>18</v>
      </c>
      <c r="F12" s="48" t="s">
        <v>16</v>
      </c>
      <c r="G12" s="48" t="s">
        <v>17</v>
      </c>
      <c r="H12" s="48"/>
      <c r="I12" s="48" t="s">
        <v>18</v>
      </c>
      <c r="J12" s="48" t="s">
        <v>16</v>
      </c>
      <c r="K12" s="48" t="s">
        <v>17</v>
      </c>
      <c r="L12" s="48"/>
      <c r="M12" s="48" t="s">
        <v>18</v>
      </c>
      <c r="N12" s="48" t="s">
        <v>16</v>
      </c>
      <c r="O12" s="48" t="s">
        <v>17</v>
      </c>
      <c r="P12" s="48"/>
      <c r="Q12" s="48" t="s">
        <v>18</v>
      </c>
    </row>
    <row r="13" spans="1:33" s="51" customFormat="1" ht="11.25" x14ac:dyDescent="0.2">
      <c r="A13" s="50">
        <v>1</v>
      </c>
      <c r="B13" s="50">
        <v>2</v>
      </c>
      <c r="C13" s="50">
        <v>3</v>
      </c>
      <c r="D13" s="50"/>
      <c r="E13" s="50">
        <v>4</v>
      </c>
      <c r="F13" s="50">
        <v>5</v>
      </c>
      <c r="G13" s="50">
        <v>6</v>
      </c>
      <c r="H13" s="50"/>
      <c r="I13" s="50">
        <v>7</v>
      </c>
      <c r="J13" s="50">
        <v>8</v>
      </c>
      <c r="K13" s="50">
        <v>9</v>
      </c>
      <c r="L13" s="50"/>
      <c r="M13" s="50">
        <v>10</v>
      </c>
      <c r="N13" s="50">
        <v>11</v>
      </c>
      <c r="O13" s="50">
        <v>12</v>
      </c>
      <c r="P13" s="50"/>
      <c r="Q13" s="50">
        <v>13</v>
      </c>
    </row>
    <row r="14" spans="1:33" s="49" customFormat="1" x14ac:dyDescent="0.2">
      <c r="A14" s="52">
        <v>0</v>
      </c>
      <c r="B14" s="1155"/>
      <c r="C14" s="1616"/>
      <c r="D14" s="1616"/>
      <c r="E14" s="1616"/>
      <c r="F14" s="1616"/>
      <c r="G14" s="1616"/>
      <c r="H14" s="1616"/>
      <c r="I14" s="1616"/>
      <c r="J14" s="1617"/>
      <c r="K14" s="1616"/>
      <c r="L14" s="1616"/>
      <c r="M14" s="1616"/>
      <c r="N14" s="1616"/>
      <c r="O14" s="1156"/>
      <c r="P14" s="1156"/>
      <c r="Q14" s="1156"/>
    </row>
    <row r="15" spans="1:33" s="1545" customFormat="1" ht="15" x14ac:dyDescent="0.25">
      <c r="A15" s="1543">
        <v>1</v>
      </c>
      <c r="B15" s="1155"/>
      <c r="C15" s="1616"/>
      <c r="D15" s="1616"/>
      <c r="E15" s="1616">
        <v>698.85</v>
      </c>
      <c r="F15" s="1629"/>
      <c r="G15" s="1616"/>
      <c r="H15" s="1629"/>
      <c r="I15" s="1629"/>
      <c r="J15" s="1630"/>
      <c r="K15" s="1629"/>
      <c r="L15" s="1629"/>
      <c r="M15" s="1624">
        <v>63.3</v>
      </c>
      <c r="N15" s="1616"/>
      <c r="O15" s="1544"/>
      <c r="P15" s="1544"/>
      <c r="Q15" s="1544"/>
    </row>
    <row r="16" spans="1:33" s="49" customFormat="1" ht="15" x14ac:dyDescent="0.25">
      <c r="A16" s="52">
        <v>2</v>
      </c>
      <c r="B16" s="1155"/>
      <c r="C16" s="1616"/>
      <c r="D16" s="1616"/>
      <c r="E16" s="1616">
        <v>664.5</v>
      </c>
      <c r="F16" s="1629"/>
      <c r="G16" s="1616"/>
      <c r="H16" s="1629"/>
      <c r="I16" s="1629"/>
      <c r="J16" s="1630"/>
      <c r="K16" s="1629"/>
      <c r="L16" s="1629"/>
      <c r="M16" s="1624">
        <v>59.7</v>
      </c>
      <c r="N16" s="1616"/>
      <c r="O16" s="1156"/>
      <c r="P16" s="1156"/>
      <c r="Q16" s="1156"/>
    </row>
    <row r="17" spans="1:17" s="49" customFormat="1" ht="15" x14ac:dyDescent="0.25">
      <c r="A17" s="52">
        <v>3</v>
      </c>
      <c r="B17" s="1155"/>
      <c r="C17" s="1616"/>
      <c r="D17" s="1616"/>
      <c r="E17" s="1616">
        <v>657.45</v>
      </c>
      <c r="F17" s="1629"/>
      <c r="G17" s="1616"/>
      <c r="H17" s="1629"/>
      <c r="I17" s="1629"/>
      <c r="J17" s="1630"/>
      <c r="K17" s="1629"/>
      <c r="L17" s="1629"/>
      <c r="M17" s="1624">
        <v>58.949999999999996</v>
      </c>
      <c r="N17" s="1616"/>
      <c r="O17" s="1156"/>
      <c r="P17" s="1156"/>
      <c r="Q17" s="1156"/>
    </row>
    <row r="18" spans="1:17" s="49" customFormat="1" ht="15" x14ac:dyDescent="0.25">
      <c r="A18" s="52">
        <v>4</v>
      </c>
      <c r="B18" s="1155"/>
      <c r="C18" s="1616"/>
      <c r="D18" s="1616"/>
      <c r="E18" s="1616">
        <v>660.3</v>
      </c>
      <c r="F18" s="1629"/>
      <c r="G18" s="1616"/>
      <c r="H18" s="1629"/>
      <c r="I18" s="1629"/>
      <c r="J18" s="1630"/>
      <c r="K18" s="1629"/>
      <c r="L18" s="1629"/>
      <c r="M18" s="1624">
        <v>59.099999999999994</v>
      </c>
      <c r="N18" s="1616"/>
      <c r="O18" s="1156"/>
      <c r="P18" s="1156"/>
      <c r="Q18" s="1156"/>
    </row>
    <row r="19" spans="1:17" s="49" customFormat="1" ht="15" x14ac:dyDescent="0.25">
      <c r="A19" s="52">
        <v>5</v>
      </c>
      <c r="B19" s="1155"/>
      <c r="C19" s="1616"/>
      <c r="D19" s="1616"/>
      <c r="E19" s="1616">
        <v>669.9</v>
      </c>
      <c r="F19" s="1629"/>
      <c r="G19" s="1616"/>
      <c r="H19" s="1629"/>
      <c r="I19" s="1629"/>
      <c r="J19" s="1630"/>
      <c r="K19" s="1629"/>
      <c r="L19" s="1629"/>
      <c r="M19" s="1624">
        <v>56.400000000000006</v>
      </c>
      <c r="N19" s="1616"/>
      <c r="O19" s="1156"/>
      <c r="P19" s="1156"/>
      <c r="Q19" s="1156"/>
    </row>
    <row r="20" spans="1:17" s="49" customFormat="1" ht="15" x14ac:dyDescent="0.25">
      <c r="A20" s="52">
        <v>6</v>
      </c>
      <c r="B20" s="1155"/>
      <c r="C20" s="1616"/>
      <c r="D20" s="1616"/>
      <c r="E20" s="1616">
        <v>714.6</v>
      </c>
      <c r="F20" s="1629"/>
      <c r="G20" s="1616"/>
      <c r="H20" s="1629"/>
      <c r="I20" s="1629"/>
      <c r="J20" s="1630"/>
      <c r="K20" s="1629"/>
      <c r="L20" s="1629"/>
      <c r="M20" s="1624">
        <v>54.149999999999991</v>
      </c>
      <c r="N20" s="1616"/>
      <c r="O20" s="1156"/>
      <c r="P20" s="1156"/>
      <c r="Q20" s="1156"/>
    </row>
    <row r="21" spans="1:17" s="49" customFormat="1" ht="15" x14ac:dyDescent="0.25">
      <c r="A21" s="52">
        <v>7</v>
      </c>
      <c r="B21" s="1155"/>
      <c r="C21" s="1616"/>
      <c r="D21" s="1616"/>
      <c r="E21" s="1616">
        <v>764.1</v>
      </c>
      <c r="F21" s="1629"/>
      <c r="G21" s="1616"/>
      <c r="H21" s="1629"/>
      <c r="I21" s="1629"/>
      <c r="J21" s="1630"/>
      <c r="K21" s="1629"/>
      <c r="L21" s="1629"/>
      <c r="M21" s="1624">
        <v>54.749999999999993</v>
      </c>
      <c r="N21" s="1616"/>
      <c r="O21" s="1156"/>
      <c r="P21" s="1156"/>
      <c r="Q21" s="1156"/>
    </row>
    <row r="22" spans="1:17" s="49" customFormat="1" ht="15" x14ac:dyDescent="0.25">
      <c r="A22" s="52">
        <v>8</v>
      </c>
      <c r="B22" s="1155"/>
      <c r="C22" s="1616"/>
      <c r="D22" s="1616"/>
      <c r="E22" s="1616">
        <v>778.65000000000009</v>
      </c>
      <c r="F22" s="1629"/>
      <c r="G22" s="1616"/>
      <c r="H22" s="1629"/>
      <c r="I22" s="1629"/>
      <c r="J22" s="1630"/>
      <c r="K22" s="1629"/>
      <c r="L22" s="1629"/>
      <c r="M22" s="1624">
        <v>53.55</v>
      </c>
      <c r="N22" s="1616"/>
      <c r="O22" s="1156"/>
      <c r="P22" s="1156"/>
      <c r="Q22" s="1156"/>
    </row>
    <row r="23" spans="1:17" s="49" customFormat="1" ht="15" x14ac:dyDescent="0.25">
      <c r="A23" s="52">
        <v>9</v>
      </c>
      <c r="B23" s="1155"/>
      <c r="C23" s="1616"/>
      <c r="D23" s="1616"/>
      <c r="E23" s="1616">
        <v>762.44999999999993</v>
      </c>
      <c r="F23" s="1629"/>
      <c r="G23" s="1616"/>
      <c r="H23" s="1629"/>
      <c r="I23" s="1629"/>
      <c r="J23" s="1630"/>
      <c r="K23" s="1629"/>
      <c r="L23" s="1629"/>
      <c r="M23" s="1624">
        <v>53.849999999999994</v>
      </c>
      <c r="N23" s="1616"/>
      <c r="O23" s="1156"/>
      <c r="P23" s="1156"/>
      <c r="Q23" s="1156"/>
    </row>
    <row r="24" spans="1:17" s="49" customFormat="1" ht="15" x14ac:dyDescent="0.25">
      <c r="A24" s="52">
        <v>10</v>
      </c>
      <c r="B24" s="1155"/>
      <c r="C24" s="1616"/>
      <c r="D24" s="1616"/>
      <c r="E24" s="1616">
        <v>728.40000000000009</v>
      </c>
      <c r="F24" s="1629"/>
      <c r="G24" s="1616"/>
      <c r="H24" s="1629"/>
      <c r="I24" s="1629"/>
      <c r="J24" s="1630"/>
      <c r="K24" s="1629"/>
      <c r="L24" s="1629"/>
      <c r="M24" s="1624">
        <v>52.949999999999996</v>
      </c>
      <c r="N24" s="1616"/>
      <c r="O24" s="1156"/>
      <c r="P24" s="1156"/>
      <c r="Q24" s="1156"/>
    </row>
    <row r="25" spans="1:17" s="49" customFormat="1" ht="15" x14ac:dyDescent="0.25">
      <c r="A25" s="52">
        <v>11</v>
      </c>
      <c r="B25" s="1155"/>
      <c r="C25" s="1616"/>
      <c r="D25" s="1616"/>
      <c r="E25" s="1616">
        <v>719.55</v>
      </c>
      <c r="F25" s="1629"/>
      <c r="G25" s="1616"/>
      <c r="H25" s="1629"/>
      <c r="I25" s="1629"/>
      <c r="J25" s="1630"/>
      <c r="K25" s="1629"/>
      <c r="L25" s="1629"/>
      <c r="M25" s="1624">
        <v>56.4</v>
      </c>
      <c r="N25" s="1616"/>
      <c r="O25" s="1156"/>
      <c r="P25" s="1156"/>
      <c r="Q25" s="1156"/>
    </row>
    <row r="26" spans="1:17" s="49" customFormat="1" ht="15" x14ac:dyDescent="0.25">
      <c r="A26" s="52">
        <v>12</v>
      </c>
      <c r="B26" s="1155"/>
      <c r="C26" s="1616"/>
      <c r="D26" s="1616"/>
      <c r="E26" s="1616">
        <v>702.45</v>
      </c>
      <c r="F26" s="1629"/>
      <c r="G26" s="1616"/>
      <c r="H26" s="1629"/>
      <c r="I26" s="1629"/>
      <c r="J26" s="1630"/>
      <c r="K26" s="1629"/>
      <c r="L26" s="1629"/>
      <c r="M26" s="1624">
        <v>52.8</v>
      </c>
      <c r="N26" s="1616"/>
      <c r="O26" s="1156"/>
      <c r="P26" s="1156"/>
      <c r="Q26" s="1156"/>
    </row>
    <row r="27" spans="1:17" s="49" customFormat="1" ht="15" x14ac:dyDescent="0.25">
      <c r="A27" s="52">
        <v>13</v>
      </c>
      <c r="B27" s="1155"/>
      <c r="C27" s="1616"/>
      <c r="D27" s="1616"/>
      <c r="E27" s="1616">
        <v>696.14999999999986</v>
      </c>
      <c r="F27" s="1629"/>
      <c r="G27" s="1616"/>
      <c r="H27" s="1629"/>
      <c r="I27" s="1629"/>
      <c r="J27" s="1630"/>
      <c r="K27" s="1629"/>
      <c r="L27" s="1629"/>
      <c r="M27" s="1624">
        <v>58.800000000000011</v>
      </c>
      <c r="N27" s="1616"/>
      <c r="O27" s="1156"/>
      <c r="P27" s="1156"/>
      <c r="Q27" s="1156"/>
    </row>
    <row r="28" spans="1:17" s="49" customFormat="1" ht="15" x14ac:dyDescent="0.25">
      <c r="A28" s="52">
        <v>14</v>
      </c>
      <c r="B28" s="1155"/>
      <c r="C28" s="1616"/>
      <c r="D28" s="1616"/>
      <c r="E28" s="1616">
        <v>682.2</v>
      </c>
      <c r="F28" s="1629"/>
      <c r="G28" s="1616"/>
      <c r="H28" s="1629"/>
      <c r="I28" s="1629"/>
      <c r="J28" s="1630"/>
      <c r="K28" s="1629"/>
      <c r="L28" s="1629"/>
      <c r="M28" s="1624">
        <v>47.25</v>
      </c>
      <c r="N28" s="1616"/>
      <c r="O28" s="1156"/>
      <c r="P28" s="1156"/>
      <c r="Q28" s="1156"/>
    </row>
    <row r="29" spans="1:17" s="49" customFormat="1" ht="15" x14ac:dyDescent="0.25">
      <c r="A29" s="52">
        <v>15</v>
      </c>
      <c r="B29" s="1155"/>
      <c r="C29" s="1616"/>
      <c r="D29" s="1616"/>
      <c r="E29" s="1616">
        <v>697.5</v>
      </c>
      <c r="F29" s="1629"/>
      <c r="G29" s="1616"/>
      <c r="H29" s="1629"/>
      <c r="I29" s="1629"/>
      <c r="J29" s="1630"/>
      <c r="K29" s="1629"/>
      <c r="L29" s="1629"/>
      <c r="M29" s="1624">
        <v>49.5</v>
      </c>
      <c r="N29" s="1616"/>
      <c r="O29" s="1156"/>
      <c r="P29" s="1156"/>
      <c r="Q29" s="1156"/>
    </row>
    <row r="30" spans="1:17" s="49" customFormat="1" ht="15" x14ac:dyDescent="0.25">
      <c r="A30" s="52">
        <v>16</v>
      </c>
      <c r="B30" s="1155"/>
      <c r="C30" s="1616"/>
      <c r="D30" s="1616"/>
      <c r="E30" s="1616">
        <v>718.05000000000007</v>
      </c>
      <c r="F30" s="1629"/>
      <c r="G30" s="1616"/>
      <c r="H30" s="1629"/>
      <c r="I30" s="1629"/>
      <c r="J30" s="1630"/>
      <c r="K30" s="1629"/>
      <c r="L30" s="1629"/>
      <c r="M30" s="1624">
        <v>49.05</v>
      </c>
      <c r="N30" s="1616"/>
      <c r="O30" s="1156"/>
      <c r="P30" s="1156"/>
      <c r="Q30" s="1156"/>
    </row>
    <row r="31" spans="1:17" s="54" customFormat="1" ht="15" x14ac:dyDescent="0.25">
      <c r="A31" s="52">
        <v>17</v>
      </c>
      <c r="B31" s="1155"/>
      <c r="C31" s="1616"/>
      <c r="D31" s="1616"/>
      <c r="E31" s="1616">
        <v>771.15000000000009</v>
      </c>
      <c r="F31" s="1629"/>
      <c r="G31" s="1616"/>
      <c r="H31" s="1629"/>
      <c r="I31" s="1629"/>
      <c r="J31" s="1630"/>
      <c r="K31" s="1629"/>
      <c r="L31" s="1629"/>
      <c r="M31" s="1624">
        <v>57</v>
      </c>
      <c r="N31" s="1616"/>
      <c r="O31" s="1156"/>
      <c r="P31" s="1156"/>
      <c r="Q31" s="1156"/>
    </row>
    <row r="32" spans="1:17" s="54" customFormat="1" ht="15" x14ac:dyDescent="0.25">
      <c r="A32" s="52">
        <v>18</v>
      </c>
      <c r="B32" s="1155"/>
      <c r="C32" s="1616"/>
      <c r="D32" s="1616"/>
      <c r="E32" s="1616">
        <v>780.59999999999991</v>
      </c>
      <c r="F32" s="1629"/>
      <c r="G32" s="1616"/>
      <c r="H32" s="1629"/>
      <c r="I32" s="1629"/>
      <c r="J32" s="1630"/>
      <c r="K32" s="1629"/>
      <c r="L32" s="1629"/>
      <c r="M32" s="1624">
        <v>63.3</v>
      </c>
      <c r="N32" s="1616"/>
      <c r="O32" s="1156"/>
      <c r="P32" s="1156"/>
      <c r="Q32" s="1156"/>
    </row>
    <row r="33" spans="1:33" s="54" customFormat="1" ht="15" x14ac:dyDescent="0.25">
      <c r="A33" s="52">
        <v>19</v>
      </c>
      <c r="B33" s="1155"/>
      <c r="C33" s="1616"/>
      <c r="D33" s="1616"/>
      <c r="E33" s="1616">
        <v>820.35</v>
      </c>
      <c r="F33" s="1629"/>
      <c r="G33" s="1616"/>
      <c r="H33" s="1629"/>
      <c r="I33" s="1629"/>
      <c r="J33" s="1630"/>
      <c r="K33" s="1629"/>
      <c r="L33" s="1629"/>
      <c r="M33" s="1624">
        <v>65.25</v>
      </c>
      <c r="N33" s="1616"/>
      <c r="O33" s="1156"/>
      <c r="P33" s="1156"/>
      <c r="Q33" s="1156"/>
    </row>
    <row r="34" spans="1:33" s="54" customFormat="1" ht="15" x14ac:dyDescent="0.25">
      <c r="A34" s="52">
        <v>20</v>
      </c>
      <c r="B34" s="1155"/>
      <c r="C34" s="1616"/>
      <c r="D34" s="1616"/>
      <c r="E34" s="1616">
        <v>851.1</v>
      </c>
      <c r="F34" s="1629"/>
      <c r="G34" s="1616"/>
      <c r="H34" s="1629"/>
      <c r="I34" s="1629"/>
      <c r="J34" s="1630"/>
      <c r="K34" s="1629"/>
      <c r="L34" s="1629"/>
      <c r="M34" s="1624">
        <v>69.599999999999994</v>
      </c>
      <c r="N34" s="1616"/>
      <c r="O34" s="1156"/>
      <c r="P34" s="1156"/>
      <c r="Q34" s="1156"/>
    </row>
    <row r="35" spans="1:33" s="54" customFormat="1" ht="15" x14ac:dyDescent="0.25">
      <c r="A35" s="52">
        <v>21</v>
      </c>
      <c r="B35" s="1155"/>
      <c r="C35" s="1616"/>
      <c r="D35" s="1616"/>
      <c r="E35" s="1616">
        <v>865.95000000000016</v>
      </c>
      <c r="F35" s="1629"/>
      <c r="G35" s="1616"/>
      <c r="H35" s="1629"/>
      <c r="I35" s="1629"/>
      <c r="J35" s="1630"/>
      <c r="K35" s="1629"/>
      <c r="L35" s="1629"/>
      <c r="M35" s="1624">
        <v>72.900000000000006</v>
      </c>
      <c r="N35" s="1616"/>
      <c r="O35" s="1156"/>
      <c r="P35" s="1156"/>
      <c r="Q35" s="1156"/>
    </row>
    <row r="36" spans="1:33" s="54" customFormat="1" ht="15" x14ac:dyDescent="0.25">
      <c r="A36" s="52">
        <v>22</v>
      </c>
      <c r="B36" s="1155"/>
      <c r="C36" s="1616"/>
      <c r="D36" s="1616"/>
      <c r="E36" s="1616">
        <v>836.10000000000014</v>
      </c>
      <c r="F36" s="1629"/>
      <c r="G36" s="1616"/>
      <c r="H36" s="1629"/>
      <c r="I36" s="1629"/>
      <c r="J36" s="1630"/>
      <c r="K36" s="1629"/>
      <c r="L36" s="1629"/>
      <c r="M36" s="1624">
        <v>65.849999999999994</v>
      </c>
      <c r="N36" s="1616"/>
      <c r="O36" s="1156"/>
      <c r="P36" s="1156"/>
      <c r="Q36" s="1156"/>
    </row>
    <row r="37" spans="1:33" s="54" customFormat="1" ht="15" x14ac:dyDescent="0.25">
      <c r="A37" s="52">
        <v>23</v>
      </c>
      <c r="B37" s="1155"/>
      <c r="C37" s="1616"/>
      <c r="D37" s="1616"/>
      <c r="E37" s="1624">
        <v>769.5</v>
      </c>
      <c r="F37" s="1629"/>
      <c r="G37" s="1629"/>
      <c r="H37" s="1629"/>
      <c r="I37" s="1629"/>
      <c r="J37" s="1630"/>
      <c r="K37" s="1629"/>
      <c r="L37" s="1629"/>
      <c r="M37" s="1624">
        <v>61.95</v>
      </c>
      <c r="N37" s="1616"/>
      <c r="O37" s="1156"/>
      <c r="P37" s="1156"/>
      <c r="Q37" s="1156"/>
    </row>
    <row r="38" spans="1:33" s="54" customFormat="1" ht="15" x14ac:dyDescent="0.25">
      <c r="A38" s="52">
        <v>24</v>
      </c>
      <c r="B38" s="1155"/>
      <c r="C38" s="1616"/>
      <c r="D38" s="1616"/>
      <c r="E38" s="1624">
        <v>705.60000000000014</v>
      </c>
      <c r="F38" s="1629"/>
      <c r="G38" s="1629"/>
      <c r="H38" s="1629"/>
      <c r="I38" s="1629"/>
      <c r="J38" s="1630"/>
      <c r="K38" s="1629"/>
      <c r="L38" s="1629"/>
      <c r="M38" s="1624">
        <v>60.9</v>
      </c>
      <c r="N38" s="1616"/>
      <c r="O38" s="1156"/>
      <c r="P38" s="1156"/>
      <c r="Q38" s="1156"/>
    </row>
    <row r="39" spans="1:33" s="54" customFormat="1" ht="15" x14ac:dyDescent="0.2">
      <c r="A39" s="52" t="s">
        <v>19</v>
      </c>
      <c r="B39" s="1234"/>
      <c r="C39" s="1618"/>
      <c r="D39" s="1618"/>
      <c r="E39" s="1631">
        <f>SUM(E15:E38)</f>
        <v>17715.45</v>
      </c>
      <c r="F39" s="1632"/>
      <c r="G39" s="1632"/>
      <c r="H39" s="1632"/>
      <c r="I39" s="1631"/>
      <c r="J39" s="1632"/>
      <c r="K39" s="1632"/>
      <c r="L39" s="1632"/>
      <c r="M39" s="1631">
        <f>SUM(M15:M38)</f>
        <v>1397.25</v>
      </c>
      <c r="N39" s="1618"/>
      <c r="O39" s="1234"/>
      <c r="P39" s="1234"/>
      <c r="Q39" s="1235"/>
    </row>
    <row r="40" spans="1:33" s="42" customFormat="1" ht="12.75" customHeight="1" x14ac:dyDescent="0.2">
      <c r="A40" s="42" t="s">
        <v>20</v>
      </c>
      <c r="R40" s="1042"/>
      <c r="S40" s="1042"/>
      <c r="T40" s="1042"/>
      <c r="U40" s="1042"/>
      <c r="V40" s="1042"/>
      <c r="W40" s="1042"/>
      <c r="X40" s="1042"/>
      <c r="Y40" s="1042"/>
      <c r="Z40" s="1042"/>
      <c r="AA40" s="1042"/>
      <c r="AB40" s="1042"/>
      <c r="AC40" s="1042"/>
      <c r="AD40" s="1042"/>
      <c r="AE40" s="1042"/>
      <c r="AF40" s="1042"/>
      <c r="AG40" s="1042"/>
    </row>
    <row r="41" spans="1:33" s="42" customFormat="1" ht="12.75" customHeight="1" x14ac:dyDescent="0.2">
      <c r="A41" s="42" t="s">
        <v>21</v>
      </c>
      <c r="R41" s="1042"/>
      <c r="S41" s="1042"/>
      <c r="T41" s="1042"/>
      <c r="U41" s="1042"/>
      <c r="V41" s="1042"/>
      <c r="W41" s="1042"/>
      <c r="X41" s="1042"/>
      <c r="Y41" s="1042"/>
      <c r="Z41" s="1042"/>
      <c r="AA41" s="1042"/>
      <c r="AB41" s="1042"/>
      <c r="AC41" s="1042"/>
      <c r="AD41" s="1042"/>
      <c r="AE41" s="1042"/>
      <c r="AF41" s="1042"/>
      <c r="AG41" s="1042"/>
    </row>
    <row r="42" spans="1:33" x14ac:dyDescent="0.2">
      <c r="A42" s="42" t="s">
        <v>676</v>
      </c>
      <c r="K42" s="42"/>
      <c r="L42" s="42"/>
      <c r="M42" s="42"/>
      <c r="N42" s="42"/>
      <c r="O42" s="42"/>
      <c r="P42" s="42"/>
      <c r="Q42" s="42"/>
      <c r="R42" s="1043"/>
      <c r="S42" s="1043"/>
      <c r="T42" s="1043"/>
      <c r="U42" s="1043"/>
      <c r="V42" s="1043"/>
      <c r="W42" s="1043"/>
      <c r="X42" s="1043"/>
      <c r="Y42" s="1043"/>
      <c r="Z42" s="1043"/>
      <c r="AA42" s="1043"/>
      <c r="AB42" s="1043"/>
      <c r="AC42" s="1043"/>
      <c r="AD42" s="1043"/>
      <c r="AE42" s="1043"/>
      <c r="AF42" s="1043"/>
      <c r="AG42" s="1043"/>
    </row>
    <row r="43" spans="1:33" x14ac:dyDescent="0.2">
      <c r="A43" s="42" t="s">
        <v>23</v>
      </c>
      <c r="R43" s="1043"/>
      <c r="S43" s="1043"/>
      <c r="T43" s="1043"/>
      <c r="U43" s="1043"/>
      <c r="V43" s="1043"/>
      <c r="W43" s="1043"/>
      <c r="X43" s="1043"/>
      <c r="Y43" s="1043"/>
      <c r="Z43" s="1043"/>
      <c r="AA43" s="1043"/>
      <c r="AB43" s="1043"/>
      <c r="AC43" s="1043"/>
      <c r="AD43" s="1043"/>
      <c r="AE43" s="1043"/>
      <c r="AF43" s="1043"/>
      <c r="AG43" s="1043"/>
    </row>
    <row r="44" spans="1:33" x14ac:dyDescent="0.2">
      <c r="R44" s="1043"/>
      <c r="S44" s="1043"/>
      <c r="T44" s="1043"/>
      <c r="U44" s="1043"/>
      <c r="V44" s="1043"/>
      <c r="W44" s="1043"/>
      <c r="X44" s="1043"/>
      <c r="Y44" s="1043"/>
      <c r="Z44" s="1043"/>
      <c r="AA44" s="1043"/>
      <c r="AB44" s="1043"/>
      <c r="AC44" s="1043"/>
      <c r="AD44" s="1043"/>
      <c r="AE44" s="1043"/>
      <c r="AF44" s="1043"/>
      <c r="AG44" s="1043"/>
    </row>
  </sheetData>
  <mergeCells count="20">
    <mergeCell ref="B1:F1"/>
    <mergeCell ref="B2:F2"/>
    <mergeCell ref="A6:Q6"/>
    <mergeCell ref="A7:Q7"/>
    <mergeCell ref="N1:Q1"/>
    <mergeCell ref="N2:Q2"/>
    <mergeCell ref="N3:Q3"/>
    <mergeCell ref="B5:C5"/>
    <mergeCell ref="B4:C4"/>
    <mergeCell ref="A9:A12"/>
    <mergeCell ref="J10:M10"/>
    <mergeCell ref="B10:E10"/>
    <mergeCell ref="F10:I10"/>
    <mergeCell ref="N10:Q10"/>
    <mergeCell ref="B11:C11"/>
    <mergeCell ref="N11:O11"/>
    <mergeCell ref="B9:I9"/>
    <mergeCell ref="J9:Q9"/>
    <mergeCell ref="F11:G11"/>
    <mergeCell ref="J11:K11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tabColor rgb="FF92D050"/>
  </sheetPr>
  <dimension ref="A1:AG44"/>
  <sheetViews>
    <sheetView zoomScale="85" zoomScaleNormal="85" zoomScaleSheetLayoutView="100" workbookViewId="0">
      <selection activeCell="Q15" sqref="Q15:Q38"/>
    </sheetView>
  </sheetViews>
  <sheetFormatPr defaultRowHeight="12.75" x14ac:dyDescent="0.2"/>
  <cols>
    <col min="1" max="1" width="5.42578125" style="68" customWidth="1"/>
    <col min="2" max="3" width="11.28515625" style="68" customWidth="1"/>
    <col min="4" max="4" width="11.28515625" style="68" hidden="1" customWidth="1"/>
    <col min="5" max="7" width="11.28515625" style="68" customWidth="1"/>
    <col min="8" max="8" width="11.28515625" style="68" hidden="1" customWidth="1"/>
    <col min="9" max="11" width="11.28515625" style="68" customWidth="1"/>
    <col min="12" max="12" width="11.28515625" style="68" hidden="1" customWidth="1"/>
    <col min="13" max="15" width="11.28515625" style="68" customWidth="1"/>
    <col min="16" max="16" width="11.28515625" style="68" hidden="1" customWidth="1"/>
    <col min="17" max="17" width="11.28515625" style="68" customWidth="1"/>
    <col min="18" max="16384" width="9.140625" style="68"/>
  </cols>
  <sheetData>
    <row r="1" spans="1:33" s="56" customFormat="1" ht="18.75" customHeight="1" x14ac:dyDescent="0.25">
      <c r="B1" s="2177" t="s">
        <v>498</v>
      </c>
      <c r="C1" s="2097"/>
      <c r="D1" s="2097"/>
      <c r="E1" s="2097"/>
      <c r="F1" s="2097"/>
      <c r="J1" s="801" t="s">
        <v>178</v>
      </c>
      <c r="N1" s="2171" t="s">
        <v>33</v>
      </c>
      <c r="O1" s="2171"/>
      <c r="P1" s="2171"/>
      <c r="Q1" s="2171"/>
      <c r="R1" s="1040"/>
      <c r="S1" s="1040"/>
      <c r="T1" s="1040"/>
      <c r="U1" s="1040"/>
      <c r="V1" s="1040"/>
      <c r="W1" s="1040"/>
      <c r="X1" s="1040"/>
      <c r="Y1" s="1040"/>
      <c r="Z1" s="1040"/>
      <c r="AA1" s="1040"/>
      <c r="AB1" s="1040"/>
      <c r="AC1" s="1040"/>
      <c r="AD1" s="1040"/>
      <c r="AE1" s="1040"/>
      <c r="AF1" s="1040"/>
      <c r="AG1" s="1040"/>
    </row>
    <row r="2" spans="1:33" s="56" customFormat="1" ht="10.5" customHeight="1" x14ac:dyDescent="0.2">
      <c r="B2" s="2172" t="s">
        <v>1</v>
      </c>
      <c r="C2" s="2104"/>
      <c r="D2" s="2104"/>
      <c r="E2" s="2104"/>
      <c r="F2" s="2104"/>
      <c r="I2" s="56" t="s">
        <v>28</v>
      </c>
      <c r="N2" s="2172" t="s">
        <v>2</v>
      </c>
      <c r="O2" s="2173"/>
      <c r="P2" s="2173"/>
      <c r="Q2" s="2173"/>
      <c r="R2" s="1040"/>
      <c r="S2" s="1040"/>
      <c r="T2" s="1040"/>
      <c r="U2" s="1040"/>
      <c r="V2" s="1040"/>
      <c r="W2" s="1040"/>
      <c r="X2" s="1040"/>
      <c r="Y2" s="1040"/>
      <c r="Z2" s="1040"/>
      <c r="AA2" s="1040"/>
      <c r="AB2" s="1040"/>
      <c r="AC2" s="1040"/>
      <c r="AD2" s="1040"/>
      <c r="AE2" s="1040"/>
      <c r="AF2" s="1040"/>
      <c r="AG2" s="1040"/>
    </row>
    <row r="3" spans="1:33" s="56" customFormat="1" ht="13.5" customHeight="1" x14ac:dyDescent="0.2">
      <c r="N3" s="56" t="s">
        <v>3</v>
      </c>
      <c r="R3" s="1040"/>
      <c r="S3" s="1040"/>
      <c r="T3" s="1040"/>
      <c r="U3" s="1040"/>
      <c r="V3" s="1040"/>
      <c r="W3" s="1040"/>
      <c r="X3" s="1040"/>
      <c r="Y3" s="1040"/>
      <c r="Z3" s="1040"/>
      <c r="AA3" s="1040"/>
      <c r="AB3" s="1040"/>
      <c r="AC3" s="1040"/>
      <c r="AD3" s="1040"/>
      <c r="AE3" s="1040"/>
      <c r="AF3" s="1040"/>
      <c r="AG3" s="1040"/>
    </row>
    <row r="4" spans="1:33" s="56" customFormat="1" ht="15" customHeight="1" x14ac:dyDescent="0.25">
      <c r="B4" s="2176" t="s">
        <v>4</v>
      </c>
      <c r="C4" s="2097"/>
      <c r="D4" s="58"/>
      <c r="E4" s="1040"/>
      <c r="F4" s="1040"/>
      <c r="G4" s="1040"/>
      <c r="H4" s="1040"/>
      <c r="I4" s="866" t="s">
        <v>5</v>
      </c>
      <c r="J4" s="57"/>
      <c r="K4" s="57"/>
      <c r="L4" s="57"/>
      <c r="O4" s="59" t="s">
        <v>34</v>
      </c>
      <c r="R4" s="1040"/>
      <c r="S4" s="1040"/>
      <c r="T4" s="1040"/>
      <c r="U4" s="1040"/>
      <c r="V4" s="1040"/>
      <c r="W4" s="1040"/>
      <c r="X4" s="1040"/>
      <c r="Y4" s="1040"/>
      <c r="Z4" s="1040"/>
      <c r="AA4" s="1040"/>
      <c r="AB4" s="1040"/>
      <c r="AC4" s="1040"/>
      <c r="AD4" s="1040"/>
      <c r="AE4" s="1040"/>
      <c r="AF4" s="1040"/>
      <c r="AG4" s="1040"/>
    </row>
    <row r="5" spans="1:33" s="56" customFormat="1" ht="9.75" customHeight="1" x14ac:dyDescent="0.2">
      <c r="B5" s="2182" t="s">
        <v>7</v>
      </c>
      <c r="C5" s="2095"/>
      <c r="D5" s="57"/>
      <c r="E5" s="57"/>
      <c r="R5" s="1040"/>
      <c r="S5" s="1040"/>
      <c r="T5" s="1040"/>
      <c r="U5" s="1040"/>
      <c r="V5" s="1040"/>
      <c r="W5" s="1040"/>
      <c r="X5" s="1040"/>
      <c r="Y5" s="1040"/>
      <c r="Z5" s="1040"/>
      <c r="AA5" s="1040"/>
      <c r="AB5" s="1040"/>
      <c r="AC5" s="1040"/>
      <c r="AD5" s="1040"/>
      <c r="AE5" s="1040"/>
      <c r="AF5" s="1040"/>
      <c r="AG5" s="1040"/>
    </row>
    <row r="6" spans="1:33" s="56" customFormat="1" ht="12" customHeight="1" x14ac:dyDescent="0.25">
      <c r="A6" s="2174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1040"/>
      <c r="S6" s="1040"/>
      <c r="T6" s="1040"/>
      <c r="U6" s="1040"/>
      <c r="V6" s="1040"/>
      <c r="W6" s="1040"/>
      <c r="X6" s="1040"/>
      <c r="Y6" s="1040"/>
      <c r="Z6" s="1040"/>
      <c r="AA6" s="1040"/>
      <c r="AB6" s="1040"/>
      <c r="AC6" s="1040"/>
      <c r="AD6" s="1040"/>
      <c r="AE6" s="1040"/>
      <c r="AF6" s="1040"/>
      <c r="AG6" s="1040"/>
    </row>
    <row r="7" spans="1:33" s="56" customFormat="1" ht="15.75" x14ac:dyDescent="0.25">
      <c r="A7" s="2175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1040"/>
      <c r="S7" s="1040"/>
      <c r="T7" s="1040"/>
      <c r="U7" s="1040"/>
      <c r="V7" s="1040"/>
      <c r="W7" s="1040"/>
      <c r="X7" s="1040"/>
      <c r="Y7" s="1040"/>
      <c r="Z7" s="1040"/>
      <c r="AA7" s="1040"/>
      <c r="AB7" s="1040"/>
      <c r="AC7" s="1040"/>
      <c r="AD7" s="1040"/>
      <c r="AE7" s="1040"/>
      <c r="AF7" s="1040"/>
      <c r="AG7" s="1040"/>
    </row>
    <row r="8" spans="1:33" s="56" customFormat="1" ht="9" customHeight="1" x14ac:dyDescent="0.2">
      <c r="A8" s="1322">
        <v>372</v>
      </c>
      <c r="B8" s="1321" t="s">
        <v>387</v>
      </c>
      <c r="R8" s="1040"/>
      <c r="S8" s="1040"/>
      <c r="T8" s="1040"/>
      <c r="U8" s="1040"/>
      <c r="V8" s="1040"/>
      <c r="W8" s="1040"/>
      <c r="X8" s="1040"/>
      <c r="Y8" s="1040"/>
      <c r="Z8" s="1040"/>
      <c r="AA8" s="1040"/>
      <c r="AB8" s="1040"/>
      <c r="AC8" s="1040"/>
      <c r="AD8" s="1040"/>
      <c r="AE8" s="1040"/>
      <c r="AF8" s="1040"/>
      <c r="AG8" s="1040"/>
    </row>
    <row r="9" spans="1:33" s="56" customFormat="1" x14ac:dyDescent="0.2">
      <c r="A9" s="2178" t="s">
        <v>9</v>
      </c>
      <c r="B9" s="2168" t="s">
        <v>10</v>
      </c>
      <c r="C9" s="2169"/>
      <c r="D9" s="2169"/>
      <c r="E9" s="2169"/>
      <c r="F9" s="2169"/>
      <c r="G9" s="2169"/>
      <c r="H9" s="2169"/>
      <c r="I9" s="2170"/>
      <c r="J9" s="2168" t="s">
        <v>11</v>
      </c>
      <c r="K9" s="2169"/>
      <c r="L9" s="2169"/>
      <c r="M9" s="2169"/>
      <c r="N9" s="2169"/>
      <c r="O9" s="2169"/>
      <c r="P9" s="2169"/>
      <c r="Q9" s="2170"/>
      <c r="R9" s="1040"/>
      <c r="S9" s="1040"/>
      <c r="T9" s="1040"/>
      <c r="U9" s="1040"/>
      <c r="V9" s="1040"/>
      <c r="W9" s="1040"/>
      <c r="X9" s="1040"/>
      <c r="Y9" s="1040"/>
      <c r="Z9" s="1040"/>
      <c r="AA9" s="1040"/>
      <c r="AB9" s="1040"/>
      <c r="AC9" s="1040"/>
      <c r="AD9" s="1040"/>
      <c r="AE9" s="1040"/>
      <c r="AF9" s="1040"/>
      <c r="AG9" s="1040"/>
    </row>
    <row r="10" spans="1:33" s="56" customFormat="1" x14ac:dyDescent="0.2">
      <c r="A10" s="2179"/>
      <c r="B10" s="2166" t="s">
        <v>546</v>
      </c>
      <c r="C10" s="2167"/>
      <c r="D10" s="2167"/>
      <c r="E10" s="2181"/>
      <c r="F10" s="2166" t="s">
        <v>547</v>
      </c>
      <c r="G10" s="2111"/>
      <c r="H10" s="2111"/>
      <c r="I10" s="2112"/>
      <c r="J10" s="2166" t="s">
        <v>546</v>
      </c>
      <c r="K10" s="2167"/>
      <c r="L10" s="2167"/>
      <c r="M10" s="2181"/>
      <c r="N10" s="2166" t="s">
        <v>547</v>
      </c>
      <c r="O10" s="2111"/>
      <c r="P10" s="2111"/>
      <c r="Q10" s="2112"/>
      <c r="R10" s="1040"/>
      <c r="S10" s="1040"/>
      <c r="T10" s="1040"/>
      <c r="U10" s="1040"/>
      <c r="V10" s="1040"/>
      <c r="W10" s="1040"/>
      <c r="X10" s="1040"/>
      <c r="Y10" s="1040"/>
      <c r="Z10" s="1040"/>
      <c r="AA10" s="1040"/>
      <c r="AB10" s="1040"/>
      <c r="AC10" s="1040"/>
      <c r="AD10" s="1040"/>
      <c r="AE10" s="1040"/>
      <c r="AF10" s="1040"/>
      <c r="AG10" s="1040"/>
    </row>
    <row r="11" spans="1:33" s="56" customFormat="1" x14ac:dyDescent="0.2">
      <c r="A11" s="2179"/>
      <c r="B11" s="2166" t="s">
        <v>14</v>
      </c>
      <c r="C11" s="2167"/>
      <c r="E11" s="61">
        <v>7200</v>
      </c>
      <c r="F11" s="2166" t="s">
        <v>14</v>
      </c>
      <c r="G11" s="2167"/>
      <c r="H11" s="60"/>
      <c r="I11" s="61">
        <v>7200</v>
      </c>
      <c r="J11" s="2166" t="s">
        <v>14</v>
      </c>
      <c r="K11" s="2167"/>
      <c r="L11" s="60"/>
      <c r="M11" s="61">
        <f>E11</f>
        <v>7200</v>
      </c>
      <c r="N11" s="2166" t="s">
        <v>14</v>
      </c>
      <c r="O11" s="2167"/>
      <c r="P11" s="60"/>
      <c r="Q11" s="61">
        <f>I11</f>
        <v>7200</v>
      </c>
      <c r="R11" s="1040"/>
      <c r="S11" s="1040"/>
      <c r="T11" s="1040"/>
      <c r="U11" s="1040"/>
      <c r="V11" s="1040"/>
      <c r="W11" s="1040"/>
      <c r="X11" s="1040"/>
      <c r="Y11" s="1040"/>
      <c r="Z11" s="1040"/>
      <c r="AA11" s="1040"/>
      <c r="AB11" s="1040"/>
      <c r="AC11" s="1040"/>
      <c r="AD11" s="1040"/>
      <c r="AE11" s="1040"/>
      <c r="AF11" s="1040"/>
      <c r="AG11" s="1040"/>
    </row>
    <row r="12" spans="1:33" s="63" customFormat="1" ht="35.25" customHeight="1" x14ac:dyDescent="0.2">
      <c r="A12" s="2180"/>
      <c r="B12" s="62" t="s">
        <v>16</v>
      </c>
      <c r="C12" s="62" t="s">
        <v>17</v>
      </c>
      <c r="D12" s="62"/>
      <c r="E12" s="62" t="s">
        <v>18</v>
      </c>
      <c r="F12" s="62" t="s">
        <v>16</v>
      </c>
      <c r="G12" s="62" t="s">
        <v>17</v>
      </c>
      <c r="H12" s="62"/>
      <c r="I12" s="62" t="s">
        <v>18</v>
      </c>
      <c r="J12" s="62" t="s">
        <v>16</v>
      </c>
      <c r="K12" s="62" t="s">
        <v>17</v>
      </c>
      <c r="L12" s="62"/>
      <c r="M12" s="62" t="s">
        <v>18</v>
      </c>
      <c r="N12" s="62" t="s">
        <v>16</v>
      </c>
      <c r="O12" s="62" t="s">
        <v>17</v>
      </c>
      <c r="P12" s="62"/>
      <c r="Q12" s="62" t="s">
        <v>18</v>
      </c>
    </row>
    <row r="13" spans="1:33" s="65" customFormat="1" ht="11.25" x14ac:dyDescent="0.2">
      <c r="A13" s="64">
        <v>1</v>
      </c>
      <c r="B13" s="64">
        <v>2</v>
      </c>
      <c r="C13" s="64">
        <v>3</v>
      </c>
      <c r="D13" s="64"/>
      <c r="E13" s="64">
        <v>4</v>
      </c>
      <c r="F13" s="64">
        <v>5</v>
      </c>
      <c r="G13" s="64">
        <v>6</v>
      </c>
      <c r="H13" s="64"/>
      <c r="I13" s="64">
        <v>7</v>
      </c>
      <c r="J13" s="64">
        <v>8</v>
      </c>
      <c r="K13" s="64">
        <v>9</v>
      </c>
      <c r="L13" s="64"/>
      <c r="M13" s="64">
        <v>10</v>
      </c>
      <c r="N13" s="64">
        <v>11</v>
      </c>
      <c r="O13" s="64">
        <v>12</v>
      </c>
      <c r="P13" s="64"/>
      <c r="Q13" s="64">
        <v>13</v>
      </c>
    </row>
    <row r="14" spans="1:33" s="63" customFormat="1" ht="13.5" thickBot="1" x14ac:dyDescent="0.25">
      <c r="A14" s="66">
        <v>0</v>
      </c>
      <c r="B14" s="1155"/>
      <c r="C14" s="1170"/>
      <c r="D14" s="1170"/>
      <c r="E14" s="1338"/>
      <c r="F14" s="1155"/>
      <c r="G14" s="1170"/>
      <c r="H14" s="1170"/>
      <c r="I14" s="1170"/>
      <c r="J14" s="1155"/>
      <c r="K14" s="1170"/>
      <c r="L14" s="1170"/>
      <c r="M14" s="1170"/>
      <c r="N14" s="1155"/>
      <c r="O14" s="1170"/>
      <c r="P14" s="1170"/>
      <c r="Q14" s="1170"/>
    </row>
    <row r="15" spans="1:33" s="1542" customFormat="1" ht="15.75" thickBot="1" x14ac:dyDescent="0.25">
      <c r="A15" s="1540">
        <v>1</v>
      </c>
      <c r="B15" s="1155"/>
      <c r="C15" s="1541"/>
      <c r="D15" s="1170"/>
      <c r="E15" s="1338">
        <v>399</v>
      </c>
      <c r="F15" s="1649"/>
      <c r="G15" s="1170"/>
      <c r="H15" s="1650"/>
      <c r="I15" s="1961">
        <v>1275</v>
      </c>
      <c r="J15" s="1918"/>
      <c r="K15" s="1918"/>
      <c r="L15" s="1918"/>
      <c r="M15" s="1957">
        <v>80</v>
      </c>
      <c r="N15" s="1919"/>
      <c r="O15" s="1919"/>
      <c r="P15" s="1919"/>
      <c r="Q15" s="1961">
        <v>203</v>
      </c>
      <c r="R15" s="1916"/>
      <c r="S15" s="1916"/>
      <c r="T15" s="1916"/>
      <c r="U15" s="1916"/>
      <c r="V15" s="1916"/>
      <c r="W15" s="1916"/>
      <c r="X15" s="1916"/>
      <c r="Y15" s="1916"/>
      <c r="Z15" s="1916"/>
      <c r="AA15" s="1916"/>
      <c r="AB15" s="1916"/>
    </row>
    <row r="16" spans="1:33" s="63" customFormat="1" ht="15.75" thickBot="1" x14ac:dyDescent="0.25">
      <c r="A16" s="66">
        <v>2</v>
      </c>
      <c r="B16" s="1155"/>
      <c r="C16" s="1170"/>
      <c r="D16" s="1170"/>
      <c r="E16" s="1338">
        <v>381</v>
      </c>
      <c r="F16" s="1650"/>
      <c r="G16" s="1170"/>
      <c r="H16" s="1652"/>
      <c r="I16" s="1962">
        <v>1184</v>
      </c>
      <c r="J16" s="1155"/>
      <c r="K16" s="1170"/>
      <c r="L16" s="1170"/>
      <c r="M16" s="1958">
        <v>80</v>
      </c>
      <c r="N16" s="1155"/>
      <c r="O16" s="1170"/>
      <c r="P16" s="1170"/>
      <c r="Q16" s="1962">
        <v>185</v>
      </c>
      <c r="R16" s="1917"/>
      <c r="S16" s="1917"/>
      <c r="T16" s="1917"/>
      <c r="U16" s="1917"/>
      <c r="V16" s="1917"/>
      <c r="W16" s="1917"/>
      <c r="X16" s="1917"/>
      <c r="Y16" s="1917"/>
      <c r="Z16" s="1917"/>
      <c r="AA16" s="1917"/>
      <c r="AB16" s="1917"/>
    </row>
    <row r="17" spans="1:17" s="63" customFormat="1" ht="15.75" thickBot="1" x14ac:dyDescent="0.25">
      <c r="A17" s="66">
        <v>3</v>
      </c>
      <c r="B17" s="1155"/>
      <c r="C17" s="1170"/>
      <c r="D17" s="1170"/>
      <c r="E17" s="1338">
        <v>374</v>
      </c>
      <c r="F17" s="1650"/>
      <c r="G17" s="1170"/>
      <c r="H17" s="1652"/>
      <c r="I17" s="1962">
        <v>1130</v>
      </c>
      <c r="J17" s="1337"/>
      <c r="K17" s="1170"/>
      <c r="L17" s="1336"/>
      <c r="M17" s="1958">
        <v>84</v>
      </c>
      <c r="N17" s="1337"/>
      <c r="O17" s="1170"/>
      <c r="P17" s="1336"/>
      <c r="Q17" s="1962">
        <v>168</v>
      </c>
    </row>
    <row r="18" spans="1:17" s="63" customFormat="1" ht="15.75" thickBot="1" x14ac:dyDescent="0.25">
      <c r="A18" s="66">
        <v>4</v>
      </c>
      <c r="B18" s="1155"/>
      <c r="C18" s="1170"/>
      <c r="D18" s="1170"/>
      <c r="E18" s="1338">
        <v>373</v>
      </c>
      <c r="F18" s="1650"/>
      <c r="G18" s="1170"/>
      <c r="H18" s="1652"/>
      <c r="I18" s="1962">
        <v>1104</v>
      </c>
      <c r="J18" s="1337"/>
      <c r="K18" s="1170"/>
      <c r="L18" s="1336"/>
      <c r="M18" s="1958">
        <v>84</v>
      </c>
      <c r="N18" s="1337"/>
      <c r="O18" s="1170"/>
      <c r="P18" s="1336"/>
      <c r="Q18" s="1962">
        <v>162</v>
      </c>
    </row>
    <row r="19" spans="1:17" s="63" customFormat="1" ht="15.75" thickBot="1" x14ac:dyDescent="0.25">
      <c r="A19" s="66">
        <v>5</v>
      </c>
      <c r="B19" s="1155"/>
      <c r="C19" s="1170"/>
      <c r="D19" s="1170"/>
      <c r="E19" s="1338">
        <v>376</v>
      </c>
      <c r="F19" s="1650"/>
      <c r="G19" s="1170"/>
      <c r="H19" s="1652"/>
      <c r="I19" s="1962">
        <v>1112</v>
      </c>
      <c r="J19" s="1337"/>
      <c r="K19" s="1170"/>
      <c r="L19" s="1336"/>
      <c r="M19" s="1958">
        <v>83</v>
      </c>
      <c r="N19" s="1337"/>
      <c r="O19" s="1170"/>
      <c r="P19" s="1336"/>
      <c r="Q19" s="1962">
        <v>157</v>
      </c>
    </row>
    <row r="20" spans="1:17" s="63" customFormat="1" ht="15.75" thickBot="1" x14ac:dyDescent="0.25">
      <c r="A20" s="66">
        <v>6</v>
      </c>
      <c r="B20" s="1155"/>
      <c r="C20" s="1170"/>
      <c r="D20" s="1170"/>
      <c r="E20" s="1338">
        <v>433</v>
      </c>
      <c r="F20" s="1650"/>
      <c r="G20" s="1170"/>
      <c r="H20" s="1652"/>
      <c r="I20" s="1962">
        <v>1236</v>
      </c>
      <c r="J20" s="1337"/>
      <c r="K20" s="1170"/>
      <c r="L20" s="1336"/>
      <c r="M20" s="1958">
        <v>87</v>
      </c>
      <c r="N20" s="1337"/>
      <c r="O20" s="1170"/>
      <c r="P20" s="1336"/>
      <c r="Q20" s="1962">
        <v>166</v>
      </c>
    </row>
    <row r="21" spans="1:17" s="63" customFormat="1" ht="15.75" thickBot="1" x14ac:dyDescent="0.25">
      <c r="A21" s="66">
        <v>7</v>
      </c>
      <c r="B21" s="1155"/>
      <c r="C21" s="1170"/>
      <c r="D21" s="1170"/>
      <c r="E21" s="1338">
        <v>480</v>
      </c>
      <c r="F21" s="1650"/>
      <c r="G21" s="1170"/>
      <c r="H21" s="1652"/>
      <c r="I21" s="1962">
        <v>1460</v>
      </c>
      <c r="J21" s="1337"/>
      <c r="K21" s="1170"/>
      <c r="L21" s="1336"/>
      <c r="M21" s="1958">
        <v>91</v>
      </c>
      <c r="N21" s="1337"/>
      <c r="O21" s="1170"/>
      <c r="P21" s="1336"/>
      <c r="Q21" s="1962">
        <v>192</v>
      </c>
    </row>
    <row r="22" spans="1:17" s="63" customFormat="1" ht="15.75" thickBot="1" x14ac:dyDescent="0.25">
      <c r="A22" s="66">
        <v>8</v>
      </c>
      <c r="B22" s="1155"/>
      <c r="C22" s="1170"/>
      <c r="D22" s="1170"/>
      <c r="E22" s="1338">
        <v>621</v>
      </c>
      <c r="F22" s="1650"/>
      <c r="G22" s="1170"/>
      <c r="H22" s="1652"/>
      <c r="I22" s="1962">
        <v>1791</v>
      </c>
      <c r="J22" s="1337"/>
      <c r="K22" s="1170"/>
      <c r="L22" s="1336"/>
      <c r="M22" s="1958">
        <v>159</v>
      </c>
      <c r="N22" s="1337"/>
      <c r="O22" s="1170"/>
      <c r="P22" s="1336"/>
      <c r="Q22" s="1962">
        <v>333</v>
      </c>
    </row>
    <row r="23" spans="1:17" s="63" customFormat="1" ht="15.75" thickBot="1" x14ac:dyDescent="0.25">
      <c r="A23" s="66">
        <v>9</v>
      </c>
      <c r="B23" s="1155"/>
      <c r="C23" s="1170"/>
      <c r="D23" s="1170"/>
      <c r="E23" s="1338">
        <v>816</v>
      </c>
      <c r="F23" s="1650"/>
      <c r="G23" s="1170"/>
      <c r="H23" s="1652"/>
      <c r="I23" s="1962">
        <v>1990</v>
      </c>
      <c r="J23" s="1337"/>
      <c r="K23" s="1170"/>
      <c r="L23" s="1336"/>
      <c r="M23" s="1958">
        <v>273</v>
      </c>
      <c r="N23" s="1337"/>
      <c r="O23" s="1170"/>
      <c r="P23" s="1336"/>
      <c r="Q23" s="1962">
        <v>379</v>
      </c>
    </row>
    <row r="24" spans="1:17" s="63" customFormat="1" ht="15.75" thickBot="1" x14ac:dyDescent="0.3">
      <c r="A24" s="66">
        <v>10</v>
      </c>
      <c r="B24" s="1155"/>
      <c r="C24" s="1170"/>
      <c r="D24" s="1170"/>
      <c r="E24" s="1338">
        <v>886</v>
      </c>
      <c r="F24" s="1653"/>
      <c r="G24" s="1170"/>
      <c r="H24" s="1652"/>
      <c r="I24" s="1963">
        <v>2079</v>
      </c>
      <c r="J24" s="1337"/>
      <c r="K24" s="1170"/>
      <c r="L24" s="1336"/>
      <c r="M24" s="1959">
        <v>313</v>
      </c>
      <c r="N24" s="1337"/>
      <c r="O24" s="1170"/>
      <c r="P24" s="1336"/>
      <c r="Q24" s="1963">
        <v>400</v>
      </c>
    </row>
    <row r="25" spans="1:17" s="63" customFormat="1" ht="15.75" thickBot="1" x14ac:dyDescent="0.3">
      <c r="A25" s="66">
        <v>11</v>
      </c>
      <c r="B25" s="1155"/>
      <c r="C25" s="1170"/>
      <c r="D25" s="1170"/>
      <c r="E25" s="1338">
        <v>823</v>
      </c>
      <c r="F25" s="1653"/>
      <c r="G25" s="1170"/>
      <c r="H25" s="1652"/>
      <c r="I25" s="1963">
        <v>2091</v>
      </c>
      <c r="J25" s="1337"/>
      <c r="K25" s="1170"/>
      <c r="L25" s="1336"/>
      <c r="M25" s="1959">
        <v>248</v>
      </c>
      <c r="N25" s="1337"/>
      <c r="O25" s="1170"/>
      <c r="P25" s="1336"/>
      <c r="Q25" s="1963">
        <v>364</v>
      </c>
    </row>
    <row r="26" spans="1:17" s="63" customFormat="1" ht="15.75" thickBot="1" x14ac:dyDescent="0.3">
      <c r="A26" s="66">
        <v>12</v>
      </c>
      <c r="B26" s="1155"/>
      <c r="C26" s="1170"/>
      <c r="D26" s="1170"/>
      <c r="E26" s="1338">
        <v>834</v>
      </c>
      <c r="F26" s="1653"/>
      <c r="G26" s="1170"/>
      <c r="H26" s="1652"/>
      <c r="I26" s="1963">
        <v>2117</v>
      </c>
      <c r="J26" s="1337"/>
      <c r="K26" s="1170"/>
      <c r="L26" s="1336"/>
      <c r="M26" s="1959">
        <v>285</v>
      </c>
      <c r="N26" s="1337"/>
      <c r="O26" s="1170"/>
      <c r="P26" s="1336"/>
      <c r="Q26" s="1963">
        <v>386</v>
      </c>
    </row>
    <row r="27" spans="1:17" s="63" customFormat="1" ht="15.75" thickBot="1" x14ac:dyDescent="0.3">
      <c r="A27" s="66">
        <v>13</v>
      </c>
      <c r="B27" s="1155"/>
      <c r="C27" s="1170"/>
      <c r="D27" s="1170"/>
      <c r="E27" s="1338">
        <v>771</v>
      </c>
      <c r="F27" s="1653"/>
      <c r="G27" s="1170"/>
      <c r="H27" s="1652"/>
      <c r="I27" s="1963">
        <v>2154</v>
      </c>
      <c r="J27" s="1337"/>
      <c r="K27" s="1170"/>
      <c r="L27" s="1336"/>
      <c r="M27" s="1959">
        <v>256</v>
      </c>
      <c r="N27" s="1337"/>
      <c r="O27" s="1170"/>
      <c r="P27" s="1336"/>
      <c r="Q27" s="1963">
        <v>370</v>
      </c>
    </row>
    <row r="28" spans="1:17" s="63" customFormat="1" ht="15.75" thickBot="1" x14ac:dyDescent="0.3">
      <c r="A28" s="66">
        <v>14</v>
      </c>
      <c r="B28" s="1155"/>
      <c r="C28" s="1170"/>
      <c r="D28" s="1170"/>
      <c r="E28" s="1338">
        <v>834</v>
      </c>
      <c r="F28" s="1653"/>
      <c r="G28" s="1170"/>
      <c r="H28" s="1652"/>
      <c r="I28" s="1963">
        <v>2129</v>
      </c>
      <c r="J28" s="1337"/>
      <c r="K28" s="1170"/>
      <c r="L28" s="1336"/>
      <c r="M28" s="1959">
        <v>290</v>
      </c>
      <c r="N28" s="1337"/>
      <c r="O28" s="1170"/>
      <c r="P28" s="1336"/>
      <c r="Q28" s="1963">
        <v>388</v>
      </c>
    </row>
    <row r="29" spans="1:17" s="63" customFormat="1" ht="15.75" thickBot="1" x14ac:dyDescent="0.3">
      <c r="A29" s="66">
        <v>15</v>
      </c>
      <c r="B29" s="1155"/>
      <c r="C29" s="1170"/>
      <c r="D29" s="1170"/>
      <c r="E29" s="1338">
        <v>834</v>
      </c>
      <c r="F29" s="1653"/>
      <c r="G29" s="1170"/>
      <c r="H29" s="1652"/>
      <c r="I29" s="1963">
        <v>2091</v>
      </c>
      <c r="J29" s="1337"/>
      <c r="K29" s="1170"/>
      <c r="L29" s="1336"/>
      <c r="M29" s="1959">
        <v>302</v>
      </c>
      <c r="N29" s="1337"/>
      <c r="O29" s="1170"/>
      <c r="P29" s="1336"/>
      <c r="Q29" s="1963">
        <v>409</v>
      </c>
    </row>
    <row r="30" spans="1:17" s="63" customFormat="1" ht="15.75" thickBot="1" x14ac:dyDescent="0.3">
      <c r="A30" s="66">
        <v>16</v>
      </c>
      <c r="B30" s="1155"/>
      <c r="C30" s="1170"/>
      <c r="D30" s="1170"/>
      <c r="E30" s="1338">
        <v>865</v>
      </c>
      <c r="F30" s="1653"/>
      <c r="G30" s="1170"/>
      <c r="H30" s="1652"/>
      <c r="I30" s="1963">
        <v>2075</v>
      </c>
      <c r="J30" s="1337"/>
      <c r="K30" s="1170"/>
      <c r="L30" s="1336"/>
      <c r="M30" s="1959">
        <v>308</v>
      </c>
      <c r="N30" s="1337"/>
      <c r="O30" s="1170"/>
      <c r="P30" s="1336"/>
      <c r="Q30" s="1963">
        <v>366</v>
      </c>
    </row>
    <row r="31" spans="1:17" s="67" customFormat="1" ht="15.75" thickBot="1" x14ac:dyDescent="0.3">
      <c r="A31" s="66">
        <v>17</v>
      </c>
      <c r="B31" s="1155"/>
      <c r="C31" s="1170"/>
      <c r="D31" s="1170"/>
      <c r="E31" s="1338">
        <v>793</v>
      </c>
      <c r="F31" s="1653"/>
      <c r="G31" s="1170"/>
      <c r="H31" s="1652"/>
      <c r="I31" s="1963">
        <v>2045</v>
      </c>
      <c r="J31" s="1337"/>
      <c r="K31" s="1170"/>
      <c r="L31" s="1336"/>
      <c r="M31" s="1959">
        <v>230</v>
      </c>
      <c r="N31" s="1337"/>
      <c r="O31" s="1170"/>
      <c r="P31" s="1336"/>
      <c r="Q31" s="1963">
        <v>300</v>
      </c>
    </row>
    <row r="32" spans="1:17" s="67" customFormat="1" ht="15.75" thickBot="1" x14ac:dyDescent="0.3">
      <c r="A32" s="66">
        <v>18</v>
      </c>
      <c r="B32" s="1155"/>
      <c r="C32" s="1170"/>
      <c r="D32" s="1170"/>
      <c r="E32" s="1338">
        <v>694</v>
      </c>
      <c r="F32" s="1653"/>
      <c r="G32" s="1170"/>
      <c r="H32" s="1652"/>
      <c r="I32" s="1963">
        <v>1926</v>
      </c>
      <c r="J32" s="1337"/>
      <c r="K32" s="1170"/>
      <c r="L32" s="1336"/>
      <c r="M32" s="1959">
        <v>161</v>
      </c>
      <c r="N32" s="1337"/>
      <c r="O32" s="1170"/>
      <c r="P32" s="1336"/>
      <c r="Q32" s="1963">
        <v>265</v>
      </c>
    </row>
    <row r="33" spans="1:33" s="67" customFormat="1" ht="15.75" thickBot="1" x14ac:dyDescent="0.3">
      <c r="A33" s="66">
        <v>19</v>
      </c>
      <c r="B33" s="1155"/>
      <c r="C33" s="1170"/>
      <c r="D33" s="1170"/>
      <c r="E33" s="1338">
        <v>658</v>
      </c>
      <c r="F33" s="1653"/>
      <c r="G33" s="1170"/>
      <c r="H33" s="1652"/>
      <c r="I33" s="1963">
        <v>1921</v>
      </c>
      <c r="J33" s="1337"/>
      <c r="K33" s="1170"/>
      <c r="L33" s="1336"/>
      <c r="M33" s="1959">
        <v>143</v>
      </c>
      <c r="N33" s="1337"/>
      <c r="O33" s="1170"/>
      <c r="P33" s="1336"/>
      <c r="Q33" s="1963">
        <v>244</v>
      </c>
    </row>
    <row r="34" spans="1:33" s="67" customFormat="1" ht="15.75" thickBot="1" x14ac:dyDescent="0.3">
      <c r="A34" s="66">
        <v>20</v>
      </c>
      <c r="B34" s="1155"/>
      <c r="C34" s="1170"/>
      <c r="D34" s="1170"/>
      <c r="E34" s="1338">
        <v>614</v>
      </c>
      <c r="F34" s="1653"/>
      <c r="G34" s="1170"/>
      <c r="H34" s="1652"/>
      <c r="I34" s="1963">
        <v>1803</v>
      </c>
      <c r="J34" s="1337"/>
      <c r="K34" s="1170"/>
      <c r="L34" s="1336"/>
      <c r="M34" s="1959">
        <v>121</v>
      </c>
      <c r="N34" s="1337"/>
      <c r="O34" s="1170"/>
      <c r="P34" s="1336"/>
      <c r="Q34" s="1963">
        <v>223</v>
      </c>
    </row>
    <row r="35" spans="1:33" s="67" customFormat="1" ht="15.75" thickBot="1" x14ac:dyDescent="0.3">
      <c r="A35" s="66">
        <v>21</v>
      </c>
      <c r="B35" s="1155"/>
      <c r="C35" s="1170"/>
      <c r="D35" s="1170"/>
      <c r="E35" s="1338">
        <v>595</v>
      </c>
      <c r="F35" s="1653"/>
      <c r="G35" s="1170"/>
      <c r="H35" s="1652"/>
      <c r="I35" s="1963">
        <v>1791</v>
      </c>
      <c r="J35" s="1337"/>
      <c r="K35" s="1170"/>
      <c r="L35" s="1336"/>
      <c r="M35" s="1959">
        <v>108</v>
      </c>
      <c r="N35" s="1337"/>
      <c r="O35" s="1170"/>
      <c r="P35" s="1336"/>
      <c r="Q35" s="1963">
        <v>231</v>
      </c>
    </row>
    <row r="36" spans="1:33" s="67" customFormat="1" ht="15.75" thickBot="1" x14ac:dyDescent="0.3">
      <c r="A36" s="66">
        <v>22</v>
      </c>
      <c r="B36" s="1155"/>
      <c r="C36" s="1170"/>
      <c r="D36" s="1170"/>
      <c r="E36" s="1338">
        <v>554</v>
      </c>
      <c r="F36" s="1653"/>
      <c r="G36" s="1170"/>
      <c r="H36" s="1652"/>
      <c r="I36" s="1963">
        <v>1691</v>
      </c>
      <c r="J36" s="1337"/>
      <c r="K36" s="1170"/>
      <c r="L36" s="1336"/>
      <c r="M36" s="1959">
        <v>85</v>
      </c>
      <c r="N36" s="1337"/>
      <c r="O36" s="1170"/>
      <c r="P36" s="1336"/>
      <c r="Q36" s="1963">
        <v>226</v>
      </c>
    </row>
    <row r="37" spans="1:33" s="67" customFormat="1" ht="15.75" thickBot="1" x14ac:dyDescent="0.3">
      <c r="A37" s="66">
        <v>23</v>
      </c>
      <c r="B37" s="1155"/>
      <c r="C37" s="1170"/>
      <c r="D37" s="1336"/>
      <c r="E37" s="1955">
        <v>498</v>
      </c>
      <c r="F37" s="1653"/>
      <c r="G37" s="1651"/>
      <c r="H37" s="1652"/>
      <c r="I37" s="1963">
        <v>1519</v>
      </c>
      <c r="J37" s="1337"/>
      <c r="K37" s="1170"/>
      <c r="L37" s="1336"/>
      <c r="M37" s="1959">
        <v>77</v>
      </c>
      <c r="N37" s="1337"/>
      <c r="O37" s="1170"/>
      <c r="P37" s="1336"/>
      <c r="Q37" s="1963">
        <v>222</v>
      </c>
    </row>
    <row r="38" spans="1:33" s="67" customFormat="1" ht="15.75" thickBot="1" x14ac:dyDescent="0.3">
      <c r="A38" s="66">
        <v>24</v>
      </c>
      <c r="B38" s="1155"/>
      <c r="C38" s="1170"/>
      <c r="D38" s="1336"/>
      <c r="E38" s="1956">
        <v>427</v>
      </c>
      <c r="F38" s="1654"/>
      <c r="G38" s="1651"/>
      <c r="H38" s="1652"/>
      <c r="I38" s="1964">
        <v>1369</v>
      </c>
      <c r="J38" s="1337"/>
      <c r="K38" s="1170"/>
      <c r="L38" s="1336"/>
      <c r="M38" s="1960">
        <v>75</v>
      </c>
      <c r="N38" s="1337"/>
      <c r="O38" s="1170"/>
      <c r="P38" s="1336"/>
      <c r="Q38" s="1964">
        <v>220</v>
      </c>
    </row>
    <row r="39" spans="1:33" s="67" customFormat="1" ht="15" x14ac:dyDescent="0.2">
      <c r="A39" s="66" t="s">
        <v>19</v>
      </c>
      <c r="B39" s="1233"/>
      <c r="C39" s="1233"/>
      <c r="D39" s="1233"/>
      <c r="E39" s="1659">
        <f>SUM(E15:E38)</f>
        <v>14933</v>
      </c>
      <c r="F39" s="1660"/>
      <c r="G39" s="1660"/>
      <c r="H39" s="1660"/>
      <c r="I39" s="1659">
        <f>SUM(I15:I38)</f>
        <v>41083</v>
      </c>
      <c r="J39" s="1233"/>
      <c r="K39" s="1233"/>
      <c r="L39" s="1233"/>
      <c r="M39" s="1659">
        <f>SUM(M15:M38)</f>
        <v>4023</v>
      </c>
      <c r="N39" s="1233"/>
      <c r="O39" s="1233"/>
      <c r="P39" s="1233"/>
      <c r="Q39" s="1659">
        <f>SUM(Q15:Q38)</f>
        <v>6559</v>
      </c>
    </row>
    <row r="40" spans="1:33" s="56" customFormat="1" ht="12.75" customHeight="1" x14ac:dyDescent="0.2">
      <c r="A40" s="56" t="s">
        <v>20</v>
      </c>
      <c r="R40" s="1040"/>
      <c r="S40" s="1040"/>
      <c r="T40" s="1040"/>
      <c r="U40" s="1040"/>
      <c r="V40" s="1040"/>
      <c r="W40" s="1040"/>
      <c r="X40" s="1040"/>
      <c r="Y40" s="1040"/>
      <c r="Z40" s="1040"/>
      <c r="AA40" s="1040"/>
      <c r="AB40" s="1040"/>
      <c r="AC40" s="1040"/>
      <c r="AD40" s="1040"/>
      <c r="AE40" s="1040"/>
      <c r="AF40" s="1040"/>
      <c r="AG40" s="1040"/>
    </row>
    <row r="41" spans="1:33" s="56" customFormat="1" ht="12.75" customHeight="1" x14ac:dyDescent="0.2">
      <c r="A41" s="56" t="s">
        <v>21</v>
      </c>
      <c r="R41" s="1040"/>
      <c r="S41" s="1040"/>
      <c r="T41" s="1040"/>
      <c r="U41" s="1040"/>
      <c r="V41" s="1040"/>
      <c r="W41" s="1040"/>
      <c r="X41" s="1040"/>
      <c r="Y41" s="1040"/>
      <c r="Z41" s="1040"/>
      <c r="AA41" s="1040"/>
      <c r="AB41" s="1040"/>
      <c r="AC41" s="1040"/>
      <c r="AD41" s="1040"/>
      <c r="AE41" s="1040"/>
      <c r="AF41" s="1040"/>
      <c r="AG41" s="1040"/>
    </row>
    <row r="42" spans="1:33" x14ac:dyDescent="0.2">
      <c r="A42" s="56" t="s">
        <v>676</v>
      </c>
      <c r="K42" s="56"/>
      <c r="L42" s="56"/>
      <c r="M42" s="56"/>
      <c r="N42" s="56"/>
      <c r="O42" s="56"/>
      <c r="P42" s="56"/>
      <c r="Q42" s="56"/>
      <c r="R42" s="1041"/>
      <c r="S42" s="1041"/>
      <c r="T42" s="1041"/>
      <c r="U42" s="1041"/>
      <c r="V42" s="1041"/>
      <c r="W42" s="1041"/>
      <c r="X42" s="1041"/>
      <c r="Y42" s="1041"/>
      <c r="Z42" s="1041"/>
      <c r="AA42" s="1041"/>
      <c r="AB42" s="1041"/>
      <c r="AC42" s="1041"/>
      <c r="AD42" s="1041"/>
      <c r="AE42" s="1041"/>
      <c r="AF42" s="1041"/>
      <c r="AG42" s="1041"/>
    </row>
    <row r="43" spans="1:33" x14ac:dyDescent="0.2">
      <c r="A43" s="56" t="s">
        <v>23</v>
      </c>
      <c r="R43" s="1041"/>
      <c r="S43" s="1041"/>
      <c r="T43" s="1041"/>
      <c r="U43" s="1041"/>
      <c r="V43" s="1041"/>
      <c r="W43" s="1041"/>
      <c r="X43" s="1041"/>
      <c r="Y43" s="1041"/>
      <c r="Z43" s="1041"/>
      <c r="AA43" s="1041"/>
      <c r="AB43" s="1041"/>
      <c r="AC43" s="1041"/>
      <c r="AD43" s="1041"/>
      <c r="AE43" s="1041"/>
      <c r="AF43" s="1041"/>
      <c r="AG43" s="1041"/>
    </row>
    <row r="44" spans="1:33" x14ac:dyDescent="0.2">
      <c r="R44" s="1041"/>
      <c r="S44" s="1041"/>
      <c r="T44" s="1041"/>
      <c r="U44" s="1041"/>
      <c r="V44" s="1041"/>
      <c r="W44" s="1041"/>
      <c r="X44" s="1041"/>
      <c r="Y44" s="1041"/>
      <c r="Z44" s="1041"/>
      <c r="AA44" s="1041"/>
      <c r="AB44" s="1041"/>
      <c r="AC44" s="1041"/>
      <c r="AD44" s="1041"/>
      <c r="AE44" s="1041"/>
      <c r="AF44" s="1041"/>
      <c r="AG44" s="1041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tabColor rgb="FF92D050"/>
  </sheetPr>
  <dimension ref="A1:AG44"/>
  <sheetViews>
    <sheetView zoomScale="85" zoomScaleNormal="85" zoomScaleSheetLayoutView="100" workbookViewId="0">
      <selection activeCell="Q15" sqref="Q15:Q38"/>
    </sheetView>
  </sheetViews>
  <sheetFormatPr defaultRowHeight="12.75" x14ac:dyDescent="0.2"/>
  <cols>
    <col min="1" max="1" width="5.42578125" style="78" customWidth="1"/>
    <col min="2" max="3" width="11.28515625" style="78" customWidth="1"/>
    <col min="4" max="4" width="11.28515625" style="78" hidden="1" customWidth="1"/>
    <col min="5" max="7" width="11.28515625" style="78" customWidth="1"/>
    <col min="8" max="8" width="11.28515625" style="78" hidden="1" customWidth="1"/>
    <col min="9" max="11" width="11.28515625" style="78" customWidth="1"/>
    <col min="12" max="12" width="11.28515625" style="78" hidden="1" customWidth="1"/>
    <col min="13" max="15" width="11.28515625" style="78" customWidth="1"/>
    <col min="16" max="16" width="11.28515625" style="78" hidden="1" customWidth="1"/>
    <col min="17" max="17" width="11.28515625" style="78" customWidth="1"/>
    <col min="18" max="16384" width="9.140625" style="78"/>
  </cols>
  <sheetData>
    <row r="1" spans="1:33" s="69" customFormat="1" ht="18.75" customHeight="1" x14ac:dyDescent="0.25">
      <c r="B1" s="2194" t="s">
        <v>498</v>
      </c>
      <c r="C1" s="2097"/>
      <c r="D1" s="2097"/>
      <c r="E1" s="2097"/>
      <c r="F1" s="2097"/>
      <c r="J1" s="801" t="s">
        <v>178</v>
      </c>
      <c r="N1" s="2188" t="s">
        <v>33</v>
      </c>
      <c r="O1" s="2188"/>
      <c r="P1" s="2188"/>
      <c r="Q1" s="2188"/>
      <c r="R1" s="1038"/>
      <c r="S1" s="1038"/>
      <c r="T1" s="1038"/>
      <c r="U1" s="1038"/>
      <c r="V1" s="1038"/>
      <c r="W1" s="1038"/>
      <c r="X1" s="1038"/>
      <c r="Y1" s="1038"/>
      <c r="Z1" s="1038"/>
      <c r="AA1" s="1038"/>
      <c r="AB1" s="1038"/>
      <c r="AC1" s="1038"/>
      <c r="AD1" s="1038"/>
      <c r="AE1" s="1038"/>
      <c r="AF1" s="1038"/>
      <c r="AG1" s="1038"/>
    </row>
    <row r="2" spans="1:33" s="69" customFormat="1" ht="10.5" customHeight="1" x14ac:dyDescent="0.2">
      <c r="B2" s="2189" t="s">
        <v>1</v>
      </c>
      <c r="C2" s="2104"/>
      <c r="D2" s="2104"/>
      <c r="E2" s="2104"/>
      <c r="F2" s="2104"/>
      <c r="N2" s="2189" t="s">
        <v>2</v>
      </c>
      <c r="O2" s="2190"/>
      <c r="P2" s="2190"/>
      <c r="Q2" s="2190"/>
      <c r="R2" s="1038"/>
      <c r="S2" s="1038"/>
      <c r="T2" s="1038"/>
      <c r="U2" s="1038"/>
      <c r="V2" s="1038"/>
      <c r="W2" s="1038"/>
      <c r="X2" s="1038"/>
      <c r="Y2" s="1038"/>
      <c r="Z2" s="1038"/>
      <c r="AA2" s="1038"/>
      <c r="AB2" s="1038"/>
      <c r="AC2" s="1038"/>
      <c r="AD2" s="1038"/>
      <c r="AE2" s="1038"/>
      <c r="AF2" s="1038"/>
      <c r="AG2" s="1038"/>
    </row>
    <row r="3" spans="1:33" s="69" customFormat="1" ht="13.5" customHeight="1" x14ac:dyDescent="0.2">
      <c r="N3" s="69" t="s">
        <v>3</v>
      </c>
      <c r="R3" s="1038"/>
      <c r="S3" s="1038"/>
      <c r="T3" s="1038"/>
      <c r="U3" s="1038"/>
      <c r="V3" s="1038"/>
      <c r="W3" s="1038"/>
      <c r="X3" s="1038"/>
      <c r="Y3" s="1038"/>
      <c r="Z3" s="1038"/>
      <c r="AA3" s="1038"/>
      <c r="AB3" s="1038"/>
      <c r="AC3" s="1038"/>
      <c r="AD3" s="1038"/>
      <c r="AE3" s="1038"/>
      <c r="AF3" s="1038"/>
      <c r="AG3" s="1038"/>
    </row>
    <row r="4" spans="1:33" s="69" customFormat="1" ht="15" customHeight="1" x14ac:dyDescent="0.25">
      <c r="B4" s="2193" t="s">
        <v>4</v>
      </c>
      <c r="C4" s="2097"/>
      <c r="D4" s="70"/>
      <c r="E4" s="1038"/>
      <c r="F4" s="1038"/>
      <c r="G4" s="1038"/>
      <c r="H4" s="1038"/>
      <c r="I4" s="865" t="s">
        <v>5</v>
      </c>
      <c r="J4" s="26"/>
      <c r="K4" s="26"/>
      <c r="L4" s="26"/>
      <c r="N4" s="71" t="s">
        <v>186</v>
      </c>
      <c r="O4" s="71"/>
      <c r="Q4" s="71" t="s">
        <v>187</v>
      </c>
      <c r="R4" s="1038"/>
      <c r="S4" s="1038"/>
      <c r="T4" s="1038"/>
      <c r="U4" s="1038"/>
      <c r="V4" s="1038"/>
      <c r="W4" s="1038"/>
      <c r="X4" s="1038"/>
      <c r="Y4" s="1038"/>
      <c r="Z4" s="1038"/>
      <c r="AA4" s="1038"/>
      <c r="AB4" s="1038"/>
      <c r="AC4" s="1038"/>
      <c r="AD4" s="1038"/>
      <c r="AE4" s="1038"/>
      <c r="AF4" s="1038"/>
      <c r="AG4" s="1038"/>
    </row>
    <row r="5" spans="1:33" s="69" customFormat="1" ht="9.75" customHeight="1" x14ac:dyDescent="0.2">
      <c r="B5" s="2199" t="s">
        <v>7</v>
      </c>
      <c r="C5" s="2095"/>
      <c r="D5" s="26"/>
      <c r="E5" s="26"/>
      <c r="O5" s="71"/>
      <c r="R5" s="1038"/>
      <c r="S5" s="1038"/>
      <c r="T5" s="1038"/>
      <c r="U5" s="1038"/>
      <c r="V5" s="1038"/>
      <c r="W5" s="1038"/>
      <c r="X5" s="1038"/>
      <c r="Y5" s="1038"/>
      <c r="Z5" s="1038"/>
      <c r="AA5" s="1038"/>
      <c r="AB5" s="1038"/>
      <c r="AC5" s="1038"/>
      <c r="AD5" s="1038"/>
      <c r="AE5" s="1038"/>
      <c r="AF5" s="1038"/>
      <c r="AG5" s="1038"/>
    </row>
    <row r="6" spans="1:33" s="69" customFormat="1" ht="12" customHeight="1" x14ac:dyDescent="0.25">
      <c r="A6" s="2191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1038"/>
      <c r="S6" s="1038"/>
      <c r="T6" s="1038"/>
      <c r="U6" s="1038"/>
      <c r="V6" s="1038"/>
      <c r="W6" s="1038"/>
      <c r="X6" s="1038"/>
      <c r="Y6" s="1038"/>
      <c r="Z6" s="1038"/>
      <c r="AA6" s="1038"/>
      <c r="AB6" s="1038"/>
      <c r="AC6" s="1038"/>
      <c r="AD6" s="1038"/>
      <c r="AE6" s="1038"/>
      <c r="AF6" s="1038"/>
      <c r="AG6" s="1038"/>
    </row>
    <row r="7" spans="1:33" s="69" customFormat="1" ht="15.75" x14ac:dyDescent="0.25">
      <c r="A7" s="2192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1038"/>
      <c r="S7" s="1038"/>
      <c r="T7" s="1038"/>
      <c r="U7" s="1038"/>
      <c r="V7" s="1038"/>
      <c r="W7" s="1038"/>
      <c r="X7" s="1038"/>
      <c r="Y7" s="1038"/>
      <c r="Z7" s="1038"/>
      <c r="AA7" s="1038"/>
      <c r="AB7" s="1038"/>
      <c r="AC7" s="1038"/>
      <c r="AD7" s="1038"/>
      <c r="AE7" s="1038"/>
      <c r="AF7" s="1038"/>
      <c r="AG7" s="1038"/>
    </row>
    <row r="8" spans="1:33" s="69" customFormat="1" ht="9" customHeight="1" x14ac:dyDescent="0.2">
      <c r="A8" s="1321" t="s">
        <v>388</v>
      </c>
      <c r="B8" s="1321" t="s">
        <v>389</v>
      </c>
      <c r="R8" s="1038"/>
      <c r="S8" s="1038"/>
      <c r="T8" s="1038"/>
      <c r="U8" s="1038"/>
      <c r="V8" s="1038"/>
      <c r="W8" s="1038"/>
      <c r="X8" s="1038"/>
      <c r="Y8" s="1038"/>
      <c r="Z8" s="1038"/>
      <c r="AA8" s="1038"/>
      <c r="AB8" s="1038"/>
      <c r="AC8" s="1038"/>
      <c r="AD8" s="1038"/>
      <c r="AE8" s="1038"/>
      <c r="AF8" s="1038"/>
      <c r="AG8" s="1038"/>
    </row>
    <row r="9" spans="1:33" s="69" customFormat="1" x14ac:dyDescent="0.2">
      <c r="A9" s="2195" t="s">
        <v>9</v>
      </c>
      <c r="B9" s="2185" t="s">
        <v>10</v>
      </c>
      <c r="C9" s="2186"/>
      <c r="D9" s="2186"/>
      <c r="E9" s="2186"/>
      <c r="F9" s="2186"/>
      <c r="G9" s="2186"/>
      <c r="H9" s="2186"/>
      <c r="I9" s="2187"/>
      <c r="J9" s="2185" t="s">
        <v>11</v>
      </c>
      <c r="K9" s="2186"/>
      <c r="L9" s="2186"/>
      <c r="M9" s="2186"/>
      <c r="N9" s="2186"/>
      <c r="O9" s="2186"/>
      <c r="P9" s="2186"/>
      <c r="Q9" s="2187"/>
      <c r="R9" s="1038"/>
      <c r="S9" s="1038"/>
      <c r="T9" s="1038"/>
      <c r="U9" s="1038"/>
      <c r="V9" s="1038"/>
      <c r="W9" s="1038"/>
      <c r="X9" s="1038"/>
      <c r="Y9" s="1038"/>
      <c r="Z9" s="1038"/>
      <c r="AA9" s="1038"/>
      <c r="AB9" s="1038"/>
      <c r="AC9" s="1038"/>
      <c r="AD9" s="1038"/>
      <c r="AE9" s="1038"/>
      <c r="AF9" s="1038"/>
      <c r="AG9" s="1038"/>
    </row>
    <row r="10" spans="1:33" s="69" customFormat="1" x14ac:dyDescent="0.2">
      <c r="A10" s="2196"/>
      <c r="B10" s="2183" t="s">
        <v>549</v>
      </c>
      <c r="C10" s="2184"/>
      <c r="D10" s="2184"/>
      <c r="E10" s="2198"/>
      <c r="F10" s="2151" t="s">
        <v>550</v>
      </c>
      <c r="G10" s="2111"/>
      <c r="H10" s="2111"/>
      <c r="I10" s="2112"/>
      <c r="J10" s="2183" t="s">
        <v>549</v>
      </c>
      <c r="K10" s="2184"/>
      <c r="L10" s="2184"/>
      <c r="M10" s="2198"/>
      <c r="N10" s="2151" t="s">
        <v>550</v>
      </c>
      <c r="O10" s="2111"/>
      <c r="P10" s="2111"/>
      <c r="Q10" s="2112"/>
      <c r="R10" s="1038"/>
      <c r="S10" s="1038"/>
      <c r="T10" s="1038"/>
      <c r="U10" s="1038"/>
      <c r="V10" s="1038"/>
      <c r="W10" s="1038"/>
      <c r="X10" s="1038"/>
      <c r="Y10" s="1038"/>
      <c r="Z10" s="1038"/>
      <c r="AA10" s="1038"/>
      <c r="AB10" s="1038"/>
      <c r="AC10" s="1038"/>
      <c r="AD10" s="1038"/>
      <c r="AE10" s="1038"/>
      <c r="AF10" s="1038"/>
      <c r="AG10" s="1038"/>
    </row>
    <row r="11" spans="1:33" s="69" customFormat="1" x14ac:dyDescent="0.2">
      <c r="A11" s="2196"/>
      <c r="B11" s="2183" t="s">
        <v>14</v>
      </c>
      <c r="C11" s="2184"/>
      <c r="E11" s="40">
        <v>4800</v>
      </c>
      <c r="F11" s="2183" t="s">
        <v>14</v>
      </c>
      <c r="G11" s="2184"/>
      <c r="H11" s="53"/>
      <c r="I11" s="40">
        <v>7200</v>
      </c>
      <c r="J11" s="2183" t="s">
        <v>14</v>
      </c>
      <c r="K11" s="2184"/>
      <c r="L11" s="53"/>
      <c r="M11" s="40">
        <f>E11</f>
        <v>4800</v>
      </c>
      <c r="N11" s="2183" t="s">
        <v>14</v>
      </c>
      <c r="O11" s="2184"/>
      <c r="P11" s="53"/>
      <c r="Q11" s="40">
        <f>I11</f>
        <v>7200</v>
      </c>
      <c r="R11" s="1038"/>
      <c r="S11" s="1038"/>
      <c r="T11" s="1038"/>
      <c r="U11" s="1038"/>
      <c r="V11" s="1038"/>
      <c r="W11" s="1038"/>
      <c r="X11" s="1038"/>
      <c r="Y11" s="1038"/>
      <c r="Z11" s="1038"/>
      <c r="AA11" s="1038"/>
      <c r="AB11" s="1038"/>
      <c r="AC11" s="1038"/>
      <c r="AD11" s="1038"/>
      <c r="AE11" s="1038"/>
      <c r="AF11" s="1038"/>
      <c r="AG11" s="1038"/>
    </row>
    <row r="12" spans="1:33" s="73" customFormat="1" ht="35.25" customHeight="1" x14ac:dyDescent="0.2">
      <c r="A12" s="2197"/>
      <c r="B12" s="72" t="s">
        <v>16</v>
      </c>
      <c r="C12" s="72" t="s">
        <v>17</v>
      </c>
      <c r="D12" s="72"/>
      <c r="E12" s="72" t="s">
        <v>18</v>
      </c>
      <c r="F12" s="72" t="s">
        <v>16</v>
      </c>
      <c r="G12" s="72" t="s">
        <v>17</v>
      </c>
      <c r="H12" s="72"/>
      <c r="I12" s="72" t="s">
        <v>18</v>
      </c>
      <c r="J12" s="72" t="s">
        <v>16</v>
      </c>
      <c r="K12" s="72" t="s">
        <v>17</v>
      </c>
      <c r="L12" s="72"/>
      <c r="M12" s="72" t="s">
        <v>18</v>
      </c>
      <c r="N12" s="72" t="s">
        <v>16</v>
      </c>
      <c r="O12" s="72" t="s">
        <v>17</v>
      </c>
      <c r="P12" s="72"/>
      <c r="Q12" s="72" t="s">
        <v>18</v>
      </c>
    </row>
    <row r="13" spans="1:33" s="75" customFormat="1" ht="11.25" x14ac:dyDescent="0.2">
      <c r="A13" s="74">
        <v>1</v>
      </c>
      <c r="B13" s="74">
        <v>2</v>
      </c>
      <c r="C13" s="74">
        <v>3</v>
      </c>
      <c r="D13" s="74"/>
      <c r="E13" s="74">
        <v>4</v>
      </c>
      <c r="F13" s="74">
        <v>5</v>
      </c>
      <c r="G13" s="74">
        <v>6</v>
      </c>
      <c r="H13" s="74"/>
      <c r="I13" s="74">
        <v>7</v>
      </c>
      <c r="J13" s="74">
        <v>8</v>
      </c>
      <c r="K13" s="74">
        <v>9</v>
      </c>
      <c r="L13" s="74"/>
      <c r="M13" s="74">
        <v>10</v>
      </c>
      <c r="N13" s="74">
        <v>11</v>
      </c>
      <c r="O13" s="74">
        <v>12</v>
      </c>
      <c r="P13" s="74"/>
      <c r="Q13" s="74">
        <v>13</v>
      </c>
    </row>
    <row r="14" spans="1:33" s="73" customFormat="1" x14ac:dyDescent="0.2">
      <c r="A14" s="76">
        <v>0</v>
      </c>
      <c r="B14" s="1154"/>
      <c r="C14" s="1169"/>
      <c r="D14" s="1169"/>
      <c r="E14" s="1340"/>
      <c r="F14" s="1340"/>
      <c r="G14" s="1340"/>
      <c r="H14" s="1340"/>
      <c r="I14" s="1340"/>
      <c r="J14" s="1929"/>
      <c r="K14" s="1340"/>
      <c r="L14" s="1340"/>
      <c r="M14" s="1340"/>
      <c r="N14" s="1340"/>
      <c r="O14" s="1340"/>
      <c r="P14" s="1340"/>
      <c r="Q14" s="1340"/>
    </row>
    <row r="15" spans="1:33" s="1539" customFormat="1" ht="14.25" x14ac:dyDescent="0.2">
      <c r="A15" s="1537">
        <v>1</v>
      </c>
      <c r="B15" s="1154"/>
      <c r="C15" s="1538"/>
      <c r="D15" s="1169"/>
      <c r="E15" s="1169">
        <v>284</v>
      </c>
      <c r="F15" s="1655"/>
      <c r="G15" s="1169"/>
      <c r="H15" s="1655"/>
      <c r="I15" s="1967">
        <v>1292</v>
      </c>
      <c r="J15" s="1526"/>
      <c r="K15" s="1538"/>
      <c r="L15" s="1538"/>
      <c r="M15" s="1970">
        <v>52</v>
      </c>
      <c r="N15" s="1538"/>
      <c r="O15" s="1538"/>
      <c r="P15" s="1538"/>
      <c r="Q15" s="1967">
        <v>606</v>
      </c>
    </row>
    <row r="16" spans="1:33" s="73" customFormat="1" ht="14.25" x14ac:dyDescent="0.2">
      <c r="A16" s="76">
        <v>2</v>
      </c>
      <c r="B16" s="1154"/>
      <c r="C16" s="1169"/>
      <c r="D16" s="1169"/>
      <c r="E16" s="1169">
        <v>253</v>
      </c>
      <c r="F16" s="1656"/>
      <c r="G16" s="1169"/>
      <c r="H16" s="1656"/>
      <c r="I16" s="1968">
        <v>1344</v>
      </c>
      <c r="J16" s="1155"/>
      <c r="K16" s="1169"/>
      <c r="L16" s="1169"/>
      <c r="M16" s="1971">
        <v>48</v>
      </c>
      <c r="N16" s="1169"/>
      <c r="O16" s="1169"/>
      <c r="P16" s="1169"/>
      <c r="Q16" s="1968">
        <v>538</v>
      </c>
    </row>
    <row r="17" spans="1:17" s="73" customFormat="1" ht="14.25" x14ac:dyDescent="0.2">
      <c r="A17" s="76">
        <v>3</v>
      </c>
      <c r="B17" s="1154"/>
      <c r="C17" s="1169"/>
      <c r="D17" s="1169"/>
      <c r="E17" s="1169">
        <v>247</v>
      </c>
      <c r="F17" s="1656"/>
      <c r="G17" s="1169"/>
      <c r="H17" s="1656"/>
      <c r="I17" s="1968">
        <v>1350</v>
      </c>
      <c r="J17" s="1155"/>
      <c r="K17" s="1169"/>
      <c r="L17" s="1169"/>
      <c r="M17" s="1971">
        <v>48</v>
      </c>
      <c r="N17" s="1169"/>
      <c r="O17" s="1169"/>
      <c r="P17" s="1169"/>
      <c r="Q17" s="1968">
        <v>635</v>
      </c>
    </row>
    <row r="18" spans="1:17" s="73" customFormat="1" ht="14.25" x14ac:dyDescent="0.2">
      <c r="A18" s="76">
        <v>4</v>
      </c>
      <c r="B18" s="1154"/>
      <c r="C18" s="1169"/>
      <c r="D18" s="1169"/>
      <c r="E18" s="1169">
        <v>245</v>
      </c>
      <c r="F18" s="1656"/>
      <c r="G18" s="1169"/>
      <c r="H18" s="1656"/>
      <c r="I18" s="1968">
        <v>1302</v>
      </c>
      <c r="J18" s="1155"/>
      <c r="K18" s="1169"/>
      <c r="L18" s="1169"/>
      <c r="M18" s="1971">
        <v>44</v>
      </c>
      <c r="N18" s="1169"/>
      <c r="O18" s="1169"/>
      <c r="P18" s="1169"/>
      <c r="Q18" s="1968">
        <v>615</v>
      </c>
    </row>
    <row r="19" spans="1:17" s="73" customFormat="1" ht="14.25" x14ac:dyDescent="0.2">
      <c r="A19" s="76">
        <v>5</v>
      </c>
      <c r="B19" s="1154"/>
      <c r="C19" s="1169"/>
      <c r="D19" s="1169"/>
      <c r="E19" s="1169">
        <v>245</v>
      </c>
      <c r="F19" s="1656"/>
      <c r="G19" s="1169"/>
      <c r="H19" s="1656"/>
      <c r="I19" s="1968">
        <v>1302</v>
      </c>
      <c r="J19" s="1155"/>
      <c r="K19" s="1169"/>
      <c r="L19" s="1169"/>
      <c r="M19" s="1971">
        <v>43</v>
      </c>
      <c r="N19" s="1169"/>
      <c r="O19" s="1169"/>
      <c r="P19" s="1169"/>
      <c r="Q19" s="1968">
        <v>599</v>
      </c>
    </row>
    <row r="20" spans="1:17" s="73" customFormat="1" ht="14.25" x14ac:dyDescent="0.2">
      <c r="A20" s="76">
        <v>6</v>
      </c>
      <c r="B20" s="1154"/>
      <c r="C20" s="1169"/>
      <c r="D20" s="1169"/>
      <c r="E20" s="1169">
        <v>249</v>
      </c>
      <c r="F20" s="1656"/>
      <c r="G20" s="1169"/>
      <c r="H20" s="1656"/>
      <c r="I20" s="1968">
        <v>1320</v>
      </c>
      <c r="J20" s="1155"/>
      <c r="K20" s="1169"/>
      <c r="L20" s="1169"/>
      <c r="M20" s="1971">
        <v>45</v>
      </c>
      <c r="N20" s="1169"/>
      <c r="O20" s="1169"/>
      <c r="P20" s="1169"/>
      <c r="Q20" s="1968">
        <v>604</v>
      </c>
    </row>
    <row r="21" spans="1:17" s="73" customFormat="1" ht="14.25" x14ac:dyDescent="0.2">
      <c r="A21" s="76">
        <v>7</v>
      </c>
      <c r="B21" s="1154"/>
      <c r="C21" s="1169"/>
      <c r="D21" s="1169"/>
      <c r="E21" s="1169">
        <v>284</v>
      </c>
      <c r="F21" s="1656"/>
      <c r="G21" s="1169"/>
      <c r="H21" s="1656"/>
      <c r="I21" s="1968">
        <v>1276</v>
      </c>
      <c r="J21" s="1155"/>
      <c r="K21" s="1169"/>
      <c r="L21" s="1169"/>
      <c r="M21" s="1971">
        <v>53</v>
      </c>
      <c r="N21" s="1169"/>
      <c r="O21" s="1169"/>
      <c r="P21" s="1169"/>
      <c r="Q21" s="1968">
        <v>594</v>
      </c>
    </row>
    <row r="22" spans="1:17" s="73" customFormat="1" ht="14.25" x14ac:dyDescent="0.2">
      <c r="A22" s="76">
        <v>8</v>
      </c>
      <c r="B22" s="1154"/>
      <c r="C22" s="1169"/>
      <c r="D22" s="1169"/>
      <c r="E22" s="1169">
        <v>285</v>
      </c>
      <c r="F22" s="1656"/>
      <c r="G22" s="1169"/>
      <c r="H22" s="1656"/>
      <c r="I22" s="1968">
        <v>1380</v>
      </c>
      <c r="J22" s="1155"/>
      <c r="K22" s="1169"/>
      <c r="L22" s="1169"/>
      <c r="M22" s="1971">
        <v>52</v>
      </c>
      <c r="N22" s="1169"/>
      <c r="O22" s="1169"/>
      <c r="P22" s="1169"/>
      <c r="Q22" s="1968">
        <v>552</v>
      </c>
    </row>
    <row r="23" spans="1:17" s="73" customFormat="1" ht="14.25" x14ac:dyDescent="0.2">
      <c r="A23" s="76">
        <v>9</v>
      </c>
      <c r="B23" s="1154"/>
      <c r="C23" s="1169"/>
      <c r="D23" s="1169"/>
      <c r="E23" s="1169">
        <v>284</v>
      </c>
      <c r="F23" s="1656"/>
      <c r="G23" s="1169"/>
      <c r="H23" s="1656"/>
      <c r="I23" s="1968">
        <v>1491</v>
      </c>
      <c r="J23" s="1155"/>
      <c r="K23" s="1169"/>
      <c r="L23" s="1169"/>
      <c r="M23" s="1971">
        <v>50</v>
      </c>
      <c r="N23" s="1169"/>
      <c r="O23" s="1169"/>
      <c r="P23" s="1169"/>
      <c r="Q23" s="1968">
        <v>657</v>
      </c>
    </row>
    <row r="24" spans="1:17" s="73" customFormat="1" ht="14.25" x14ac:dyDescent="0.2">
      <c r="A24" s="76">
        <v>10</v>
      </c>
      <c r="B24" s="1154"/>
      <c r="C24" s="1169"/>
      <c r="D24" s="1169"/>
      <c r="E24" s="1169">
        <v>277</v>
      </c>
      <c r="F24" s="1656"/>
      <c r="G24" s="1169"/>
      <c r="H24" s="1656"/>
      <c r="I24" s="1969">
        <v>1570</v>
      </c>
      <c r="J24" s="1155"/>
      <c r="K24" s="1169"/>
      <c r="L24" s="1169"/>
      <c r="M24" s="1146">
        <v>43</v>
      </c>
      <c r="N24" s="1169"/>
      <c r="O24" s="1169"/>
      <c r="P24" s="1169"/>
      <c r="Q24" s="1969">
        <v>701</v>
      </c>
    </row>
    <row r="25" spans="1:17" s="73" customFormat="1" ht="14.25" x14ac:dyDescent="0.2">
      <c r="A25" s="76">
        <v>11</v>
      </c>
      <c r="B25" s="1154"/>
      <c r="C25" s="1169"/>
      <c r="D25" s="1169"/>
      <c r="E25" s="1169">
        <v>349</v>
      </c>
      <c r="F25" s="1656"/>
      <c r="G25" s="1169"/>
      <c r="H25" s="1656"/>
      <c r="I25" s="1969">
        <v>1606</v>
      </c>
      <c r="J25" s="1155"/>
      <c r="K25" s="1169"/>
      <c r="L25" s="1169"/>
      <c r="M25" s="1146">
        <v>57</v>
      </c>
      <c r="N25" s="1169"/>
      <c r="O25" s="1169"/>
      <c r="P25" s="1169"/>
      <c r="Q25" s="1969">
        <v>685</v>
      </c>
    </row>
    <row r="26" spans="1:17" s="73" customFormat="1" ht="14.25" x14ac:dyDescent="0.2">
      <c r="A26" s="76">
        <v>12</v>
      </c>
      <c r="B26" s="1154"/>
      <c r="C26" s="1169"/>
      <c r="D26" s="1169"/>
      <c r="E26" s="1169">
        <v>548</v>
      </c>
      <c r="F26" s="1656"/>
      <c r="G26" s="1169"/>
      <c r="H26" s="1656"/>
      <c r="I26" s="1969">
        <v>1591</v>
      </c>
      <c r="J26" s="1155"/>
      <c r="K26" s="1169"/>
      <c r="L26" s="1169"/>
      <c r="M26" s="1146">
        <v>95</v>
      </c>
      <c r="N26" s="1169"/>
      <c r="O26" s="1169"/>
      <c r="P26" s="1169"/>
      <c r="Q26" s="1969">
        <v>716</v>
      </c>
    </row>
    <row r="27" spans="1:17" s="73" customFormat="1" ht="14.25" x14ac:dyDescent="0.2">
      <c r="A27" s="76">
        <v>13</v>
      </c>
      <c r="B27" s="1154"/>
      <c r="C27" s="1169"/>
      <c r="D27" s="1169"/>
      <c r="E27" s="1169">
        <v>538</v>
      </c>
      <c r="F27" s="1656"/>
      <c r="G27" s="1169"/>
      <c r="H27" s="1656"/>
      <c r="I27" s="1969">
        <v>1576</v>
      </c>
      <c r="J27" s="1155"/>
      <c r="K27" s="1169"/>
      <c r="L27" s="1169"/>
      <c r="M27" s="1146">
        <v>92</v>
      </c>
      <c r="N27" s="1169"/>
      <c r="O27" s="1169"/>
      <c r="P27" s="1169"/>
      <c r="Q27" s="1969">
        <v>693</v>
      </c>
    </row>
    <row r="28" spans="1:17" s="73" customFormat="1" ht="14.25" x14ac:dyDescent="0.2">
      <c r="A28" s="76">
        <v>14</v>
      </c>
      <c r="B28" s="1154"/>
      <c r="C28" s="1169"/>
      <c r="D28" s="1169"/>
      <c r="E28" s="1169">
        <v>517</v>
      </c>
      <c r="F28" s="1656"/>
      <c r="G28" s="1169"/>
      <c r="H28" s="1656"/>
      <c r="I28" s="1969">
        <v>1608</v>
      </c>
      <c r="J28" s="1155"/>
      <c r="K28" s="1169"/>
      <c r="L28" s="1169"/>
      <c r="M28" s="1146">
        <v>86</v>
      </c>
      <c r="N28" s="1169"/>
      <c r="O28" s="1169"/>
      <c r="P28" s="1169"/>
      <c r="Q28" s="1969">
        <v>623</v>
      </c>
    </row>
    <row r="29" spans="1:17" s="73" customFormat="1" ht="14.25" x14ac:dyDescent="0.2">
      <c r="A29" s="76">
        <v>15</v>
      </c>
      <c r="B29" s="1154"/>
      <c r="C29" s="1169"/>
      <c r="D29" s="1169"/>
      <c r="E29" s="1169">
        <v>510</v>
      </c>
      <c r="F29" s="1656"/>
      <c r="G29" s="1169"/>
      <c r="H29" s="1656"/>
      <c r="I29" s="1969">
        <v>1559</v>
      </c>
      <c r="J29" s="1155"/>
      <c r="K29" s="1169"/>
      <c r="L29" s="1169"/>
      <c r="M29" s="1146">
        <v>87</v>
      </c>
      <c r="N29" s="1169"/>
      <c r="O29" s="1169"/>
      <c r="P29" s="1169"/>
      <c r="Q29" s="1969">
        <v>711</v>
      </c>
    </row>
    <row r="30" spans="1:17" s="73" customFormat="1" ht="14.25" x14ac:dyDescent="0.2">
      <c r="A30" s="76">
        <v>16</v>
      </c>
      <c r="B30" s="1154"/>
      <c r="C30" s="1169"/>
      <c r="D30" s="1169"/>
      <c r="E30" s="1169">
        <v>518</v>
      </c>
      <c r="F30" s="1656"/>
      <c r="G30" s="1169"/>
      <c r="H30" s="1656"/>
      <c r="I30" s="1969">
        <v>1535</v>
      </c>
      <c r="J30" s="1155"/>
      <c r="K30" s="1169"/>
      <c r="L30" s="1169"/>
      <c r="M30" s="1146">
        <v>87</v>
      </c>
      <c r="N30" s="1169"/>
      <c r="O30" s="1169"/>
      <c r="P30" s="1169"/>
      <c r="Q30" s="1969">
        <v>718</v>
      </c>
    </row>
    <row r="31" spans="1:17" s="77" customFormat="1" ht="14.25" x14ac:dyDescent="0.2">
      <c r="A31" s="76">
        <v>17</v>
      </c>
      <c r="B31" s="1154"/>
      <c r="C31" s="1169"/>
      <c r="D31" s="1169"/>
      <c r="E31" s="1169">
        <v>529</v>
      </c>
      <c r="F31" s="1656"/>
      <c r="G31" s="1169"/>
      <c r="H31" s="1656"/>
      <c r="I31" s="1969">
        <v>1570</v>
      </c>
      <c r="J31" s="1155"/>
      <c r="K31" s="1169"/>
      <c r="L31" s="1169"/>
      <c r="M31" s="1146">
        <v>95</v>
      </c>
      <c r="N31" s="1169"/>
      <c r="O31" s="1169"/>
      <c r="P31" s="1169"/>
      <c r="Q31" s="1969">
        <v>747</v>
      </c>
    </row>
    <row r="32" spans="1:17" s="77" customFormat="1" ht="14.25" x14ac:dyDescent="0.2">
      <c r="A32" s="76">
        <v>18</v>
      </c>
      <c r="B32" s="1154"/>
      <c r="C32" s="1169"/>
      <c r="D32" s="1169"/>
      <c r="E32" s="1169">
        <v>505</v>
      </c>
      <c r="F32" s="1656"/>
      <c r="G32" s="1169"/>
      <c r="H32" s="1656"/>
      <c r="I32" s="1969">
        <v>1447</v>
      </c>
      <c r="J32" s="1155"/>
      <c r="K32" s="1169"/>
      <c r="L32" s="1169"/>
      <c r="M32" s="1146">
        <v>92</v>
      </c>
      <c r="N32" s="1169"/>
      <c r="O32" s="1169"/>
      <c r="P32" s="1169"/>
      <c r="Q32" s="1969">
        <v>685</v>
      </c>
    </row>
    <row r="33" spans="1:33" s="77" customFormat="1" ht="14.25" x14ac:dyDescent="0.2">
      <c r="A33" s="76">
        <v>19</v>
      </c>
      <c r="B33" s="1154"/>
      <c r="C33" s="1169"/>
      <c r="D33" s="1169"/>
      <c r="E33" s="1169">
        <v>358</v>
      </c>
      <c r="F33" s="1656"/>
      <c r="G33" s="1169"/>
      <c r="H33" s="1656"/>
      <c r="I33" s="1969">
        <v>1394</v>
      </c>
      <c r="J33" s="1155"/>
      <c r="K33" s="1169"/>
      <c r="L33" s="1169"/>
      <c r="M33" s="1146">
        <v>64</v>
      </c>
      <c r="N33" s="1169"/>
      <c r="O33" s="1169"/>
      <c r="P33" s="1169"/>
      <c r="Q33" s="1969">
        <v>690</v>
      </c>
    </row>
    <row r="34" spans="1:33" s="77" customFormat="1" ht="14.25" x14ac:dyDescent="0.2">
      <c r="A34" s="76">
        <v>20</v>
      </c>
      <c r="B34" s="1154"/>
      <c r="C34" s="1169"/>
      <c r="D34" s="1169"/>
      <c r="E34" s="1169">
        <v>322</v>
      </c>
      <c r="F34" s="1656"/>
      <c r="G34" s="1169"/>
      <c r="H34" s="1656"/>
      <c r="I34" s="1969">
        <v>1415</v>
      </c>
      <c r="J34" s="1155"/>
      <c r="K34" s="1169"/>
      <c r="L34" s="1169"/>
      <c r="M34" s="1146">
        <v>56</v>
      </c>
      <c r="N34" s="1169"/>
      <c r="O34" s="1169"/>
      <c r="P34" s="1169"/>
      <c r="Q34" s="1969">
        <v>608</v>
      </c>
    </row>
    <row r="35" spans="1:33" s="77" customFormat="1" ht="14.25" x14ac:dyDescent="0.2">
      <c r="A35" s="76">
        <v>21</v>
      </c>
      <c r="B35" s="1154"/>
      <c r="C35" s="1169"/>
      <c r="D35" s="1169"/>
      <c r="E35" s="1169">
        <v>323</v>
      </c>
      <c r="F35" s="1656"/>
      <c r="G35" s="1169"/>
      <c r="H35" s="1656"/>
      <c r="I35" s="1969">
        <v>1407</v>
      </c>
      <c r="J35" s="1155"/>
      <c r="K35" s="1169"/>
      <c r="L35" s="1169"/>
      <c r="M35" s="1146">
        <v>57</v>
      </c>
      <c r="N35" s="1169"/>
      <c r="O35" s="1169"/>
      <c r="P35" s="1169"/>
      <c r="Q35" s="1969">
        <v>689</v>
      </c>
    </row>
    <row r="36" spans="1:33" s="77" customFormat="1" ht="14.25" x14ac:dyDescent="0.2">
      <c r="A36" s="76">
        <v>22</v>
      </c>
      <c r="B36" s="1154"/>
      <c r="C36" s="1169"/>
      <c r="D36" s="1169"/>
      <c r="E36" s="1169">
        <v>323</v>
      </c>
      <c r="F36" s="1656"/>
      <c r="G36" s="1169"/>
      <c r="H36" s="1656"/>
      <c r="I36" s="1969">
        <v>1372</v>
      </c>
      <c r="J36" s="1155"/>
      <c r="K36" s="1169"/>
      <c r="L36" s="1169"/>
      <c r="M36" s="1146">
        <v>58</v>
      </c>
      <c r="N36" s="1169"/>
      <c r="O36" s="1169"/>
      <c r="P36" s="1169"/>
      <c r="Q36" s="1969">
        <v>681</v>
      </c>
    </row>
    <row r="37" spans="1:33" s="77" customFormat="1" ht="14.25" x14ac:dyDescent="0.2">
      <c r="A37" s="76">
        <v>23</v>
      </c>
      <c r="B37" s="1154"/>
      <c r="C37" s="1169"/>
      <c r="D37" s="1339"/>
      <c r="E37" s="1969">
        <v>428</v>
      </c>
      <c r="F37" s="1656"/>
      <c r="G37" s="1656"/>
      <c r="H37" s="1656"/>
      <c r="I37" s="1969">
        <v>1329</v>
      </c>
      <c r="J37" s="1155"/>
      <c r="K37" s="1169"/>
      <c r="L37" s="1169"/>
      <c r="M37" s="1146">
        <v>77</v>
      </c>
      <c r="N37" s="1169"/>
      <c r="O37" s="1169"/>
      <c r="P37" s="1169"/>
      <c r="Q37" s="1969">
        <v>664</v>
      </c>
    </row>
    <row r="38" spans="1:33" s="77" customFormat="1" ht="14.25" x14ac:dyDescent="0.2">
      <c r="A38" s="76">
        <v>24</v>
      </c>
      <c r="B38" s="1154"/>
      <c r="C38" s="1169"/>
      <c r="D38" s="1339"/>
      <c r="E38" s="1969">
        <v>443</v>
      </c>
      <c r="F38" s="1656"/>
      <c r="G38" s="1656"/>
      <c r="H38" s="1656"/>
      <c r="I38" s="1969">
        <v>1321</v>
      </c>
      <c r="J38" s="1155"/>
      <c r="K38" s="1169"/>
      <c r="L38" s="1169"/>
      <c r="M38" s="1146">
        <v>79</v>
      </c>
      <c r="N38" s="1169"/>
      <c r="O38" s="1169"/>
      <c r="P38" s="1169"/>
      <c r="Q38" s="1969">
        <v>666</v>
      </c>
    </row>
    <row r="39" spans="1:33" s="77" customFormat="1" ht="15" x14ac:dyDescent="0.2">
      <c r="A39" s="76" t="s">
        <v>19</v>
      </c>
      <c r="B39" s="1232"/>
      <c r="C39" s="1232"/>
      <c r="D39" s="1232"/>
      <c r="E39" s="1661">
        <f>SUM(E15:E38)</f>
        <v>8864</v>
      </c>
      <c r="F39" s="1965"/>
      <c r="G39" s="1965"/>
      <c r="H39" s="1965"/>
      <c r="I39" s="1661">
        <f>SUM(I15:I38)</f>
        <v>34357</v>
      </c>
      <c r="J39" s="1966"/>
      <c r="K39" s="1966"/>
      <c r="L39" s="1966"/>
      <c r="M39" s="1661">
        <f>SUM(M15:M38)</f>
        <v>1560</v>
      </c>
      <c r="N39" s="1966"/>
      <c r="O39" s="1966"/>
      <c r="P39" s="1966"/>
      <c r="Q39" s="1661">
        <f>SUM(Q15:Q38)</f>
        <v>15677</v>
      </c>
    </row>
    <row r="40" spans="1:33" s="69" customFormat="1" ht="12.75" customHeight="1" x14ac:dyDescent="0.2">
      <c r="A40" s="69" t="s">
        <v>20</v>
      </c>
      <c r="R40" s="1038"/>
      <c r="S40" s="1038"/>
      <c r="T40" s="1038"/>
      <c r="U40" s="1038"/>
      <c r="V40" s="1038"/>
      <c r="W40" s="1038"/>
      <c r="X40" s="1038"/>
      <c r="Y40" s="1038"/>
      <c r="Z40" s="1038"/>
      <c r="AA40" s="1038"/>
      <c r="AB40" s="1038"/>
      <c r="AC40" s="1038"/>
      <c r="AD40" s="1038"/>
      <c r="AE40" s="1038"/>
      <c r="AF40" s="1038"/>
      <c r="AG40" s="1038"/>
    </row>
    <row r="41" spans="1:33" s="69" customFormat="1" ht="12.75" customHeight="1" x14ac:dyDescent="0.2">
      <c r="A41" s="69" t="s">
        <v>21</v>
      </c>
      <c r="R41" s="1038"/>
      <c r="S41" s="1038"/>
      <c r="T41" s="1038"/>
      <c r="U41" s="1038"/>
      <c r="V41" s="1038"/>
      <c r="W41" s="1038"/>
      <c r="X41" s="1038"/>
      <c r="Y41" s="1038"/>
      <c r="Z41" s="1038"/>
      <c r="AA41" s="1038"/>
      <c r="AB41" s="1038"/>
      <c r="AC41" s="1038"/>
      <c r="AD41" s="1038"/>
      <c r="AE41" s="1038"/>
      <c r="AF41" s="1038"/>
      <c r="AG41" s="1038"/>
    </row>
    <row r="42" spans="1:33" x14ac:dyDescent="0.2">
      <c r="A42" s="69" t="s">
        <v>676</v>
      </c>
      <c r="K42" s="69"/>
      <c r="L42" s="69"/>
      <c r="M42" s="69"/>
      <c r="N42" s="69"/>
      <c r="O42" s="69"/>
      <c r="P42" s="69"/>
      <c r="Q42" s="69"/>
      <c r="R42" s="1039"/>
      <c r="S42" s="1039"/>
      <c r="T42" s="1039"/>
      <c r="U42" s="1039"/>
      <c r="V42" s="1039"/>
      <c r="W42" s="1039"/>
      <c r="X42" s="1039"/>
      <c r="Y42" s="1039"/>
      <c r="Z42" s="1039"/>
      <c r="AA42" s="1039"/>
      <c r="AB42" s="1039"/>
      <c r="AC42" s="1039"/>
      <c r="AD42" s="1039"/>
      <c r="AE42" s="1039"/>
      <c r="AF42" s="1039"/>
      <c r="AG42" s="1039"/>
    </row>
    <row r="43" spans="1:33" x14ac:dyDescent="0.2">
      <c r="A43" s="69" t="s">
        <v>23</v>
      </c>
      <c r="R43" s="1039"/>
      <c r="S43" s="1039"/>
      <c r="T43" s="1039"/>
      <c r="U43" s="1039"/>
      <c r="V43" s="1039"/>
      <c r="W43" s="1039"/>
      <c r="X43" s="1039"/>
      <c r="Y43" s="1039"/>
      <c r="Z43" s="1039"/>
      <c r="AA43" s="1039"/>
      <c r="AB43" s="1039"/>
      <c r="AC43" s="1039"/>
      <c r="AD43" s="1039"/>
      <c r="AE43" s="1039"/>
      <c r="AF43" s="1039"/>
      <c r="AG43" s="1039"/>
    </row>
    <row r="44" spans="1:33" x14ac:dyDescent="0.2">
      <c r="R44" s="1039"/>
      <c r="S44" s="1039"/>
      <c r="T44" s="1039"/>
      <c r="U44" s="1039"/>
      <c r="V44" s="1039"/>
      <c r="W44" s="1039"/>
      <c r="X44" s="1039"/>
      <c r="Y44" s="1039"/>
      <c r="Z44" s="1039"/>
      <c r="AA44" s="1039"/>
      <c r="AB44" s="1039"/>
      <c r="AC44" s="1039"/>
      <c r="AD44" s="1039"/>
      <c r="AE44" s="1039"/>
      <c r="AF44" s="1039"/>
      <c r="AG44" s="1039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rgb="FF92D050"/>
  </sheetPr>
  <dimension ref="A1:AG44"/>
  <sheetViews>
    <sheetView topLeftCell="A5" zoomScaleNormal="100" zoomScaleSheetLayoutView="100" workbookViewId="0">
      <selection activeCell="I46" sqref="I46"/>
    </sheetView>
  </sheetViews>
  <sheetFormatPr defaultRowHeight="12.75" x14ac:dyDescent="0.2"/>
  <cols>
    <col min="1" max="1" width="5.42578125" style="93" customWidth="1"/>
    <col min="2" max="3" width="11.28515625" style="93" customWidth="1"/>
    <col min="4" max="4" width="11.28515625" style="93" hidden="1" customWidth="1"/>
    <col min="5" max="7" width="11.28515625" style="93" customWidth="1"/>
    <col min="8" max="8" width="11.28515625" style="93" hidden="1" customWidth="1"/>
    <col min="9" max="11" width="11.28515625" style="93" customWidth="1"/>
    <col min="12" max="12" width="11.28515625" style="93" hidden="1" customWidth="1"/>
    <col min="13" max="15" width="11.28515625" style="93" customWidth="1"/>
    <col min="16" max="16" width="11.28515625" style="93" hidden="1" customWidth="1"/>
    <col min="17" max="17" width="11.28515625" style="93" customWidth="1"/>
    <col min="18" max="16384" width="9.140625" style="93"/>
  </cols>
  <sheetData>
    <row r="1" spans="1:33" s="79" customFormat="1" ht="18.75" customHeight="1" x14ac:dyDescent="0.25">
      <c r="B1" s="2211" t="s">
        <v>498</v>
      </c>
      <c r="C1" s="2097"/>
      <c r="D1" s="2097"/>
      <c r="E1" s="2097"/>
      <c r="F1" s="2097"/>
      <c r="J1" s="801" t="s">
        <v>178</v>
      </c>
      <c r="N1" s="2205" t="s">
        <v>33</v>
      </c>
      <c r="O1" s="2205"/>
      <c r="P1" s="2205"/>
      <c r="Q1" s="2205"/>
      <c r="R1" s="1036"/>
      <c r="S1" s="1036"/>
      <c r="T1" s="1036"/>
      <c r="U1" s="1036"/>
      <c r="V1" s="1036"/>
      <c r="W1" s="1036"/>
      <c r="X1" s="1036"/>
      <c r="Y1" s="1036"/>
      <c r="Z1" s="1036"/>
      <c r="AA1" s="1036"/>
      <c r="AB1" s="1036"/>
      <c r="AC1" s="1036"/>
      <c r="AD1" s="1036"/>
      <c r="AE1" s="1036"/>
      <c r="AF1" s="1036"/>
      <c r="AG1" s="1036"/>
    </row>
    <row r="2" spans="1:33" s="79" customFormat="1" ht="10.5" customHeight="1" x14ac:dyDescent="0.2">
      <c r="B2" s="2206" t="s">
        <v>1</v>
      </c>
      <c r="C2" s="2104"/>
      <c r="D2" s="2104"/>
      <c r="E2" s="2104"/>
      <c r="F2" s="2104"/>
      <c r="N2" s="2206" t="s">
        <v>2</v>
      </c>
      <c r="O2" s="2207"/>
      <c r="P2" s="2207"/>
      <c r="Q2" s="2207"/>
      <c r="R2" s="1036"/>
      <c r="S2" s="1036"/>
      <c r="T2" s="1036"/>
      <c r="U2" s="1036"/>
      <c r="V2" s="1036"/>
      <c r="W2" s="1036"/>
      <c r="X2" s="1036"/>
      <c r="Y2" s="1036"/>
      <c r="Z2" s="1036"/>
      <c r="AA2" s="1036"/>
      <c r="AB2" s="1036"/>
      <c r="AC2" s="1036"/>
      <c r="AD2" s="1036"/>
      <c r="AE2" s="1036"/>
      <c r="AF2" s="1036"/>
      <c r="AG2" s="1036"/>
    </row>
    <row r="3" spans="1:33" s="79" customFormat="1" ht="13.5" customHeight="1" x14ac:dyDescent="0.2">
      <c r="N3" s="79" t="s">
        <v>3</v>
      </c>
      <c r="R3" s="1036"/>
      <c r="S3" s="1036"/>
      <c r="T3" s="1036"/>
      <c r="U3" s="1036"/>
      <c r="V3" s="1036"/>
      <c r="W3" s="1036"/>
      <c r="X3" s="1036"/>
      <c r="Y3" s="1036"/>
      <c r="Z3" s="1036"/>
      <c r="AA3" s="1036"/>
      <c r="AB3" s="1036"/>
      <c r="AC3" s="1036"/>
      <c r="AD3" s="1036"/>
      <c r="AE3" s="1036"/>
      <c r="AF3" s="1036"/>
      <c r="AG3" s="1036"/>
    </row>
    <row r="4" spans="1:33" s="79" customFormat="1" ht="15" customHeight="1" x14ac:dyDescent="0.25">
      <c r="B4" s="2210" t="s">
        <v>4</v>
      </c>
      <c r="C4" s="2097"/>
      <c r="D4" s="81"/>
      <c r="E4" s="1036"/>
      <c r="F4" s="1036"/>
      <c r="G4" s="1036"/>
      <c r="H4" s="1036"/>
      <c r="I4" s="864" t="s">
        <v>5</v>
      </c>
      <c r="J4" s="80"/>
      <c r="K4" s="80"/>
      <c r="L4" s="80"/>
      <c r="O4" s="82" t="s">
        <v>35</v>
      </c>
      <c r="R4" s="1036"/>
      <c r="S4" s="1036"/>
      <c r="T4" s="1036"/>
      <c r="U4" s="1036"/>
      <c r="V4" s="1036"/>
      <c r="W4" s="1036"/>
      <c r="X4" s="1036"/>
      <c r="Y4" s="1036"/>
      <c r="Z4" s="1036"/>
      <c r="AA4" s="1036"/>
      <c r="AB4" s="1036"/>
      <c r="AC4" s="1036"/>
      <c r="AD4" s="1036"/>
      <c r="AE4" s="1036"/>
      <c r="AF4" s="1036"/>
      <c r="AG4" s="1036"/>
    </row>
    <row r="5" spans="1:33" s="79" customFormat="1" ht="9.75" customHeight="1" x14ac:dyDescent="0.2">
      <c r="B5" s="2216" t="s">
        <v>7</v>
      </c>
      <c r="C5" s="2095"/>
      <c r="D5" s="80"/>
      <c r="E5" s="80"/>
      <c r="R5" s="1036"/>
      <c r="S5" s="1036"/>
      <c r="T5" s="1036"/>
      <c r="U5" s="1036"/>
      <c r="V5" s="1036"/>
      <c r="W5" s="1036"/>
      <c r="X5" s="1036"/>
      <c r="Y5" s="1036"/>
      <c r="Z5" s="1036"/>
      <c r="AA5" s="1036"/>
      <c r="AB5" s="1036"/>
      <c r="AC5" s="1036"/>
      <c r="AD5" s="1036"/>
      <c r="AE5" s="1036"/>
      <c r="AF5" s="1036"/>
      <c r="AG5" s="1036"/>
    </row>
    <row r="6" spans="1:33" s="79" customFormat="1" ht="12" customHeight="1" x14ac:dyDescent="0.25">
      <c r="A6" s="2208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1036"/>
      <c r="S6" s="1036"/>
      <c r="T6" s="1036"/>
      <c r="U6" s="1036"/>
      <c r="V6" s="1036"/>
      <c r="W6" s="1036"/>
      <c r="X6" s="1036"/>
      <c r="Y6" s="1036"/>
      <c r="Z6" s="1036"/>
      <c r="AA6" s="1036"/>
      <c r="AB6" s="1036"/>
      <c r="AC6" s="1036"/>
      <c r="AD6" s="1036"/>
      <c r="AE6" s="1036"/>
      <c r="AF6" s="1036"/>
      <c r="AG6" s="1036"/>
    </row>
    <row r="7" spans="1:33" s="79" customFormat="1" ht="15.75" x14ac:dyDescent="0.25">
      <c r="A7" s="2209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1036"/>
      <c r="S7" s="1036"/>
      <c r="T7" s="1036"/>
      <c r="U7" s="1036"/>
      <c r="V7" s="1036"/>
      <c r="W7" s="1036"/>
      <c r="X7" s="1036"/>
      <c r="Y7" s="1036"/>
      <c r="Z7" s="1036"/>
      <c r="AA7" s="1036"/>
      <c r="AB7" s="1036"/>
      <c r="AC7" s="1036"/>
      <c r="AD7" s="1036"/>
      <c r="AE7" s="1036"/>
      <c r="AF7" s="1036"/>
      <c r="AG7" s="1036"/>
    </row>
    <row r="8" spans="1:33" s="79" customFormat="1" ht="9" customHeight="1" x14ac:dyDescent="0.2">
      <c r="A8" s="1321" t="s">
        <v>390</v>
      </c>
      <c r="B8" s="1321" t="s">
        <v>391</v>
      </c>
      <c r="R8" s="1036"/>
      <c r="S8" s="1036"/>
      <c r="T8" s="1036"/>
      <c r="U8" s="1036"/>
      <c r="V8" s="1036"/>
      <c r="W8" s="1036"/>
      <c r="X8" s="1036"/>
      <c r="Y8" s="1036"/>
      <c r="Z8" s="1036"/>
      <c r="AA8" s="1036"/>
      <c r="AB8" s="1036"/>
      <c r="AC8" s="1036"/>
      <c r="AD8" s="1036"/>
      <c r="AE8" s="1036"/>
      <c r="AF8" s="1036"/>
      <c r="AG8" s="1036"/>
    </row>
    <row r="9" spans="1:33" s="79" customFormat="1" x14ac:dyDescent="0.2">
      <c r="A9" s="2212" t="s">
        <v>9</v>
      </c>
      <c r="B9" s="2202" t="s">
        <v>10</v>
      </c>
      <c r="C9" s="2203"/>
      <c r="D9" s="2203"/>
      <c r="E9" s="2203"/>
      <c r="F9" s="2203"/>
      <c r="G9" s="2203"/>
      <c r="H9" s="2203"/>
      <c r="I9" s="2204"/>
      <c r="J9" s="2202" t="s">
        <v>11</v>
      </c>
      <c r="K9" s="2203"/>
      <c r="L9" s="2203"/>
      <c r="M9" s="2203"/>
      <c r="N9" s="2203"/>
      <c r="O9" s="2203"/>
      <c r="P9" s="2203"/>
      <c r="Q9" s="2204"/>
      <c r="R9" s="1036"/>
      <c r="S9" s="1036"/>
      <c r="T9" s="1036"/>
      <c r="U9" s="1036"/>
      <c r="V9" s="1036"/>
      <c r="W9" s="1036"/>
      <c r="X9" s="1036"/>
      <c r="Y9" s="1036"/>
      <c r="Z9" s="1036"/>
      <c r="AA9" s="1036"/>
      <c r="AB9" s="1036"/>
      <c r="AC9" s="1036"/>
      <c r="AD9" s="1036"/>
      <c r="AE9" s="1036"/>
      <c r="AF9" s="1036"/>
      <c r="AG9" s="1036"/>
    </row>
    <row r="10" spans="1:33" s="79" customFormat="1" x14ac:dyDescent="0.2">
      <c r="A10" s="2213"/>
      <c r="B10" s="2200" t="s">
        <v>551</v>
      </c>
      <c r="C10" s="2201"/>
      <c r="D10" s="2201"/>
      <c r="E10" s="2215"/>
      <c r="F10" s="2200" t="s">
        <v>552</v>
      </c>
      <c r="G10" s="2111"/>
      <c r="H10" s="2111"/>
      <c r="I10" s="2112"/>
      <c r="J10" s="2200" t="s">
        <v>551</v>
      </c>
      <c r="K10" s="2201"/>
      <c r="L10" s="2201"/>
      <c r="M10" s="2215"/>
      <c r="N10" s="2200" t="s">
        <v>552</v>
      </c>
      <c r="O10" s="2111"/>
      <c r="P10" s="2111"/>
      <c r="Q10" s="2112"/>
      <c r="R10" s="1036"/>
      <c r="S10" s="1036"/>
      <c r="T10" s="1036"/>
      <c r="U10" s="1036"/>
      <c r="V10" s="1036"/>
      <c r="W10" s="1036"/>
      <c r="X10" s="1036"/>
      <c r="Y10" s="1036"/>
      <c r="Z10" s="1036"/>
      <c r="AA10" s="1036"/>
      <c r="AB10" s="1036"/>
      <c r="AC10" s="1036"/>
      <c r="AD10" s="1036"/>
      <c r="AE10" s="1036"/>
      <c r="AF10" s="1036"/>
      <c r="AG10" s="1036"/>
    </row>
    <row r="11" spans="1:33" s="79" customFormat="1" x14ac:dyDescent="0.2">
      <c r="A11" s="2213"/>
      <c r="B11" s="2200" t="s">
        <v>14</v>
      </c>
      <c r="C11" s="2201"/>
      <c r="E11" s="84">
        <v>12000</v>
      </c>
      <c r="F11" s="2200" t="s">
        <v>14</v>
      </c>
      <c r="G11" s="2201"/>
      <c r="H11" s="83"/>
      <c r="I11" s="84">
        <v>7200</v>
      </c>
      <c r="J11" s="2200" t="s">
        <v>14</v>
      </c>
      <c r="K11" s="2201"/>
      <c r="L11" s="83"/>
      <c r="M11" s="84">
        <f>E11</f>
        <v>12000</v>
      </c>
      <c r="N11" s="2200" t="s">
        <v>14</v>
      </c>
      <c r="O11" s="2201"/>
      <c r="P11" s="83"/>
      <c r="Q11" s="84">
        <f>I11</f>
        <v>7200</v>
      </c>
      <c r="R11" s="1036"/>
      <c r="S11" s="1036"/>
      <c r="T11" s="1036"/>
      <c r="U11" s="1036"/>
      <c r="V11" s="1036"/>
      <c r="W11" s="1036"/>
      <c r="X11" s="1036"/>
      <c r="Y11" s="1036"/>
      <c r="Z11" s="1036"/>
      <c r="AA11" s="1036"/>
      <c r="AB11" s="1036"/>
      <c r="AC11" s="1036"/>
      <c r="AD11" s="1036"/>
      <c r="AE11" s="1036"/>
      <c r="AF11" s="1036"/>
      <c r="AG11" s="1036"/>
    </row>
    <row r="12" spans="1:33" s="86" customFormat="1" ht="35.25" customHeight="1" x14ac:dyDescent="0.2">
      <c r="A12" s="2214"/>
      <c r="B12" s="85" t="s">
        <v>16</v>
      </c>
      <c r="C12" s="85" t="s">
        <v>17</v>
      </c>
      <c r="D12" s="85"/>
      <c r="E12" s="85" t="s">
        <v>18</v>
      </c>
      <c r="F12" s="85" t="s">
        <v>16</v>
      </c>
      <c r="G12" s="85" t="s">
        <v>17</v>
      </c>
      <c r="H12" s="85"/>
      <c r="I12" s="85" t="s">
        <v>18</v>
      </c>
      <c r="J12" s="85" t="s">
        <v>16</v>
      </c>
      <c r="K12" s="85" t="s">
        <v>17</v>
      </c>
      <c r="L12" s="85"/>
      <c r="M12" s="85" t="s">
        <v>18</v>
      </c>
      <c r="N12" s="85" t="s">
        <v>16</v>
      </c>
      <c r="O12" s="85" t="s">
        <v>17</v>
      </c>
      <c r="P12" s="85"/>
      <c r="Q12" s="85" t="s">
        <v>18</v>
      </c>
    </row>
    <row r="13" spans="1:33" s="90" customFormat="1" ht="11.25" x14ac:dyDescent="0.2">
      <c r="A13" s="87">
        <v>1</v>
      </c>
      <c r="B13" s="87">
        <v>2</v>
      </c>
      <c r="C13" s="87">
        <v>3</v>
      </c>
      <c r="D13" s="87"/>
      <c r="E13" s="87">
        <v>4</v>
      </c>
      <c r="F13" s="87">
        <v>5</v>
      </c>
      <c r="G13" s="87">
        <v>6</v>
      </c>
      <c r="H13" s="87"/>
      <c r="I13" s="87">
        <v>7</v>
      </c>
      <c r="J13" s="87">
        <v>8</v>
      </c>
      <c r="K13" s="87">
        <v>9</v>
      </c>
      <c r="L13" s="87"/>
      <c r="M13" s="87">
        <v>10</v>
      </c>
      <c r="N13" s="87">
        <v>11</v>
      </c>
      <c r="O13" s="87">
        <v>12</v>
      </c>
      <c r="P13" s="87"/>
      <c r="Q13" s="87">
        <v>13</v>
      </c>
    </row>
    <row r="14" spans="1:33" s="86" customFormat="1" x14ac:dyDescent="0.2">
      <c r="A14" s="91">
        <v>0</v>
      </c>
      <c r="B14" s="1155"/>
      <c r="C14" s="1168"/>
      <c r="D14" s="1168"/>
      <c r="E14" s="1168"/>
      <c r="F14" s="1155"/>
      <c r="G14" s="1168"/>
      <c r="H14" s="1168"/>
      <c r="I14" s="1168"/>
      <c r="J14" s="1155"/>
      <c r="K14" s="1168"/>
      <c r="L14" s="1168"/>
      <c r="M14" s="1342"/>
      <c r="N14" s="1155"/>
      <c r="O14" s="1168"/>
      <c r="P14" s="1168"/>
      <c r="Q14" s="1342"/>
    </row>
    <row r="15" spans="1:33" s="1536" customFormat="1" x14ac:dyDescent="0.2">
      <c r="A15" s="1533">
        <v>1</v>
      </c>
      <c r="B15" s="1155"/>
      <c r="C15" s="1534"/>
      <c r="D15" s="1168"/>
      <c r="E15" s="1168">
        <v>1200</v>
      </c>
      <c r="F15" s="1526"/>
      <c r="G15" s="1168"/>
      <c r="H15" s="1534"/>
      <c r="I15" s="1972">
        <v>1275</v>
      </c>
      <c r="J15" s="1526"/>
      <c r="K15" s="1534"/>
      <c r="L15" s="1535"/>
      <c r="M15" s="1972">
        <v>252</v>
      </c>
      <c r="N15" s="1528"/>
      <c r="O15" s="1534"/>
      <c r="P15" s="1535"/>
      <c r="Q15" s="1972">
        <v>203</v>
      </c>
    </row>
    <row r="16" spans="1:33" s="86" customFormat="1" x14ac:dyDescent="0.2">
      <c r="A16" s="91">
        <v>2</v>
      </c>
      <c r="B16" s="1155"/>
      <c r="C16" s="1168"/>
      <c r="D16" s="1168"/>
      <c r="E16" s="1168">
        <v>1141</v>
      </c>
      <c r="F16" s="1155"/>
      <c r="G16" s="1168"/>
      <c r="H16" s="1168"/>
      <c r="I16" s="1973">
        <v>1184</v>
      </c>
      <c r="J16" s="1155"/>
      <c r="K16" s="1168"/>
      <c r="L16" s="1341"/>
      <c r="M16" s="1973">
        <v>233</v>
      </c>
      <c r="N16" s="1337"/>
      <c r="O16" s="1168"/>
      <c r="P16" s="1341"/>
      <c r="Q16" s="1973">
        <v>185</v>
      </c>
    </row>
    <row r="17" spans="1:17" s="86" customFormat="1" x14ac:dyDescent="0.2">
      <c r="A17" s="91">
        <v>3</v>
      </c>
      <c r="B17" s="1155"/>
      <c r="C17" s="1168"/>
      <c r="D17" s="1168"/>
      <c r="E17" s="1168">
        <v>1142</v>
      </c>
      <c r="F17" s="1155"/>
      <c r="G17" s="1168"/>
      <c r="H17" s="1168"/>
      <c r="I17" s="1973">
        <v>1130</v>
      </c>
      <c r="J17" s="1155"/>
      <c r="K17" s="1168"/>
      <c r="L17" s="1341"/>
      <c r="M17" s="1973">
        <v>239</v>
      </c>
      <c r="N17" s="1337"/>
      <c r="O17" s="1168"/>
      <c r="P17" s="1341"/>
      <c r="Q17" s="1973">
        <v>168</v>
      </c>
    </row>
    <row r="18" spans="1:17" s="86" customFormat="1" x14ac:dyDescent="0.2">
      <c r="A18" s="91">
        <v>4</v>
      </c>
      <c r="B18" s="1155"/>
      <c r="C18" s="1168"/>
      <c r="D18" s="1168"/>
      <c r="E18" s="1168">
        <v>1144</v>
      </c>
      <c r="F18" s="1155"/>
      <c r="G18" s="1168"/>
      <c r="H18" s="1168"/>
      <c r="I18" s="1973">
        <v>1104</v>
      </c>
      <c r="J18" s="1155"/>
      <c r="K18" s="1168"/>
      <c r="L18" s="1341"/>
      <c r="M18" s="1973">
        <v>247</v>
      </c>
      <c r="N18" s="1337"/>
      <c r="O18" s="1168"/>
      <c r="P18" s="1341"/>
      <c r="Q18" s="1973">
        <v>162</v>
      </c>
    </row>
    <row r="19" spans="1:17" s="86" customFormat="1" x14ac:dyDescent="0.2">
      <c r="A19" s="91">
        <v>5</v>
      </c>
      <c r="B19" s="1155"/>
      <c r="C19" s="1168"/>
      <c r="D19" s="1168"/>
      <c r="E19" s="1168">
        <v>1177</v>
      </c>
      <c r="F19" s="1337"/>
      <c r="G19" s="1168"/>
      <c r="H19" s="1341"/>
      <c r="I19" s="1973">
        <v>1112</v>
      </c>
      <c r="J19" s="1337"/>
      <c r="K19" s="1168"/>
      <c r="L19" s="1341"/>
      <c r="M19" s="1973">
        <v>240</v>
      </c>
      <c r="N19" s="1337"/>
      <c r="O19" s="1168"/>
      <c r="P19" s="1341"/>
      <c r="Q19" s="1973">
        <v>157</v>
      </c>
    </row>
    <row r="20" spans="1:17" s="86" customFormat="1" x14ac:dyDescent="0.2">
      <c r="A20" s="91">
        <v>6</v>
      </c>
      <c r="B20" s="1155"/>
      <c r="C20" s="1168"/>
      <c r="D20" s="1168"/>
      <c r="E20" s="1168">
        <v>1270</v>
      </c>
      <c r="F20" s="1337"/>
      <c r="G20" s="1168"/>
      <c r="H20" s="1341"/>
      <c r="I20" s="1973">
        <v>1236</v>
      </c>
      <c r="J20" s="1337"/>
      <c r="K20" s="1168"/>
      <c r="L20" s="1341"/>
      <c r="M20" s="1973">
        <v>266</v>
      </c>
      <c r="N20" s="1337"/>
      <c r="O20" s="1168"/>
      <c r="P20" s="1341"/>
      <c r="Q20" s="1973">
        <v>166</v>
      </c>
    </row>
    <row r="21" spans="1:17" s="86" customFormat="1" x14ac:dyDescent="0.2">
      <c r="A21" s="91">
        <v>7</v>
      </c>
      <c r="B21" s="1155"/>
      <c r="C21" s="1168"/>
      <c r="D21" s="1168"/>
      <c r="E21" s="1168">
        <v>1381</v>
      </c>
      <c r="F21" s="1337"/>
      <c r="G21" s="1168"/>
      <c r="H21" s="1341"/>
      <c r="I21" s="1973">
        <v>1460</v>
      </c>
      <c r="J21" s="1337"/>
      <c r="K21" s="1168"/>
      <c r="L21" s="1341"/>
      <c r="M21" s="1973">
        <v>285</v>
      </c>
      <c r="N21" s="1337"/>
      <c r="O21" s="1168"/>
      <c r="P21" s="1341"/>
      <c r="Q21" s="1973">
        <v>192</v>
      </c>
    </row>
    <row r="22" spans="1:17" s="86" customFormat="1" x14ac:dyDescent="0.2">
      <c r="A22" s="91">
        <v>8</v>
      </c>
      <c r="B22" s="1155"/>
      <c r="C22" s="1168"/>
      <c r="D22" s="1168"/>
      <c r="E22" s="1168">
        <v>1439</v>
      </c>
      <c r="F22" s="1337"/>
      <c r="G22" s="1168"/>
      <c r="H22" s="1341"/>
      <c r="I22" s="1973">
        <v>1791</v>
      </c>
      <c r="J22" s="1337"/>
      <c r="K22" s="1168"/>
      <c r="L22" s="1341"/>
      <c r="M22" s="1973">
        <v>314</v>
      </c>
      <c r="N22" s="1337"/>
      <c r="O22" s="1168"/>
      <c r="P22" s="1341"/>
      <c r="Q22" s="1973">
        <v>333</v>
      </c>
    </row>
    <row r="23" spans="1:17" s="86" customFormat="1" x14ac:dyDescent="0.2">
      <c r="A23" s="91">
        <v>9</v>
      </c>
      <c r="B23" s="1155"/>
      <c r="C23" s="1168"/>
      <c r="D23" s="1168"/>
      <c r="E23" s="1168">
        <v>1600</v>
      </c>
      <c r="F23" s="1337"/>
      <c r="G23" s="1168"/>
      <c r="H23" s="1341"/>
      <c r="I23" s="1973">
        <v>1990</v>
      </c>
      <c r="J23" s="1337"/>
      <c r="K23" s="1168"/>
      <c r="L23" s="1341"/>
      <c r="M23" s="1973">
        <v>389</v>
      </c>
      <c r="N23" s="1337"/>
      <c r="O23" s="1168"/>
      <c r="P23" s="1341"/>
      <c r="Q23" s="1973">
        <v>379</v>
      </c>
    </row>
    <row r="24" spans="1:17" s="86" customFormat="1" x14ac:dyDescent="0.2">
      <c r="A24" s="91">
        <v>10</v>
      </c>
      <c r="B24" s="1155"/>
      <c r="C24" s="1168"/>
      <c r="D24" s="1168"/>
      <c r="E24" s="1168">
        <v>1735</v>
      </c>
      <c r="F24" s="1337"/>
      <c r="G24" s="1168"/>
      <c r="H24" s="1341"/>
      <c r="I24" s="1974">
        <v>2079</v>
      </c>
      <c r="J24" s="1337"/>
      <c r="K24" s="1168"/>
      <c r="L24" s="1341"/>
      <c r="M24" s="1974">
        <v>411</v>
      </c>
      <c r="N24" s="1337"/>
      <c r="O24" s="1168"/>
      <c r="P24" s="1341"/>
      <c r="Q24" s="1974">
        <v>400</v>
      </c>
    </row>
    <row r="25" spans="1:17" s="86" customFormat="1" x14ac:dyDescent="0.2">
      <c r="A25" s="91">
        <v>11</v>
      </c>
      <c r="B25" s="1155"/>
      <c r="C25" s="1168"/>
      <c r="D25" s="1168"/>
      <c r="E25" s="1168">
        <v>1875</v>
      </c>
      <c r="F25" s="1337"/>
      <c r="G25" s="1168"/>
      <c r="H25" s="1341"/>
      <c r="I25" s="1974">
        <v>2091</v>
      </c>
      <c r="J25" s="1337"/>
      <c r="K25" s="1168"/>
      <c r="L25" s="1341"/>
      <c r="M25" s="1974">
        <v>468</v>
      </c>
      <c r="N25" s="1337"/>
      <c r="O25" s="1168"/>
      <c r="P25" s="1341"/>
      <c r="Q25" s="1974">
        <v>364</v>
      </c>
    </row>
    <row r="26" spans="1:17" s="86" customFormat="1" x14ac:dyDescent="0.2">
      <c r="A26" s="91">
        <v>12</v>
      </c>
      <c r="B26" s="1155"/>
      <c r="C26" s="1168"/>
      <c r="D26" s="1168"/>
      <c r="E26" s="1168">
        <v>1812</v>
      </c>
      <c r="F26" s="1337"/>
      <c r="G26" s="1168"/>
      <c r="H26" s="1341"/>
      <c r="I26" s="1974">
        <v>2117</v>
      </c>
      <c r="J26" s="1337"/>
      <c r="K26" s="1168"/>
      <c r="L26" s="1341"/>
      <c r="M26" s="1974">
        <v>473</v>
      </c>
      <c r="N26" s="1337"/>
      <c r="O26" s="1168"/>
      <c r="P26" s="1341"/>
      <c r="Q26" s="1974">
        <v>386</v>
      </c>
    </row>
    <row r="27" spans="1:17" s="86" customFormat="1" x14ac:dyDescent="0.2">
      <c r="A27" s="91">
        <v>13</v>
      </c>
      <c r="B27" s="1155"/>
      <c r="C27" s="1168"/>
      <c r="D27" s="1168"/>
      <c r="E27" s="1168">
        <v>1720</v>
      </c>
      <c r="F27" s="1337"/>
      <c r="G27" s="1168"/>
      <c r="H27" s="1341"/>
      <c r="I27" s="1974">
        <v>2154</v>
      </c>
      <c r="J27" s="1337"/>
      <c r="K27" s="1168"/>
      <c r="L27" s="1341"/>
      <c r="M27" s="1974">
        <v>447</v>
      </c>
      <c r="N27" s="1337"/>
      <c r="O27" s="1168"/>
      <c r="P27" s="1341"/>
      <c r="Q27" s="1974">
        <v>370</v>
      </c>
    </row>
    <row r="28" spans="1:17" s="86" customFormat="1" x14ac:dyDescent="0.2">
      <c r="A28" s="91">
        <v>14</v>
      </c>
      <c r="B28" s="1155"/>
      <c r="C28" s="1168"/>
      <c r="D28" s="1168"/>
      <c r="E28" s="1168">
        <v>1732</v>
      </c>
      <c r="F28" s="1337"/>
      <c r="G28" s="1168"/>
      <c r="H28" s="1341"/>
      <c r="I28" s="1974">
        <v>2129</v>
      </c>
      <c r="J28" s="1337"/>
      <c r="K28" s="1168"/>
      <c r="L28" s="1341"/>
      <c r="M28" s="1974">
        <v>440</v>
      </c>
      <c r="N28" s="1337"/>
      <c r="O28" s="1168"/>
      <c r="P28" s="1341"/>
      <c r="Q28" s="1974">
        <v>388</v>
      </c>
    </row>
    <row r="29" spans="1:17" s="86" customFormat="1" x14ac:dyDescent="0.2">
      <c r="A29" s="91">
        <v>15</v>
      </c>
      <c r="B29" s="1155"/>
      <c r="C29" s="1168"/>
      <c r="D29" s="1168"/>
      <c r="E29" s="1168">
        <v>1625</v>
      </c>
      <c r="F29" s="1337"/>
      <c r="G29" s="1168"/>
      <c r="H29" s="1341"/>
      <c r="I29" s="1974">
        <v>2091</v>
      </c>
      <c r="J29" s="1337"/>
      <c r="K29" s="1168"/>
      <c r="L29" s="1341"/>
      <c r="M29" s="1974">
        <v>394</v>
      </c>
      <c r="N29" s="1337"/>
      <c r="O29" s="1168"/>
      <c r="P29" s="1341"/>
      <c r="Q29" s="1974">
        <v>409</v>
      </c>
    </row>
    <row r="30" spans="1:17" s="86" customFormat="1" x14ac:dyDescent="0.2">
      <c r="A30" s="91">
        <v>16</v>
      </c>
      <c r="B30" s="1155"/>
      <c r="C30" s="1168"/>
      <c r="D30" s="1168"/>
      <c r="E30" s="1168">
        <v>1695</v>
      </c>
      <c r="F30" s="1337"/>
      <c r="G30" s="1168"/>
      <c r="H30" s="1341"/>
      <c r="I30" s="1974">
        <v>2075</v>
      </c>
      <c r="J30" s="1337"/>
      <c r="K30" s="1168"/>
      <c r="L30" s="1341"/>
      <c r="M30" s="1974">
        <v>419</v>
      </c>
      <c r="N30" s="1337"/>
      <c r="O30" s="1168"/>
      <c r="P30" s="1341"/>
      <c r="Q30" s="1974">
        <v>366</v>
      </c>
    </row>
    <row r="31" spans="1:17" s="92" customFormat="1" x14ac:dyDescent="0.2">
      <c r="A31" s="91">
        <v>17</v>
      </c>
      <c r="B31" s="1155"/>
      <c r="C31" s="1168"/>
      <c r="D31" s="1168"/>
      <c r="E31" s="1168">
        <v>1751</v>
      </c>
      <c r="F31" s="1337"/>
      <c r="G31" s="1168"/>
      <c r="H31" s="1341"/>
      <c r="I31" s="1974">
        <v>2045</v>
      </c>
      <c r="J31" s="1337"/>
      <c r="K31" s="1168"/>
      <c r="L31" s="1341"/>
      <c r="M31" s="1974">
        <v>420</v>
      </c>
      <c r="N31" s="1337"/>
      <c r="O31" s="1168"/>
      <c r="P31" s="1341"/>
      <c r="Q31" s="1974">
        <v>300</v>
      </c>
    </row>
    <row r="32" spans="1:17" s="92" customFormat="1" x14ac:dyDescent="0.2">
      <c r="A32" s="91">
        <v>18</v>
      </c>
      <c r="B32" s="1155"/>
      <c r="C32" s="1168"/>
      <c r="D32" s="1168"/>
      <c r="E32" s="1168">
        <v>1725</v>
      </c>
      <c r="F32" s="1337"/>
      <c r="G32" s="1168"/>
      <c r="H32" s="1341"/>
      <c r="I32" s="1974">
        <v>1926</v>
      </c>
      <c r="J32" s="1337"/>
      <c r="K32" s="1168"/>
      <c r="L32" s="1341"/>
      <c r="M32" s="1974">
        <v>394</v>
      </c>
      <c r="N32" s="1337"/>
      <c r="O32" s="1168"/>
      <c r="P32" s="1341"/>
      <c r="Q32" s="1974">
        <v>265</v>
      </c>
    </row>
    <row r="33" spans="1:33" s="92" customFormat="1" x14ac:dyDescent="0.2">
      <c r="A33" s="91">
        <v>19</v>
      </c>
      <c r="B33" s="1155"/>
      <c r="C33" s="1168"/>
      <c r="D33" s="1168"/>
      <c r="E33" s="1168">
        <v>1647</v>
      </c>
      <c r="F33" s="1337"/>
      <c r="G33" s="1168"/>
      <c r="H33" s="1341"/>
      <c r="I33" s="1974">
        <v>1921</v>
      </c>
      <c r="J33" s="1337"/>
      <c r="K33" s="1168"/>
      <c r="L33" s="1341"/>
      <c r="M33" s="1974">
        <v>329</v>
      </c>
      <c r="N33" s="1337"/>
      <c r="O33" s="1168"/>
      <c r="P33" s="1341"/>
      <c r="Q33" s="1974">
        <v>244</v>
      </c>
    </row>
    <row r="34" spans="1:33" s="92" customFormat="1" x14ac:dyDescent="0.2">
      <c r="A34" s="91">
        <v>20</v>
      </c>
      <c r="B34" s="1155"/>
      <c r="C34" s="1168"/>
      <c r="D34" s="1168"/>
      <c r="E34" s="1168">
        <v>1660</v>
      </c>
      <c r="F34" s="1337"/>
      <c r="G34" s="1168"/>
      <c r="H34" s="1341"/>
      <c r="I34" s="1974">
        <v>1803</v>
      </c>
      <c r="J34" s="1337"/>
      <c r="K34" s="1168"/>
      <c r="L34" s="1341"/>
      <c r="M34" s="1974">
        <v>352</v>
      </c>
      <c r="N34" s="1337"/>
      <c r="O34" s="1168"/>
      <c r="P34" s="1341"/>
      <c r="Q34" s="1974">
        <v>223</v>
      </c>
    </row>
    <row r="35" spans="1:33" s="92" customFormat="1" x14ac:dyDescent="0.2">
      <c r="A35" s="91">
        <v>21</v>
      </c>
      <c r="B35" s="1155"/>
      <c r="C35" s="1168"/>
      <c r="D35" s="1168"/>
      <c r="E35" s="1168">
        <v>1588</v>
      </c>
      <c r="F35" s="1337"/>
      <c r="G35" s="1168"/>
      <c r="H35" s="1341"/>
      <c r="I35" s="1974">
        <v>1791</v>
      </c>
      <c r="J35" s="1337"/>
      <c r="K35" s="1168"/>
      <c r="L35" s="1341"/>
      <c r="M35" s="1974">
        <v>340</v>
      </c>
      <c r="N35" s="1337"/>
      <c r="O35" s="1168"/>
      <c r="P35" s="1341"/>
      <c r="Q35" s="1974">
        <v>231</v>
      </c>
    </row>
    <row r="36" spans="1:33" s="92" customFormat="1" ht="13.5" thickBot="1" x14ac:dyDescent="0.25">
      <c r="A36" s="91">
        <v>22</v>
      </c>
      <c r="B36" s="1155"/>
      <c r="C36" s="1168"/>
      <c r="D36" s="1168"/>
      <c r="E36" s="1168">
        <v>1608</v>
      </c>
      <c r="F36" s="1337"/>
      <c r="G36" s="1168"/>
      <c r="H36" s="1341"/>
      <c r="I36" s="1974">
        <v>1691</v>
      </c>
      <c r="J36" s="1337"/>
      <c r="K36" s="1168"/>
      <c r="L36" s="1341"/>
      <c r="M36" s="1974">
        <v>352</v>
      </c>
      <c r="N36" s="1337"/>
      <c r="O36" s="1168"/>
      <c r="P36" s="1341"/>
      <c r="Q36" s="1974">
        <v>226</v>
      </c>
    </row>
    <row r="37" spans="1:33" s="92" customFormat="1" ht="13.5" thickBot="1" x14ac:dyDescent="0.25">
      <c r="A37" s="91">
        <v>23</v>
      </c>
      <c r="B37" s="1155"/>
      <c r="C37" s="1168"/>
      <c r="D37" s="1341"/>
      <c r="E37" s="1955">
        <v>1525</v>
      </c>
      <c r="F37" s="1337"/>
      <c r="G37" s="1168"/>
      <c r="H37" s="1341"/>
      <c r="I37" s="1974">
        <v>1519</v>
      </c>
      <c r="J37" s="1337"/>
      <c r="K37" s="1168"/>
      <c r="L37" s="1341"/>
      <c r="M37" s="1974">
        <v>325</v>
      </c>
      <c r="N37" s="1337"/>
      <c r="O37" s="1168"/>
      <c r="P37" s="1341"/>
      <c r="Q37" s="1974">
        <v>222</v>
      </c>
    </row>
    <row r="38" spans="1:33" s="92" customFormat="1" ht="13.5" thickBot="1" x14ac:dyDescent="0.25">
      <c r="A38" s="91">
        <v>24</v>
      </c>
      <c r="B38" s="1155"/>
      <c r="C38" s="1168"/>
      <c r="D38" s="1341"/>
      <c r="E38" s="1956">
        <v>1437</v>
      </c>
      <c r="F38" s="1337"/>
      <c r="G38" s="1168"/>
      <c r="H38" s="1341"/>
      <c r="I38" s="1975">
        <v>1369</v>
      </c>
      <c r="J38" s="1337"/>
      <c r="K38" s="1168"/>
      <c r="L38" s="1341"/>
      <c r="M38" s="1975">
        <v>311</v>
      </c>
      <c r="N38" s="1337"/>
      <c r="O38" s="1168"/>
      <c r="P38" s="1341"/>
      <c r="Q38" s="1975">
        <v>220</v>
      </c>
    </row>
    <row r="39" spans="1:33" s="92" customFormat="1" ht="15" x14ac:dyDescent="0.2">
      <c r="A39" s="91" t="s">
        <v>19</v>
      </c>
      <c r="B39" s="1231"/>
      <c r="C39" s="1231"/>
      <c r="D39" s="1231"/>
      <c r="E39" s="1662">
        <f>SUM(E15:E38)</f>
        <v>36629</v>
      </c>
      <c r="F39" s="1663"/>
      <c r="G39" s="1663"/>
      <c r="H39" s="1663"/>
      <c r="I39" s="1662">
        <f>SUM(I15:I38)</f>
        <v>41083</v>
      </c>
      <c r="J39" s="1231"/>
      <c r="K39" s="1231"/>
      <c r="L39" s="1231"/>
      <c r="M39" s="1662">
        <f>SUM(M15:M38)</f>
        <v>8340</v>
      </c>
      <c r="N39" s="1231"/>
      <c r="O39" s="1231"/>
      <c r="P39" s="1231"/>
      <c r="Q39" s="1662">
        <f>SUM(Q15:Q38)</f>
        <v>6559</v>
      </c>
    </row>
    <row r="40" spans="1:33" s="79" customFormat="1" ht="12.75" customHeight="1" x14ac:dyDescent="0.2">
      <c r="A40" s="79" t="s">
        <v>20</v>
      </c>
      <c r="R40" s="1036"/>
      <c r="S40" s="1036"/>
      <c r="T40" s="1036"/>
      <c r="U40" s="1036"/>
      <c r="V40" s="1036"/>
      <c r="W40" s="1036"/>
      <c r="X40" s="1036"/>
      <c r="Y40" s="1036"/>
      <c r="Z40" s="1036"/>
      <c r="AA40" s="1036"/>
      <c r="AB40" s="1036"/>
      <c r="AC40" s="1036"/>
      <c r="AD40" s="1036"/>
      <c r="AE40" s="1036"/>
      <c r="AF40" s="1036"/>
      <c r="AG40" s="1036"/>
    </row>
    <row r="41" spans="1:33" s="79" customFormat="1" ht="12.75" customHeight="1" x14ac:dyDescent="0.2">
      <c r="A41" s="79" t="s">
        <v>21</v>
      </c>
      <c r="R41" s="1036"/>
      <c r="S41" s="1036"/>
      <c r="T41" s="1036"/>
      <c r="U41" s="1036"/>
      <c r="V41" s="1036"/>
      <c r="W41" s="1036"/>
      <c r="X41" s="1036"/>
      <c r="Y41" s="1036"/>
      <c r="Z41" s="1036"/>
      <c r="AA41" s="1036"/>
      <c r="AB41" s="1036"/>
      <c r="AC41" s="1036"/>
      <c r="AD41" s="1036"/>
      <c r="AE41" s="1036"/>
      <c r="AF41" s="1036"/>
      <c r="AG41" s="1036"/>
    </row>
    <row r="42" spans="1:33" x14ac:dyDescent="0.2">
      <c r="A42" s="79" t="s">
        <v>676</v>
      </c>
      <c r="K42" s="79"/>
      <c r="L42" s="79"/>
      <c r="M42" s="79"/>
      <c r="N42" s="79"/>
      <c r="O42" s="79"/>
      <c r="P42" s="79"/>
      <c r="Q42" s="79"/>
      <c r="R42" s="1037"/>
      <c r="S42" s="1037"/>
      <c r="T42" s="1037"/>
      <c r="U42" s="1037"/>
      <c r="V42" s="1037"/>
      <c r="W42" s="1037"/>
      <c r="X42" s="1037"/>
      <c r="Y42" s="1037"/>
      <c r="Z42" s="1037"/>
      <c r="AA42" s="1037"/>
      <c r="AB42" s="1037"/>
      <c r="AC42" s="1037"/>
      <c r="AD42" s="1037"/>
      <c r="AE42" s="1037"/>
      <c r="AF42" s="1037"/>
      <c r="AG42" s="1037"/>
    </row>
    <row r="43" spans="1:33" x14ac:dyDescent="0.2">
      <c r="A43" s="79" t="s">
        <v>23</v>
      </c>
      <c r="R43" s="1037"/>
      <c r="S43" s="1037"/>
      <c r="T43" s="1037"/>
      <c r="U43" s="1037"/>
      <c r="V43" s="1037"/>
      <c r="W43" s="1037"/>
      <c r="X43" s="1037"/>
      <c r="Y43" s="1037"/>
      <c r="Z43" s="1037"/>
      <c r="AA43" s="1037"/>
      <c r="AB43" s="1037"/>
      <c r="AC43" s="1037"/>
      <c r="AD43" s="1037"/>
      <c r="AE43" s="1037"/>
      <c r="AF43" s="1037"/>
      <c r="AG43" s="1037"/>
    </row>
    <row r="44" spans="1:33" x14ac:dyDescent="0.2">
      <c r="R44" s="1037"/>
      <c r="S44" s="1037"/>
      <c r="T44" s="1037"/>
      <c r="U44" s="1037"/>
      <c r="V44" s="1037"/>
      <c r="W44" s="1037"/>
      <c r="X44" s="1037"/>
      <c r="Y44" s="1037"/>
      <c r="Z44" s="1037"/>
      <c r="AA44" s="1037"/>
      <c r="AB44" s="1037"/>
      <c r="AC44" s="1037"/>
      <c r="AD44" s="1037"/>
      <c r="AE44" s="1037"/>
      <c r="AF44" s="1037"/>
      <c r="AG44" s="1037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tabColor rgb="FF92D050"/>
  </sheetPr>
  <dimension ref="A1:AG44"/>
  <sheetViews>
    <sheetView topLeftCell="A5" zoomScaleNormal="100" workbookViewId="0">
      <selection activeCell="E15" sqref="E15:Q38"/>
    </sheetView>
  </sheetViews>
  <sheetFormatPr defaultRowHeight="12.75" x14ac:dyDescent="0.2"/>
  <cols>
    <col min="1" max="1" width="5.42578125" style="104" customWidth="1"/>
    <col min="2" max="3" width="11.28515625" style="104" customWidth="1"/>
    <col min="4" max="4" width="11.28515625" style="104" hidden="1" customWidth="1"/>
    <col min="5" max="7" width="11.28515625" style="104" customWidth="1"/>
    <col min="8" max="8" width="11.28515625" style="104" hidden="1" customWidth="1"/>
    <col min="9" max="11" width="11.28515625" style="104" customWidth="1"/>
    <col min="12" max="12" width="11.28515625" style="104" hidden="1" customWidth="1"/>
    <col min="13" max="15" width="11.28515625" style="104" customWidth="1"/>
    <col min="16" max="16" width="11.28515625" style="104" hidden="1" customWidth="1"/>
    <col min="17" max="17" width="11.28515625" style="104" customWidth="1"/>
    <col min="18" max="16384" width="9.140625" style="104"/>
  </cols>
  <sheetData>
    <row r="1" spans="1:33" s="94" customFormat="1" ht="18.75" customHeight="1" x14ac:dyDescent="0.25">
      <c r="B1" s="2228" t="s">
        <v>498</v>
      </c>
      <c r="C1" s="2097"/>
      <c r="D1" s="2097"/>
      <c r="E1" s="2097"/>
      <c r="F1" s="2097"/>
      <c r="J1" s="801" t="s">
        <v>178</v>
      </c>
      <c r="N1" s="2222" t="s">
        <v>33</v>
      </c>
      <c r="O1" s="2222"/>
      <c r="P1" s="2222"/>
      <c r="Q1" s="2222"/>
      <c r="R1" s="1034"/>
      <c r="S1" s="1034"/>
      <c r="T1" s="1034"/>
      <c r="U1" s="1034"/>
      <c r="V1" s="1034"/>
      <c r="W1" s="1034"/>
      <c r="X1" s="1034"/>
      <c r="Y1" s="1034"/>
      <c r="Z1" s="1034"/>
      <c r="AA1" s="1034"/>
      <c r="AB1" s="1034"/>
      <c r="AC1" s="1034"/>
      <c r="AD1" s="1034"/>
      <c r="AE1" s="1034"/>
      <c r="AF1" s="1034"/>
      <c r="AG1" s="1034"/>
    </row>
    <row r="2" spans="1:33" s="94" customFormat="1" ht="10.5" customHeight="1" x14ac:dyDescent="0.2">
      <c r="B2" s="2223" t="s">
        <v>1</v>
      </c>
      <c r="C2" s="2104"/>
      <c r="D2" s="2104"/>
      <c r="E2" s="2104"/>
      <c r="F2" s="2104"/>
      <c r="I2" s="94" t="s">
        <v>36</v>
      </c>
      <c r="N2" s="2223" t="s">
        <v>2</v>
      </c>
      <c r="O2" s="2224"/>
      <c r="P2" s="2224"/>
      <c r="Q2" s="2224"/>
      <c r="R2" s="1034"/>
      <c r="S2" s="1034"/>
      <c r="T2" s="1034"/>
      <c r="U2" s="1034"/>
      <c r="V2" s="1034"/>
      <c r="W2" s="1034"/>
      <c r="X2" s="1034"/>
      <c r="Y2" s="1034"/>
      <c r="Z2" s="1034"/>
      <c r="AA2" s="1034"/>
      <c r="AB2" s="1034"/>
      <c r="AC2" s="1034"/>
      <c r="AD2" s="1034"/>
      <c r="AE2" s="1034"/>
      <c r="AF2" s="1034"/>
      <c r="AG2" s="1034"/>
    </row>
    <row r="3" spans="1:33" s="94" customFormat="1" ht="13.5" customHeight="1" x14ac:dyDescent="0.2">
      <c r="N3" s="94" t="s">
        <v>3</v>
      </c>
      <c r="R3" s="1034"/>
      <c r="S3" s="1034"/>
      <c r="T3" s="1034"/>
      <c r="U3" s="1034"/>
      <c r="V3" s="1034"/>
      <c r="W3" s="1034"/>
      <c r="X3" s="1034"/>
      <c r="Y3" s="1034"/>
      <c r="Z3" s="1034"/>
      <c r="AA3" s="1034"/>
      <c r="AB3" s="1034"/>
      <c r="AC3" s="1034"/>
      <c r="AD3" s="1034"/>
      <c r="AE3" s="1034"/>
      <c r="AF3" s="1034"/>
      <c r="AG3" s="1034"/>
    </row>
    <row r="4" spans="1:33" s="94" customFormat="1" ht="15" customHeight="1" x14ac:dyDescent="0.25">
      <c r="B4" s="2227" t="s">
        <v>4</v>
      </c>
      <c r="C4" s="2097"/>
      <c r="D4" s="95"/>
      <c r="E4" s="1034"/>
      <c r="F4" s="1034"/>
      <c r="G4" s="1034"/>
      <c r="H4" s="1034"/>
      <c r="I4" s="861" t="s">
        <v>5</v>
      </c>
      <c r="J4" s="89"/>
      <c r="K4" s="89"/>
      <c r="L4" s="89"/>
      <c r="O4" s="96" t="s">
        <v>37</v>
      </c>
      <c r="R4" s="1034"/>
      <c r="S4" s="1034"/>
      <c r="T4" s="1034"/>
      <c r="U4" s="1034"/>
      <c r="V4" s="1034"/>
      <c r="W4" s="1034"/>
      <c r="X4" s="1034"/>
      <c r="Y4" s="1034"/>
      <c r="Z4" s="1034"/>
      <c r="AA4" s="1034"/>
      <c r="AB4" s="1034"/>
      <c r="AC4" s="1034"/>
      <c r="AD4" s="1034"/>
      <c r="AE4" s="1034"/>
      <c r="AF4" s="1034"/>
      <c r="AG4" s="1034"/>
    </row>
    <row r="5" spans="1:33" s="94" customFormat="1" ht="9.75" customHeight="1" x14ac:dyDescent="0.2">
      <c r="B5" s="2233" t="s">
        <v>7</v>
      </c>
      <c r="C5" s="2095"/>
      <c r="D5" s="89"/>
      <c r="E5" s="89"/>
      <c r="R5" s="1034"/>
      <c r="S5" s="1034"/>
      <c r="T5" s="1034"/>
      <c r="U5" s="1034"/>
      <c r="V5" s="1034"/>
      <c r="W5" s="1034"/>
      <c r="X5" s="1034"/>
      <c r="Y5" s="1034"/>
      <c r="Z5" s="1034"/>
      <c r="AA5" s="1034"/>
      <c r="AB5" s="1034"/>
      <c r="AC5" s="1034"/>
      <c r="AD5" s="1034"/>
      <c r="AE5" s="1034"/>
      <c r="AF5" s="1034"/>
      <c r="AG5" s="1034"/>
    </row>
    <row r="6" spans="1:33" s="94" customFormat="1" ht="12" customHeight="1" x14ac:dyDescent="0.25">
      <c r="A6" s="2225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1034"/>
      <c r="S6" s="1034"/>
      <c r="T6" s="1034"/>
      <c r="U6" s="1034"/>
      <c r="V6" s="1034"/>
      <c r="W6" s="1034"/>
      <c r="X6" s="1034"/>
      <c r="Y6" s="1034"/>
      <c r="Z6" s="1034"/>
      <c r="AA6" s="1034"/>
      <c r="AB6" s="1034"/>
      <c r="AC6" s="1034"/>
      <c r="AD6" s="1034"/>
      <c r="AE6" s="1034"/>
      <c r="AF6" s="1034"/>
      <c r="AG6" s="1034"/>
    </row>
    <row r="7" spans="1:33" s="94" customFormat="1" ht="15.75" x14ac:dyDescent="0.25">
      <c r="A7" s="2226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1034"/>
      <c r="S7" s="1034"/>
      <c r="T7" s="1034"/>
      <c r="U7" s="1034"/>
      <c r="V7" s="1034"/>
      <c r="W7" s="1034"/>
      <c r="X7" s="1034"/>
      <c r="Y7" s="1034"/>
      <c r="Z7" s="1034"/>
      <c r="AA7" s="1034"/>
      <c r="AB7" s="1034"/>
      <c r="AC7" s="1034"/>
      <c r="AD7" s="1034"/>
      <c r="AE7" s="1034"/>
      <c r="AF7" s="1034"/>
      <c r="AG7" s="1034"/>
    </row>
    <row r="8" spans="1:33" s="94" customFormat="1" ht="9" customHeight="1" x14ac:dyDescent="0.2">
      <c r="A8" s="1321" t="s">
        <v>392</v>
      </c>
      <c r="B8" s="1321" t="s">
        <v>393</v>
      </c>
      <c r="R8" s="1034"/>
      <c r="S8" s="1034"/>
      <c r="T8" s="1034"/>
      <c r="U8" s="1034"/>
      <c r="V8" s="1034"/>
      <c r="W8" s="1034"/>
      <c r="X8" s="1034"/>
      <c r="Y8" s="1034"/>
      <c r="Z8" s="1034"/>
      <c r="AA8" s="1034"/>
      <c r="AB8" s="1034"/>
      <c r="AC8" s="1034"/>
      <c r="AD8" s="1034"/>
      <c r="AE8" s="1034"/>
      <c r="AF8" s="1034"/>
      <c r="AG8" s="1034"/>
    </row>
    <row r="9" spans="1:33" s="94" customFormat="1" x14ac:dyDescent="0.2">
      <c r="A9" s="2229" t="s">
        <v>9</v>
      </c>
      <c r="B9" s="2219" t="s">
        <v>10</v>
      </c>
      <c r="C9" s="2220"/>
      <c r="D9" s="2220"/>
      <c r="E9" s="2220"/>
      <c r="F9" s="2220"/>
      <c r="G9" s="2220"/>
      <c r="H9" s="2220"/>
      <c r="I9" s="2221"/>
      <c r="J9" s="2219" t="s">
        <v>11</v>
      </c>
      <c r="K9" s="2220"/>
      <c r="L9" s="2220"/>
      <c r="M9" s="2220"/>
      <c r="N9" s="2220"/>
      <c r="O9" s="2220"/>
      <c r="P9" s="2220"/>
      <c r="Q9" s="2221"/>
      <c r="R9" s="1034"/>
      <c r="S9" s="1034"/>
      <c r="T9" s="1034"/>
      <c r="U9" s="1034"/>
      <c r="V9" s="1034"/>
      <c r="W9" s="1034"/>
      <c r="X9" s="1034"/>
      <c r="Y9" s="1034"/>
      <c r="Z9" s="1034"/>
      <c r="AA9" s="1034"/>
      <c r="AB9" s="1034"/>
      <c r="AC9" s="1034"/>
      <c r="AD9" s="1034"/>
      <c r="AE9" s="1034"/>
      <c r="AF9" s="1034"/>
      <c r="AG9" s="1034"/>
    </row>
    <row r="10" spans="1:33" s="94" customFormat="1" x14ac:dyDescent="0.2">
      <c r="A10" s="2230"/>
      <c r="B10" s="2217" t="s">
        <v>553</v>
      </c>
      <c r="C10" s="2218"/>
      <c r="D10" s="2218"/>
      <c r="E10" s="2232"/>
      <c r="F10" s="2217" t="s">
        <v>554</v>
      </c>
      <c r="G10" s="2111"/>
      <c r="H10" s="2111"/>
      <c r="I10" s="2112"/>
      <c r="J10" s="2217" t="s">
        <v>553</v>
      </c>
      <c r="K10" s="2218"/>
      <c r="L10" s="2218"/>
      <c r="M10" s="2232"/>
      <c r="N10" s="2217" t="s">
        <v>554</v>
      </c>
      <c r="O10" s="2111"/>
      <c r="P10" s="2111"/>
      <c r="Q10" s="2112"/>
      <c r="R10" s="1034"/>
      <c r="S10" s="1034"/>
      <c r="T10" s="1034"/>
      <c r="U10" s="1034"/>
      <c r="V10" s="1034"/>
      <c r="W10" s="1034"/>
      <c r="X10" s="1034"/>
      <c r="Y10" s="1034"/>
      <c r="Z10" s="1034"/>
      <c r="AA10" s="1034"/>
      <c r="AB10" s="1034"/>
      <c r="AC10" s="1034"/>
      <c r="AD10" s="1034"/>
      <c r="AE10" s="1034"/>
      <c r="AF10" s="1034"/>
      <c r="AG10" s="1034"/>
    </row>
    <row r="11" spans="1:33" s="94" customFormat="1" x14ac:dyDescent="0.2">
      <c r="A11" s="2230"/>
      <c r="B11" s="2217" t="s">
        <v>14</v>
      </c>
      <c r="C11" s="2218"/>
      <c r="E11" s="88">
        <v>3600</v>
      </c>
      <c r="F11" s="2217" t="s">
        <v>14</v>
      </c>
      <c r="G11" s="2218"/>
      <c r="H11" s="97"/>
      <c r="I11" s="88">
        <v>4800</v>
      </c>
      <c r="J11" s="2217" t="s">
        <v>14</v>
      </c>
      <c r="K11" s="2218"/>
      <c r="L11" s="97"/>
      <c r="M11" s="88">
        <f>E11</f>
        <v>3600</v>
      </c>
      <c r="N11" s="2217" t="s">
        <v>14</v>
      </c>
      <c r="O11" s="2218"/>
      <c r="P11" s="97"/>
      <c r="Q11" s="88">
        <f>I11</f>
        <v>4800</v>
      </c>
      <c r="R11" s="1034"/>
      <c r="S11" s="1034"/>
      <c r="T11" s="1034"/>
      <c r="U11" s="1034"/>
      <c r="V11" s="1034"/>
      <c r="W11" s="1034"/>
      <c r="X11" s="1034"/>
      <c r="Y11" s="1034"/>
      <c r="Z11" s="1034"/>
      <c r="AA11" s="1034"/>
      <c r="AB11" s="1034"/>
      <c r="AC11" s="1034"/>
      <c r="AD11" s="1034"/>
      <c r="AE11" s="1034"/>
      <c r="AF11" s="1034"/>
      <c r="AG11" s="1034"/>
    </row>
    <row r="12" spans="1:33" s="99" customFormat="1" ht="35.25" customHeight="1" x14ac:dyDescent="0.2">
      <c r="A12" s="2231"/>
      <c r="B12" s="98" t="s">
        <v>16</v>
      </c>
      <c r="C12" s="98" t="s">
        <v>17</v>
      </c>
      <c r="D12" s="98"/>
      <c r="E12" s="98" t="s">
        <v>18</v>
      </c>
      <c r="F12" s="98" t="s">
        <v>16</v>
      </c>
      <c r="G12" s="98" t="s">
        <v>17</v>
      </c>
      <c r="H12" s="98"/>
      <c r="I12" s="98" t="s">
        <v>18</v>
      </c>
      <c r="J12" s="98" t="s">
        <v>16</v>
      </c>
      <c r="K12" s="98" t="s">
        <v>17</v>
      </c>
      <c r="L12" s="98"/>
      <c r="M12" s="98" t="s">
        <v>18</v>
      </c>
      <c r="N12" s="98" t="s">
        <v>16</v>
      </c>
      <c r="O12" s="98" t="s">
        <v>17</v>
      </c>
      <c r="P12" s="98"/>
      <c r="Q12" s="98" t="s">
        <v>18</v>
      </c>
    </row>
    <row r="13" spans="1:33" s="101" customFormat="1" ht="11.25" x14ac:dyDescent="0.2">
      <c r="A13" s="100">
        <v>1</v>
      </c>
      <c r="B13" s="100">
        <v>2</v>
      </c>
      <c r="C13" s="100">
        <v>3</v>
      </c>
      <c r="D13" s="100"/>
      <c r="E13" s="100">
        <v>4</v>
      </c>
      <c r="F13" s="100">
        <v>5</v>
      </c>
      <c r="G13" s="100">
        <v>6</v>
      </c>
      <c r="H13" s="100"/>
      <c r="I13" s="100">
        <v>7</v>
      </c>
      <c r="J13" s="100">
        <v>8</v>
      </c>
      <c r="K13" s="100">
        <v>9</v>
      </c>
      <c r="L13" s="100"/>
      <c r="M13" s="100">
        <v>10</v>
      </c>
      <c r="N13" s="100">
        <v>11</v>
      </c>
      <c r="O13" s="100">
        <v>12</v>
      </c>
      <c r="P13" s="100"/>
      <c r="Q13" s="100">
        <v>13</v>
      </c>
    </row>
    <row r="14" spans="1:33" s="99" customFormat="1" x14ac:dyDescent="0.2">
      <c r="A14" s="102">
        <v>0</v>
      </c>
      <c r="B14" s="1155"/>
      <c r="C14" s="1167"/>
      <c r="D14" s="1167"/>
      <c r="E14" s="1344"/>
      <c r="F14" s="1929"/>
      <c r="G14" s="1344"/>
      <c r="H14" s="1344"/>
      <c r="I14" s="1344"/>
      <c r="J14" s="1929"/>
      <c r="K14" s="1344"/>
      <c r="L14" s="1344"/>
      <c r="M14" s="1344"/>
      <c r="N14" s="1929"/>
      <c r="O14" s="1344"/>
      <c r="P14" s="1344"/>
      <c r="Q14" s="1344"/>
    </row>
    <row r="15" spans="1:33" s="1532" customFormat="1" ht="14.25" x14ac:dyDescent="0.2">
      <c r="A15" s="1530">
        <v>1</v>
      </c>
      <c r="B15" s="1155"/>
      <c r="C15" s="1531"/>
      <c r="D15" s="1167"/>
      <c r="E15" s="1167">
        <v>300</v>
      </c>
      <c r="F15" s="1657"/>
      <c r="G15" s="1167"/>
      <c r="H15" s="1664"/>
      <c r="I15" s="1967">
        <v>458</v>
      </c>
      <c r="J15" s="1526"/>
      <c r="K15" s="1531"/>
      <c r="L15" s="1531"/>
      <c r="M15" s="1967">
        <v>252</v>
      </c>
      <c r="N15" s="1526"/>
      <c r="O15" s="1531"/>
      <c r="P15" s="1531"/>
      <c r="Q15" s="1967">
        <v>106</v>
      </c>
    </row>
    <row r="16" spans="1:33" s="99" customFormat="1" ht="14.25" x14ac:dyDescent="0.2">
      <c r="A16" s="102">
        <v>2</v>
      </c>
      <c r="B16" s="1155"/>
      <c r="C16" s="1167"/>
      <c r="D16" s="1167"/>
      <c r="E16" s="1167">
        <v>298</v>
      </c>
      <c r="F16" s="1658"/>
      <c r="G16" s="1167"/>
      <c r="H16" s="1665"/>
      <c r="I16" s="1968">
        <v>443</v>
      </c>
      <c r="J16" s="1155"/>
      <c r="K16" s="1167"/>
      <c r="L16" s="1167"/>
      <c r="M16" s="1968">
        <v>252</v>
      </c>
      <c r="N16" s="1155"/>
      <c r="O16" s="1167"/>
      <c r="P16" s="1167"/>
      <c r="Q16" s="1968">
        <v>113</v>
      </c>
    </row>
    <row r="17" spans="1:17" s="99" customFormat="1" ht="14.25" x14ac:dyDescent="0.2">
      <c r="A17" s="102">
        <v>3</v>
      </c>
      <c r="B17" s="1155"/>
      <c r="C17" s="1167"/>
      <c r="D17" s="1167"/>
      <c r="E17" s="1167">
        <v>300</v>
      </c>
      <c r="F17" s="1658"/>
      <c r="G17" s="1167"/>
      <c r="H17" s="1665"/>
      <c r="I17" s="1968">
        <v>514</v>
      </c>
      <c r="J17" s="1155"/>
      <c r="K17" s="1167"/>
      <c r="L17" s="1167"/>
      <c r="M17" s="1968">
        <v>257</v>
      </c>
      <c r="N17" s="1155"/>
      <c r="O17" s="1167"/>
      <c r="P17" s="1167"/>
      <c r="Q17" s="1968">
        <v>168</v>
      </c>
    </row>
    <row r="18" spans="1:17" s="99" customFormat="1" ht="14.25" x14ac:dyDescent="0.2">
      <c r="A18" s="102">
        <v>4</v>
      </c>
      <c r="B18" s="1155"/>
      <c r="C18" s="1167"/>
      <c r="D18" s="1167"/>
      <c r="E18" s="1167">
        <v>298</v>
      </c>
      <c r="F18" s="1658"/>
      <c r="G18" s="1167"/>
      <c r="H18" s="1665"/>
      <c r="I18" s="1968">
        <v>412</v>
      </c>
      <c r="J18" s="1155"/>
      <c r="K18" s="1167"/>
      <c r="L18" s="1167"/>
      <c r="M18" s="1968">
        <v>253</v>
      </c>
      <c r="N18" s="1155"/>
      <c r="O18" s="1167"/>
      <c r="P18" s="1167"/>
      <c r="Q18" s="1968">
        <v>99</v>
      </c>
    </row>
    <row r="19" spans="1:17" s="99" customFormat="1" ht="14.25" x14ac:dyDescent="0.2">
      <c r="A19" s="102">
        <v>5</v>
      </c>
      <c r="B19" s="1155"/>
      <c r="C19" s="1167"/>
      <c r="D19" s="1167"/>
      <c r="E19" s="1167">
        <v>298</v>
      </c>
      <c r="F19" s="1658"/>
      <c r="G19" s="1167"/>
      <c r="H19" s="1665"/>
      <c r="I19" s="1968">
        <v>407</v>
      </c>
      <c r="J19" s="1155"/>
      <c r="K19" s="1167"/>
      <c r="L19" s="1167"/>
      <c r="M19" s="1968">
        <v>249</v>
      </c>
      <c r="N19" s="1155"/>
      <c r="O19" s="1167"/>
      <c r="P19" s="1167"/>
      <c r="Q19" s="1968">
        <v>91</v>
      </c>
    </row>
    <row r="20" spans="1:17" s="99" customFormat="1" ht="14.25" x14ac:dyDescent="0.2">
      <c r="A20" s="102">
        <v>6</v>
      </c>
      <c r="B20" s="1155"/>
      <c r="C20" s="1167"/>
      <c r="D20" s="1167"/>
      <c r="E20" s="1167">
        <v>300</v>
      </c>
      <c r="F20" s="1658"/>
      <c r="G20" s="1167"/>
      <c r="H20" s="1665"/>
      <c r="I20" s="1968">
        <v>473</v>
      </c>
      <c r="J20" s="1155"/>
      <c r="K20" s="1167"/>
      <c r="L20" s="1167"/>
      <c r="M20" s="1968">
        <v>242</v>
      </c>
      <c r="N20" s="1155"/>
      <c r="O20" s="1167"/>
      <c r="P20" s="1167"/>
      <c r="Q20" s="1968">
        <v>88</v>
      </c>
    </row>
    <row r="21" spans="1:17" s="99" customFormat="1" ht="14.25" x14ac:dyDescent="0.2">
      <c r="A21" s="102">
        <v>7</v>
      </c>
      <c r="B21" s="1155"/>
      <c r="C21" s="1167"/>
      <c r="D21" s="1167"/>
      <c r="E21" s="1167">
        <v>297</v>
      </c>
      <c r="F21" s="1658"/>
      <c r="G21" s="1167"/>
      <c r="H21" s="1665"/>
      <c r="I21" s="1968">
        <v>524</v>
      </c>
      <c r="J21" s="1155"/>
      <c r="K21" s="1167"/>
      <c r="L21" s="1167"/>
      <c r="M21" s="1968">
        <v>204</v>
      </c>
      <c r="N21" s="1155"/>
      <c r="O21" s="1167"/>
      <c r="P21" s="1167"/>
      <c r="Q21" s="1968">
        <v>84</v>
      </c>
    </row>
    <row r="22" spans="1:17" s="99" customFormat="1" ht="14.25" x14ac:dyDescent="0.2">
      <c r="A22" s="102">
        <v>8</v>
      </c>
      <c r="B22" s="1155"/>
      <c r="C22" s="1167"/>
      <c r="D22" s="1167"/>
      <c r="E22" s="1167">
        <v>298</v>
      </c>
      <c r="F22" s="1658"/>
      <c r="G22" s="1167"/>
      <c r="H22" s="1665"/>
      <c r="I22" s="1968">
        <v>620</v>
      </c>
      <c r="J22" s="1155"/>
      <c r="K22" s="1167"/>
      <c r="L22" s="1167"/>
      <c r="M22" s="1968">
        <v>202</v>
      </c>
      <c r="N22" s="1155"/>
      <c r="O22" s="1167"/>
      <c r="P22" s="1167"/>
      <c r="Q22" s="1968">
        <v>84</v>
      </c>
    </row>
    <row r="23" spans="1:17" s="99" customFormat="1" ht="14.25" x14ac:dyDescent="0.2">
      <c r="A23" s="102">
        <v>9</v>
      </c>
      <c r="B23" s="1155"/>
      <c r="C23" s="1167"/>
      <c r="D23" s="1167"/>
      <c r="E23" s="1167">
        <v>302</v>
      </c>
      <c r="F23" s="1658"/>
      <c r="G23" s="1167"/>
      <c r="H23" s="1665"/>
      <c r="I23" s="1968">
        <v>681</v>
      </c>
      <c r="J23" s="1155"/>
      <c r="K23" s="1167"/>
      <c r="L23" s="1167"/>
      <c r="M23" s="1968">
        <v>199</v>
      </c>
      <c r="N23" s="1155"/>
      <c r="O23" s="1167"/>
      <c r="P23" s="1167"/>
      <c r="Q23" s="1968">
        <v>134</v>
      </c>
    </row>
    <row r="24" spans="1:17" s="99" customFormat="1" ht="14.25" x14ac:dyDescent="0.2">
      <c r="A24" s="102">
        <v>10</v>
      </c>
      <c r="B24" s="1155"/>
      <c r="C24" s="1167"/>
      <c r="D24" s="1167"/>
      <c r="E24" s="1167">
        <v>301</v>
      </c>
      <c r="F24" s="1658"/>
      <c r="G24" s="1167"/>
      <c r="H24" s="1665"/>
      <c r="I24" s="1969">
        <v>671</v>
      </c>
      <c r="J24" s="1155"/>
      <c r="K24" s="1167"/>
      <c r="L24" s="1167"/>
      <c r="M24" s="1969">
        <v>196</v>
      </c>
      <c r="N24" s="1155"/>
      <c r="O24" s="1167"/>
      <c r="P24" s="1167"/>
      <c r="Q24" s="1969">
        <v>147</v>
      </c>
    </row>
    <row r="25" spans="1:17" s="99" customFormat="1" ht="14.25" x14ac:dyDescent="0.2">
      <c r="A25" s="102">
        <v>11</v>
      </c>
      <c r="B25" s="1155"/>
      <c r="C25" s="1167"/>
      <c r="D25" s="1167"/>
      <c r="E25" s="1167">
        <v>301</v>
      </c>
      <c r="F25" s="1658"/>
      <c r="G25" s="1167"/>
      <c r="H25" s="1665"/>
      <c r="I25" s="1969">
        <v>695</v>
      </c>
      <c r="J25" s="1155"/>
      <c r="K25" s="1167"/>
      <c r="L25" s="1167"/>
      <c r="M25" s="1969">
        <v>194</v>
      </c>
      <c r="N25" s="1155"/>
      <c r="O25" s="1167"/>
      <c r="P25" s="1167"/>
      <c r="Q25" s="1969">
        <v>186</v>
      </c>
    </row>
    <row r="26" spans="1:17" s="99" customFormat="1" ht="14.25" x14ac:dyDescent="0.2">
      <c r="A26" s="102">
        <v>12</v>
      </c>
      <c r="B26" s="1155"/>
      <c r="C26" s="1167"/>
      <c r="D26" s="1167"/>
      <c r="E26" s="1167">
        <v>302</v>
      </c>
      <c r="F26" s="1658"/>
      <c r="G26" s="1167"/>
      <c r="H26" s="1665"/>
      <c r="I26" s="1969">
        <v>699</v>
      </c>
      <c r="J26" s="1155"/>
      <c r="K26" s="1167"/>
      <c r="L26" s="1167"/>
      <c r="M26" s="1969">
        <v>193</v>
      </c>
      <c r="N26" s="1155"/>
      <c r="O26" s="1167"/>
      <c r="P26" s="1167"/>
      <c r="Q26" s="1969">
        <v>169</v>
      </c>
    </row>
    <row r="27" spans="1:17" s="99" customFormat="1" ht="14.25" x14ac:dyDescent="0.2">
      <c r="A27" s="102">
        <v>13</v>
      </c>
      <c r="B27" s="1155"/>
      <c r="C27" s="1167"/>
      <c r="D27" s="1167"/>
      <c r="E27" s="1167">
        <v>302</v>
      </c>
      <c r="F27" s="1658"/>
      <c r="G27" s="1167"/>
      <c r="H27" s="1665"/>
      <c r="I27" s="1969">
        <v>602</v>
      </c>
      <c r="J27" s="1155"/>
      <c r="K27" s="1167"/>
      <c r="L27" s="1167"/>
      <c r="M27" s="1969">
        <v>192</v>
      </c>
      <c r="N27" s="1155"/>
      <c r="O27" s="1167"/>
      <c r="P27" s="1167"/>
      <c r="Q27" s="1969">
        <v>105</v>
      </c>
    </row>
    <row r="28" spans="1:17" s="99" customFormat="1" ht="14.25" x14ac:dyDescent="0.2">
      <c r="A28" s="102">
        <v>14</v>
      </c>
      <c r="B28" s="1155"/>
      <c r="C28" s="1167"/>
      <c r="D28" s="1167"/>
      <c r="E28" s="1167">
        <v>300</v>
      </c>
      <c r="F28" s="1658"/>
      <c r="G28" s="1167"/>
      <c r="H28" s="1665"/>
      <c r="I28" s="1969">
        <v>607</v>
      </c>
      <c r="J28" s="1155"/>
      <c r="K28" s="1167"/>
      <c r="L28" s="1167"/>
      <c r="M28" s="1969">
        <v>188</v>
      </c>
      <c r="N28" s="1155"/>
      <c r="O28" s="1167"/>
      <c r="P28" s="1167"/>
      <c r="Q28" s="1969">
        <v>111</v>
      </c>
    </row>
    <row r="29" spans="1:17" s="99" customFormat="1" ht="14.25" x14ac:dyDescent="0.2">
      <c r="A29" s="102">
        <v>15</v>
      </c>
      <c r="B29" s="1155"/>
      <c r="C29" s="1167"/>
      <c r="D29" s="1167"/>
      <c r="E29" s="1167">
        <v>299</v>
      </c>
      <c r="F29" s="1658"/>
      <c r="G29" s="1167"/>
      <c r="H29" s="1665"/>
      <c r="I29" s="1969">
        <v>704</v>
      </c>
      <c r="J29" s="1155"/>
      <c r="K29" s="1167"/>
      <c r="L29" s="1167"/>
      <c r="M29" s="1969">
        <v>189</v>
      </c>
      <c r="N29" s="1155"/>
      <c r="O29" s="1167"/>
      <c r="P29" s="1167"/>
      <c r="Q29" s="1969">
        <v>160</v>
      </c>
    </row>
    <row r="30" spans="1:17" s="99" customFormat="1" ht="14.25" x14ac:dyDescent="0.2">
      <c r="A30" s="102">
        <v>16</v>
      </c>
      <c r="B30" s="1155"/>
      <c r="C30" s="1167"/>
      <c r="D30" s="1167"/>
      <c r="E30" s="1167">
        <v>299</v>
      </c>
      <c r="F30" s="1658"/>
      <c r="G30" s="1167"/>
      <c r="H30" s="1665"/>
      <c r="I30" s="1969">
        <v>648</v>
      </c>
      <c r="J30" s="1155"/>
      <c r="K30" s="1167"/>
      <c r="L30" s="1167"/>
      <c r="M30" s="1969">
        <v>193</v>
      </c>
      <c r="N30" s="1155"/>
      <c r="O30" s="1167"/>
      <c r="P30" s="1167"/>
      <c r="Q30" s="1969">
        <v>132</v>
      </c>
    </row>
    <row r="31" spans="1:17" s="103" customFormat="1" ht="14.25" x14ac:dyDescent="0.2">
      <c r="A31" s="102">
        <v>17</v>
      </c>
      <c r="B31" s="1155"/>
      <c r="C31" s="1167"/>
      <c r="D31" s="1167"/>
      <c r="E31" s="1167">
        <v>304</v>
      </c>
      <c r="F31" s="1658"/>
      <c r="G31" s="1167"/>
      <c r="H31" s="1665"/>
      <c r="I31" s="1969">
        <v>604</v>
      </c>
      <c r="J31" s="1155"/>
      <c r="K31" s="1167"/>
      <c r="L31" s="1167"/>
      <c r="M31" s="1969">
        <v>192</v>
      </c>
      <c r="N31" s="1155"/>
      <c r="O31" s="1167"/>
      <c r="P31" s="1167"/>
      <c r="Q31" s="1969">
        <v>113</v>
      </c>
    </row>
    <row r="32" spans="1:17" s="103" customFormat="1" ht="14.25" x14ac:dyDescent="0.2">
      <c r="A32" s="102">
        <v>18</v>
      </c>
      <c r="B32" s="1155"/>
      <c r="C32" s="1167"/>
      <c r="D32" s="1167"/>
      <c r="E32" s="1167">
        <v>311</v>
      </c>
      <c r="F32" s="1658"/>
      <c r="G32" s="1167"/>
      <c r="H32" s="1665"/>
      <c r="I32" s="1969">
        <v>641</v>
      </c>
      <c r="J32" s="1155"/>
      <c r="K32" s="1167"/>
      <c r="L32" s="1167"/>
      <c r="M32" s="1969">
        <v>196</v>
      </c>
      <c r="N32" s="1155"/>
      <c r="O32" s="1167"/>
      <c r="P32" s="1167"/>
      <c r="Q32" s="1969">
        <v>139</v>
      </c>
    </row>
    <row r="33" spans="1:33" s="103" customFormat="1" ht="14.25" x14ac:dyDescent="0.2">
      <c r="A33" s="102">
        <v>19</v>
      </c>
      <c r="B33" s="1155"/>
      <c r="C33" s="1167"/>
      <c r="D33" s="1167"/>
      <c r="E33" s="1167">
        <v>306</v>
      </c>
      <c r="F33" s="1658"/>
      <c r="G33" s="1167"/>
      <c r="H33" s="1665"/>
      <c r="I33" s="1969">
        <v>633</v>
      </c>
      <c r="J33" s="1155"/>
      <c r="K33" s="1167"/>
      <c r="L33" s="1167"/>
      <c r="M33" s="1969">
        <v>198</v>
      </c>
      <c r="N33" s="1155"/>
      <c r="O33" s="1167"/>
      <c r="P33" s="1167"/>
      <c r="Q33" s="1969">
        <v>140</v>
      </c>
    </row>
    <row r="34" spans="1:33" s="103" customFormat="1" ht="14.25" x14ac:dyDescent="0.2">
      <c r="A34" s="102">
        <v>20</v>
      </c>
      <c r="B34" s="1155"/>
      <c r="C34" s="1167"/>
      <c r="D34" s="1167"/>
      <c r="E34" s="1167">
        <v>304</v>
      </c>
      <c r="F34" s="1658"/>
      <c r="G34" s="1167"/>
      <c r="H34" s="1665"/>
      <c r="I34" s="1969">
        <v>625</v>
      </c>
      <c r="J34" s="1155"/>
      <c r="K34" s="1167"/>
      <c r="L34" s="1167"/>
      <c r="M34" s="1969">
        <v>196</v>
      </c>
      <c r="N34" s="1155"/>
      <c r="O34" s="1167"/>
      <c r="P34" s="1167"/>
      <c r="Q34" s="1969">
        <v>125</v>
      </c>
    </row>
    <row r="35" spans="1:33" s="103" customFormat="1" ht="14.25" x14ac:dyDescent="0.2">
      <c r="A35" s="102">
        <v>21</v>
      </c>
      <c r="B35" s="1155"/>
      <c r="C35" s="1167"/>
      <c r="D35" s="1167"/>
      <c r="E35" s="1167">
        <v>302</v>
      </c>
      <c r="F35" s="1658"/>
      <c r="G35" s="1167"/>
      <c r="H35" s="1665"/>
      <c r="I35" s="1969">
        <v>632</v>
      </c>
      <c r="J35" s="1155"/>
      <c r="K35" s="1167"/>
      <c r="L35" s="1167"/>
      <c r="M35" s="1969">
        <v>195</v>
      </c>
      <c r="N35" s="1155"/>
      <c r="O35" s="1167"/>
      <c r="P35" s="1167"/>
      <c r="Q35" s="1969">
        <v>128</v>
      </c>
    </row>
    <row r="36" spans="1:33" s="103" customFormat="1" ht="14.25" x14ac:dyDescent="0.2">
      <c r="A36" s="102">
        <v>22</v>
      </c>
      <c r="B36" s="1155"/>
      <c r="C36" s="1167"/>
      <c r="D36" s="1167"/>
      <c r="E36" s="1167">
        <v>300</v>
      </c>
      <c r="F36" s="1658"/>
      <c r="G36" s="1167"/>
      <c r="H36" s="1665"/>
      <c r="I36" s="1969">
        <v>615</v>
      </c>
      <c r="J36" s="1155"/>
      <c r="K36" s="1167"/>
      <c r="L36" s="1167"/>
      <c r="M36" s="1969">
        <v>190</v>
      </c>
      <c r="N36" s="1155"/>
      <c r="O36" s="1167"/>
      <c r="P36" s="1167"/>
      <c r="Q36" s="1969">
        <v>134</v>
      </c>
    </row>
    <row r="37" spans="1:33" s="103" customFormat="1" ht="14.25" x14ac:dyDescent="0.2">
      <c r="A37" s="102">
        <v>23</v>
      </c>
      <c r="B37" s="1155"/>
      <c r="C37" s="1167"/>
      <c r="D37" s="1343"/>
      <c r="E37" s="1969">
        <v>299</v>
      </c>
      <c r="F37" s="1658"/>
      <c r="G37" s="1665"/>
      <c r="H37" s="1665"/>
      <c r="I37" s="1969">
        <v>660</v>
      </c>
      <c r="J37" s="1155"/>
      <c r="K37" s="1167"/>
      <c r="L37" s="1167"/>
      <c r="M37" s="1969">
        <v>191</v>
      </c>
      <c r="N37" s="1155"/>
      <c r="O37" s="1167"/>
      <c r="P37" s="1167"/>
      <c r="Q37" s="1969">
        <v>178</v>
      </c>
    </row>
    <row r="38" spans="1:33" s="103" customFormat="1" ht="14.25" x14ac:dyDescent="0.2">
      <c r="A38" s="102">
        <v>24</v>
      </c>
      <c r="B38" s="1155"/>
      <c r="C38" s="1167"/>
      <c r="D38" s="1343"/>
      <c r="E38" s="1969">
        <v>300</v>
      </c>
      <c r="F38" s="1658"/>
      <c r="G38" s="1665"/>
      <c r="H38" s="1665"/>
      <c r="I38" s="1969">
        <v>509</v>
      </c>
      <c r="J38" s="1155"/>
      <c r="K38" s="1167"/>
      <c r="L38" s="1167"/>
      <c r="M38" s="1969">
        <v>189</v>
      </c>
      <c r="N38" s="1155"/>
      <c r="O38" s="1167"/>
      <c r="P38" s="1167"/>
      <c r="Q38" s="1969">
        <v>117</v>
      </c>
    </row>
    <row r="39" spans="1:33" s="103" customFormat="1" ht="15" x14ac:dyDescent="0.2">
      <c r="A39" s="102" t="s">
        <v>19</v>
      </c>
      <c r="B39" s="1230"/>
      <c r="C39" s="1230"/>
      <c r="D39" s="1230"/>
      <c r="E39" s="1666">
        <f>SUM(E15:E38)</f>
        <v>7221</v>
      </c>
      <c r="F39" s="1978"/>
      <c r="G39" s="1978"/>
      <c r="H39" s="1978"/>
      <c r="I39" s="1666">
        <f>SUM(I15:I38)</f>
        <v>14077</v>
      </c>
      <c r="J39" s="1979"/>
      <c r="K39" s="1979"/>
      <c r="L39" s="1979"/>
      <c r="M39" s="1666">
        <f>SUM(M15:M38)</f>
        <v>5002</v>
      </c>
      <c r="N39" s="1979"/>
      <c r="O39" s="1979"/>
      <c r="P39" s="1979"/>
      <c r="Q39" s="1666">
        <f>SUM(Q15:Q38)</f>
        <v>3051</v>
      </c>
    </row>
    <row r="40" spans="1:33" s="94" customFormat="1" ht="12.75" customHeight="1" x14ac:dyDescent="0.2">
      <c r="A40" s="94" t="s">
        <v>20</v>
      </c>
      <c r="R40" s="1034"/>
      <c r="S40" s="1034"/>
      <c r="T40" s="1034"/>
      <c r="U40" s="1034"/>
      <c r="V40" s="1034"/>
      <c r="W40" s="1034"/>
      <c r="X40" s="1034"/>
      <c r="Y40" s="1034"/>
      <c r="Z40" s="1034"/>
      <c r="AA40" s="1034"/>
      <c r="AB40" s="1034"/>
      <c r="AC40" s="1034"/>
      <c r="AD40" s="1034"/>
      <c r="AE40" s="1034"/>
      <c r="AF40" s="1034"/>
      <c r="AG40" s="1034"/>
    </row>
    <row r="41" spans="1:33" s="94" customFormat="1" ht="12.75" customHeight="1" x14ac:dyDescent="0.2">
      <c r="A41" s="94" t="s">
        <v>21</v>
      </c>
      <c r="R41" s="1034"/>
      <c r="S41" s="1034"/>
      <c r="T41" s="1034"/>
      <c r="U41" s="1034"/>
      <c r="V41" s="1034"/>
      <c r="W41" s="1034"/>
      <c r="X41" s="1034"/>
      <c r="Y41" s="1034"/>
      <c r="Z41" s="1034"/>
      <c r="AA41" s="1034"/>
      <c r="AB41" s="1034"/>
      <c r="AC41" s="1034"/>
      <c r="AD41" s="1034"/>
      <c r="AE41" s="1034"/>
      <c r="AF41" s="1034"/>
      <c r="AG41" s="1034"/>
    </row>
    <row r="42" spans="1:33" x14ac:dyDescent="0.2">
      <c r="A42" s="94" t="s">
        <v>676</v>
      </c>
      <c r="K42" s="94"/>
      <c r="L42" s="94"/>
      <c r="M42" s="94"/>
      <c r="N42" s="94"/>
      <c r="O42" s="94"/>
      <c r="P42" s="94"/>
      <c r="Q42" s="94"/>
      <c r="R42" s="1035"/>
      <c r="S42" s="1035"/>
      <c r="T42" s="1035"/>
      <c r="U42" s="1035"/>
      <c r="V42" s="1035"/>
      <c r="W42" s="1035"/>
      <c r="X42" s="1035"/>
      <c r="Y42" s="1035"/>
      <c r="Z42" s="1035"/>
      <c r="AA42" s="1035"/>
      <c r="AB42" s="1035"/>
      <c r="AC42" s="1035"/>
      <c r="AD42" s="1035"/>
      <c r="AE42" s="1035"/>
      <c r="AF42" s="1035"/>
      <c r="AG42" s="1035"/>
    </row>
    <row r="43" spans="1:33" x14ac:dyDescent="0.2">
      <c r="A43" s="94" t="s">
        <v>23</v>
      </c>
      <c r="R43" s="1035"/>
      <c r="S43" s="1035"/>
      <c r="T43" s="1035"/>
      <c r="U43" s="1035"/>
      <c r="V43" s="1035"/>
      <c r="W43" s="1035"/>
      <c r="X43" s="1035"/>
      <c r="Y43" s="1035"/>
      <c r="Z43" s="1035"/>
      <c r="AA43" s="1035"/>
      <c r="AB43" s="1035"/>
      <c r="AC43" s="1035"/>
      <c r="AD43" s="1035"/>
      <c r="AE43" s="1035"/>
      <c r="AF43" s="1035"/>
      <c r="AG43" s="1035"/>
    </row>
    <row r="44" spans="1:33" x14ac:dyDescent="0.2">
      <c r="R44" s="1035"/>
      <c r="S44" s="1035"/>
      <c r="T44" s="1035"/>
      <c r="U44" s="1035"/>
      <c r="V44" s="1035"/>
      <c r="W44" s="1035"/>
      <c r="X44" s="1035"/>
      <c r="Y44" s="1035"/>
      <c r="Z44" s="1035"/>
      <c r="AA44" s="1035"/>
      <c r="AB44" s="1035"/>
      <c r="AC44" s="1035"/>
      <c r="AD44" s="1035"/>
      <c r="AE44" s="1035"/>
      <c r="AF44" s="1035"/>
      <c r="AG44" s="1035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tabColor rgb="FF92D050"/>
  </sheetPr>
  <dimension ref="A1:AG44"/>
  <sheetViews>
    <sheetView zoomScale="85" zoomScaleNormal="85" workbookViewId="0">
      <selection activeCell="Q15" sqref="Q15:Q38"/>
    </sheetView>
  </sheetViews>
  <sheetFormatPr defaultRowHeight="12.75" x14ac:dyDescent="0.2"/>
  <cols>
    <col min="1" max="1" width="5.42578125" style="117" customWidth="1"/>
    <col min="2" max="3" width="11.28515625" style="117" customWidth="1"/>
    <col min="4" max="4" width="11.28515625" style="117" hidden="1" customWidth="1"/>
    <col min="5" max="7" width="11.28515625" style="117" customWidth="1"/>
    <col min="8" max="8" width="11.28515625" style="117" hidden="1" customWidth="1"/>
    <col min="9" max="11" width="11.28515625" style="117" customWidth="1"/>
    <col min="12" max="12" width="11.28515625" style="117" hidden="1" customWidth="1"/>
    <col min="13" max="15" width="11.28515625" style="117" customWidth="1"/>
    <col min="16" max="16" width="11.28515625" style="117" hidden="1" customWidth="1"/>
    <col min="17" max="17" width="11.28515625" style="117" customWidth="1"/>
    <col min="18" max="16384" width="9.140625" style="117"/>
  </cols>
  <sheetData>
    <row r="1" spans="1:33" s="105" customFormat="1" ht="18.75" customHeight="1" x14ac:dyDescent="0.25">
      <c r="B1" s="2246" t="s">
        <v>498</v>
      </c>
      <c r="C1" s="2097"/>
      <c r="D1" s="2097"/>
      <c r="E1" s="2097"/>
      <c r="F1" s="2097"/>
      <c r="J1" s="801" t="s">
        <v>178</v>
      </c>
      <c r="N1" s="2240" t="s">
        <v>33</v>
      </c>
      <c r="O1" s="2240"/>
      <c r="P1" s="2240"/>
      <c r="Q1" s="2240"/>
      <c r="R1" s="1032"/>
      <c r="S1" s="1032"/>
      <c r="T1" s="1032"/>
      <c r="U1" s="1032"/>
      <c r="V1" s="1032"/>
      <c r="W1" s="1032"/>
      <c r="X1" s="1032"/>
      <c r="Y1" s="1032"/>
      <c r="Z1" s="1032"/>
      <c r="AA1" s="1032"/>
      <c r="AB1" s="1032"/>
      <c r="AC1" s="1032"/>
      <c r="AD1" s="1032"/>
      <c r="AE1" s="1032"/>
      <c r="AF1" s="1032"/>
      <c r="AG1" s="1032"/>
    </row>
    <row r="2" spans="1:33" s="105" customFormat="1" ht="10.5" customHeight="1" x14ac:dyDescent="0.2">
      <c r="B2" s="2241" t="s">
        <v>1</v>
      </c>
      <c r="C2" s="2104"/>
      <c r="D2" s="2104"/>
      <c r="E2" s="2104"/>
      <c r="F2" s="2104"/>
      <c r="N2" s="2241" t="s">
        <v>2</v>
      </c>
      <c r="O2" s="2242"/>
      <c r="P2" s="2242"/>
      <c r="Q2" s="2242"/>
      <c r="R2" s="1032"/>
      <c r="S2" s="1032"/>
      <c r="T2" s="1032"/>
      <c r="U2" s="1032"/>
      <c r="V2" s="1032"/>
      <c r="W2" s="1032"/>
      <c r="X2" s="1032"/>
      <c r="Y2" s="1032"/>
      <c r="Z2" s="1032"/>
      <c r="AA2" s="1032"/>
      <c r="AB2" s="1032"/>
      <c r="AC2" s="1032"/>
      <c r="AD2" s="1032"/>
      <c r="AE2" s="1032"/>
      <c r="AF2" s="1032"/>
      <c r="AG2" s="1032"/>
    </row>
    <row r="3" spans="1:33" s="105" customFormat="1" ht="13.5" customHeight="1" x14ac:dyDescent="0.2">
      <c r="N3" s="105" t="s">
        <v>3</v>
      </c>
      <c r="R3" s="1032"/>
      <c r="S3" s="1032"/>
      <c r="T3" s="1032"/>
      <c r="U3" s="1032"/>
      <c r="V3" s="1032"/>
      <c r="W3" s="1032"/>
      <c r="X3" s="1032"/>
      <c r="Y3" s="1032"/>
      <c r="Z3" s="1032"/>
      <c r="AA3" s="1032"/>
      <c r="AB3" s="1032"/>
      <c r="AC3" s="1032"/>
      <c r="AD3" s="1032"/>
      <c r="AE3" s="1032"/>
      <c r="AF3" s="1032"/>
      <c r="AG3" s="1032"/>
    </row>
    <row r="4" spans="1:33" s="105" customFormat="1" ht="15" customHeight="1" x14ac:dyDescent="0.25">
      <c r="B4" s="2245" t="s">
        <v>4</v>
      </c>
      <c r="C4" s="2097"/>
      <c r="D4" s="107"/>
      <c r="E4" s="1032"/>
      <c r="F4" s="1032"/>
      <c r="G4" s="1032"/>
      <c r="H4" s="1032"/>
      <c r="I4" s="853" t="s">
        <v>5</v>
      </c>
      <c r="J4" s="106"/>
      <c r="K4" s="106"/>
      <c r="L4" s="106"/>
      <c r="O4" s="108" t="s">
        <v>38</v>
      </c>
      <c r="R4" s="1032"/>
      <c r="S4" s="1032"/>
      <c r="T4" s="1032"/>
      <c r="U4" s="1032"/>
      <c r="V4" s="1032"/>
      <c r="W4" s="1032"/>
      <c r="X4" s="1032"/>
      <c r="Y4" s="1032"/>
      <c r="Z4" s="1032"/>
      <c r="AA4" s="1032"/>
      <c r="AB4" s="1032"/>
      <c r="AC4" s="1032"/>
      <c r="AD4" s="1032"/>
      <c r="AE4" s="1032"/>
      <c r="AF4" s="1032"/>
      <c r="AG4" s="1032"/>
    </row>
    <row r="5" spans="1:33" s="105" customFormat="1" ht="9.75" customHeight="1" x14ac:dyDescent="0.2">
      <c r="B5" s="2250" t="s">
        <v>7</v>
      </c>
      <c r="C5" s="2095"/>
      <c r="D5" s="106"/>
      <c r="E5" s="106"/>
      <c r="R5" s="1032"/>
      <c r="S5" s="1032"/>
      <c r="T5" s="1032"/>
      <c r="U5" s="1032"/>
      <c r="V5" s="1032"/>
      <c r="W5" s="1032"/>
      <c r="X5" s="1032"/>
      <c r="Y5" s="1032"/>
      <c r="Z5" s="1032"/>
      <c r="AA5" s="1032"/>
      <c r="AB5" s="1032"/>
      <c r="AC5" s="1032"/>
      <c r="AD5" s="1032"/>
      <c r="AE5" s="1032"/>
      <c r="AF5" s="1032"/>
      <c r="AG5" s="1032"/>
    </row>
    <row r="6" spans="1:33" s="105" customFormat="1" ht="12" customHeight="1" x14ac:dyDescent="0.25">
      <c r="A6" s="2243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1032"/>
      <c r="S6" s="1032"/>
      <c r="T6" s="1032"/>
      <c r="U6" s="1032"/>
      <c r="V6" s="1032"/>
      <c r="W6" s="1032"/>
      <c r="X6" s="1032"/>
      <c r="Y6" s="1032"/>
      <c r="Z6" s="1032"/>
      <c r="AA6" s="1032"/>
      <c r="AB6" s="1032"/>
      <c r="AC6" s="1032"/>
      <c r="AD6" s="1032"/>
      <c r="AE6" s="1032"/>
      <c r="AF6" s="1032"/>
      <c r="AG6" s="1032"/>
    </row>
    <row r="7" spans="1:33" s="105" customFormat="1" ht="15.75" x14ac:dyDescent="0.25">
      <c r="A7" s="2244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1032"/>
      <c r="S7" s="1032"/>
      <c r="T7" s="1032"/>
      <c r="U7" s="1032"/>
      <c r="V7" s="1032"/>
      <c r="W7" s="1032"/>
      <c r="X7" s="1032"/>
      <c r="Y7" s="1032"/>
      <c r="Z7" s="1032"/>
      <c r="AA7" s="1032"/>
      <c r="AB7" s="1032"/>
      <c r="AC7" s="1032"/>
      <c r="AD7" s="1032"/>
      <c r="AE7" s="1032"/>
      <c r="AF7" s="1032"/>
      <c r="AG7" s="1032"/>
    </row>
    <row r="8" spans="1:33" s="105" customFormat="1" ht="9" customHeight="1" x14ac:dyDescent="0.2">
      <c r="A8" s="1321" t="s">
        <v>394</v>
      </c>
      <c r="B8" s="1321">
        <v>369</v>
      </c>
      <c r="R8" s="1032"/>
      <c r="S8" s="1032"/>
      <c r="T8" s="1032"/>
      <c r="U8" s="1032"/>
      <c r="V8" s="1032"/>
      <c r="W8" s="1032"/>
      <c r="X8" s="1032"/>
      <c r="Y8" s="1032"/>
      <c r="Z8" s="1032"/>
      <c r="AA8" s="1032"/>
      <c r="AB8" s="1032"/>
      <c r="AC8" s="1032"/>
      <c r="AD8" s="1032"/>
      <c r="AE8" s="1032"/>
      <c r="AF8" s="1032"/>
      <c r="AG8" s="1032"/>
    </row>
    <row r="9" spans="1:33" s="105" customFormat="1" x14ac:dyDescent="0.2">
      <c r="A9" s="2247" t="s">
        <v>9</v>
      </c>
      <c r="B9" s="2237" t="s">
        <v>10</v>
      </c>
      <c r="C9" s="2238"/>
      <c r="D9" s="2238"/>
      <c r="E9" s="2238"/>
      <c r="F9" s="2238"/>
      <c r="G9" s="2238"/>
      <c r="H9" s="2238"/>
      <c r="I9" s="2239"/>
      <c r="J9" s="2237" t="s">
        <v>11</v>
      </c>
      <c r="K9" s="2238"/>
      <c r="L9" s="2238"/>
      <c r="M9" s="2238"/>
      <c r="N9" s="2238"/>
      <c r="O9" s="2238"/>
      <c r="P9" s="2238"/>
      <c r="Q9" s="2239"/>
      <c r="R9" s="1032"/>
      <c r="S9" s="1032"/>
      <c r="T9" s="1032"/>
      <c r="U9" s="1032"/>
      <c r="V9" s="1032"/>
      <c r="W9" s="1032"/>
      <c r="X9" s="1032"/>
      <c r="Y9" s="1032"/>
      <c r="Z9" s="1032"/>
      <c r="AA9" s="1032"/>
      <c r="AB9" s="1032"/>
      <c r="AC9" s="1032"/>
      <c r="AD9" s="1032"/>
      <c r="AE9" s="1032"/>
      <c r="AF9" s="1032"/>
      <c r="AG9" s="1032"/>
    </row>
    <row r="10" spans="1:33" s="105" customFormat="1" x14ac:dyDescent="0.2">
      <c r="A10" s="2248"/>
      <c r="B10" s="2234" t="s">
        <v>555</v>
      </c>
      <c r="C10" s="2235"/>
      <c r="D10" s="2235"/>
      <c r="E10" s="2236"/>
      <c r="F10" s="2234" t="s">
        <v>548</v>
      </c>
      <c r="G10" s="2111"/>
      <c r="H10" s="2111"/>
      <c r="I10" s="2112"/>
      <c r="J10" s="2234" t="s">
        <v>656</v>
      </c>
      <c r="K10" s="2235"/>
      <c r="L10" s="2235"/>
      <c r="M10" s="2236"/>
      <c r="N10" s="2234" t="s">
        <v>657</v>
      </c>
      <c r="O10" s="2235"/>
      <c r="P10" s="2235"/>
      <c r="Q10" s="2236"/>
      <c r="R10" s="1032"/>
      <c r="S10" s="1032"/>
      <c r="T10" s="1032"/>
      <c r="U10" s="1032"/>
      <c r="V10" s="1032"/>
      <c r="W10" s="1032"/>
      <c r="X10" s="1032"/>
      <c r="Y10" s="1032"/>
      <c r="Z10" s="1032"/>
      <c r="AA10" s="1032"/>
      <c r="AB10" s="1032"/>
      <c r="AC10" s="1032"/>
      <c r="AD10" s="1032"/>
      <c r="AE10" s="1032"/>
      <c r="AF10" s="1032"/>
      <c r="AG10" s="1032"/>
    </row>
    <row r="11" spans="1:33" s="105" customFormat="1" x14ac:dyDescent="0.2">
      <c r="A11" s="2248"/>
      <c r="B11" s="2234" t="s">
        <v>14</v>
      </c>
      <c r="C11" s="2235"/>
      <c r="E11" s="110">
        <v>7200</v>
      </c>
      <c r="F11" s="2234" t="s">
        <v>14</v>
      </c>
      <c r="G11" s="2235"/>
      <c r="H11" s="109"/>
      <c r="I11" s="110">
        <v>7200</v>
      </c>
      <c r="J11" s="2234" t="s">
        <v>14</v>
      </c>
      <c r="K11" s="2235"/>
      <c r="L11" s="109"/>
      <c r="M11" s="110">
        <f>E11</f>
        <v>7200</v>
      </c>
      <c r="N11" s="2234" t="s">
        <v>14</v>
      </c>
      <c r="O11" s="2235"/>
      <c r="P11" s="109"/>
      <c r="Q11" s="110">
        <f>I11</f>
        <v>7200</v>
      </c>
      <c r="R11" s="1032"/>
      <c r="S11" s="1032"/>
      <c r="T11" s="1032"/>
      <c r="U11" s="1032"/>
      <c r="V11" s="1032"/>
      <c r="W11" s="1032"/>
      <c r="X11" s="1032"/>
      <c r="Y11" s="1032"/>
      <c r="Z11" s="1032"/>
      <c r="AA11" s="1032"/>
      <c r="AB11" s="1032"/>
      <c r="AC11" s="1032"/>
      <c r="AD11" s="1032"/>
      <c r="AE11" s="1032"/>
      <c r="AF11" s="1032"/>
      <c r="AG11" s="1032"/>
    </row>
    <row r="12" spans="1:33" s="112" customFormat="1" ht="35.25" customHeight="1" x14ac:dyDescent="0.2">
      <c r="A12" s="2249"/>
      <c r="B12" s="111" t="s">
        <v>16</v>
      </c>
      <c r="C12" s="111" t="s">
        <v>17</v>
      </c>
      <c r="D12" s="111"/>
      <c r="E12" s="111" t="s">
        <v>18</v>
      </c>
      <c r="F12" s="111" t="s">
        <v>16</v>
      </c>
      <c r="G12" s="111" t="s">
        <v>17</v>
      </c>
      <c r="H12" s="111"/>
      <c r="I12" s="111" t="s">
        <v>18</v>
      </c>
      <c r="J12" s="111" t="s">
        <v>16</v>
      </c>
      <c r="K12" s="111" t="s">
        <v>17</v>
      </c>
      <c r="L12" s="111"/>
      <c r="M12" s="111" t="s">
        <v>18</v>
      </c>
      <c r="N12" s="111" t="s">
        <v>16</v>
      </c>
      <c r="O12" s="111" t="s">
        <v>17</v>
      </c>
      <c r="P12" s="111"/>
      <c r="Q12" s="111" t="s">
        <v>18</v>
      </c>
    </row>
    <row r="13" spans="1:33" s="114" customFormat="1" ht="11.25" x14ac:dyDescent="0.2">
      <c r="A13" s="113">
        <v>1</v>
      </c>
      <c r="B13" s="113">
        <v>2</v>
      </c>
      <c r="C13" s="113">
        <v>3</v>
      </c>
      <c r="D13" s="113"/>
      <c r="E13" s="113">
        <v>4</v>
      </c>
      <c r="F13" s="113">
        <v>5</v>
      </c>
      <c r="G13" s="113">
        <v>6</v>
      </c>
      <c r="H13" s="113"/>
      <c r="I13" s="113">
        <v>7</v>
      </c>
      <c r="J13" s="113">
        <v>8</v>
      </c>
      <c r="K13" s="113">
        <v>9</v>
      </c>
      <c r="L13" s="113"/>
      <c r="M13" s="113">
        <v>10</v>
      </c>
      <c r="N13" s="113">
        <v>11</v>
      </c>
      <c r="O13" s="113">
        <v>12</v>
      </c>
      <c r="P13" s="113"/>
      <c r="Q13" s="113">
        <v>13</v>
      </c>
    </row>
    <row r="14" spans="1:33" s="112" customFormat="1" x14ac:dyDescent="0.2">
      <c r="A14" s="115">
        <v>0</v>
      </c>
      <c r="B14" s="1155"/>
      <c r="C14" s="1166"/>
      <c r="D14" s="1166"/>
      <c r="E14" s="1346"/>
      <c r="F14" s="1929"/>
      <c r="G14" s="1346"/>
      <c r="H14" s="1346"/>
      <c r="I14" s="1346"/>
      <c r="J14" s="1929"/>
      <c r="K14" s="1346"/>
      <c r="L14" s="1346"/>
      <c r="M14" s="1346"/>
      <c r="N14" s="1929"/>
      <c r="O14" s="1346"/>
      <c r="P14" s="1346"/>
      <c r="Q14" s="1346"/>
    </row>
    <row r="15" spans="1:33" s="1529" customFormat="1" x14ac:dyDescent="0.2">
      <c r="A15" s="1525">
        <v>1</v>
      </c>
      <c r="B15" s="1155"/>
      <c r="C15" s="1527"/>
      <c r="D15" s="1166"/>
      <c r="E15" s="1166">
        <v>787</v>
      </c>
      <c r="F15" s="1526"/>
      <c r="G15" s="1166"/>
      <c r="H15" s="1527"/>
      <c r="I15" s="1970">
        <v>748</v>
      </c>
      <c r="J15" s="1526"/>
      <c r="K15" s="1527"/>
      <c r="L15" s="1527"/>
      <c r="M15" s="1970">
        <v>192</v>
      </c>
      <c r="N15" s="1526"/>
      <c r="O15" s="1527"/>
      <c r="P15" s="1527"/>
      <c r="Q15" s="1970">
        <v>309</v>
      </c>
    </row>
    <row r="16" spans="1:33" s="112" customFormat="1" x14ac:dyDescent="0.2">
      <c r="A16" s="115">
        <v>2</v>
      </c>
      <c r="B16" s="1155"/>
      <c r="C16" s="1166"/>
      <c r="D16" s="1166"/>
      <c r="E16" s="1166">
        <v>771</v>
      </c>
      <c r="F16" s="1155"/>
      <c r="G16" s="1166"/>
      <c r="H16" s="1166"/>
      <c r="I16" s="1971">
        <v>776</v>
      </c>
      <c r="J16" s="1155"/>
      <c r="K16" s="1166"/>
      <c r="L16" s="1166"/>
      <c r="M16" s="1971">
        <v>182</v>
      </c>
      <c r="N16" s="1155"/>
      <c r="O16" s="1166"/>
      <c r="P16" s="1166"/>
      <c r="Q16" s="1971">
        <v>317</v>
      </c>
    </row>
    <row r="17" spans="1:17" s="112" customFormat="1" x14ac:dyDescent="0.2">
      <c r="A17" s="115">
        <v>3</v>
      </c>
      <c r="B17" s="1155"/>
      <c r="C17" s="1166"/>
      <c r="D17" s="1166"/>
      <c r="E17" s="1166">
        <v>749</v>
      </c>
      <c r="F17" s="1155"/>
      <c r="G17" s="1166"/>
      <c r="H17" s="1166"/>
      <c r="I17" s="1971">
        <v>860</v>
      </c>
      <c r="J17" s="1155"/>
      <c r="K17" s="1166"/>
      <c r="L17" s="1166"/>
      <c r="M17" s="1971">
        <v>186</v>
      </c>
      <c r="N17" s="1155"/>
      <c r="O17" s="1166"/>
      <c r="P17" s="1166"/>
      <c r="Q17" s="1971">
        <v>360</v>
      </c>
    </row>
    <row r="18" spans="1:17" s="112" customFormat="1" x14ac:dyDescent="0.2">
      <c r="A18" s="115">
        <v>4</v>
      </c>
      <c r="B18" s="1155"/>
      <c r="C18" s="1166"/>
      <c r="D18" s="1166"/>
      <c r="E18" s="1166">
        <v>755</v>
      </c>
      <c r="F18" s="1155"/>
      <c r="G18" s="1166"/>
      <c r="H18" s="1166"/>
      <c r="I18" s="1971">
        <v>742</v>
      </c>
      <c r="J18" s="1155"/>
      <c r="K18" s="1166"/>
      <c r="L18" s="1166"/>
      <c r="M18" s="1971">
        <v>183</v>
      </c>
      <c r="N18" s="1155"/>
      <c r="O18" s="1166"/>
      <c r="P18" s="1166"/>
      <c r="Q18" s="1971">
        <v>293</v>
      </c>
    </row>
    <row r="19" spans="1:17" s="112" customFormat="1" x14ac:dyDescent="0.2">
      <c r="A19" s="115">
        <v>5</v>
      </c>
      <c r="B19" s="1155"/>
      <c r="C19" s="1166"/>
      <c r="D19" s="1166"/>
      <c r="E19" s="1166">
        <v>768</v>
      </c>
      <c r="F19" s="1155"/>
      <c r="G19" s="1166"/>
      <c r="H19" s="1166"/>
      <c r="I19" s="1971">
        <v>732</v>
      </c>
      <c r="J19" s="1155"/>
      <c r="K19" s="1166"/>
      <c r="L19" s="1166"/>
      <c r="M19" s="1971">
        <v>181</v>
      </c>
      <c r="N19" s="1155"/>
      <c r="O19" s="1166"/>
      <c r="P19" s="1166"/>
      <c r="Q19" s="1971">
        <v>284</v>
      </c>
    </row>
    <row r="20" spans="1:17" s="112" customFormat="1" x14ac:dyDescent="0.2">
      <c r="A20" s="115">
        <v>6</v>
      </c>
      <c r="B20" s="1155"/>
      <c r="C20" s="1166"/>
      <c r="D20" s="1166"/>
      <c r="E20" s="1166">
        <v>790</v>
      </c>
      <c r="F20" s="1155"/>
      <c r="G20" s="1166"/>
      <c r="H20" s="1166"/>
      <c r="I20" s="1971">
        <v>788</v>
      </c>
      <c r="J20" s="1155"/>
      <c r="K20" s="1166"/>
      <c r="L20" s="1166"/>
      <c r="M20" s="1971">
        <v>187</v>
      </c>
      <c r="N20" s="1155"/>
      <c r="O20" s="1166"/>
      <c r="P20" s="1166"/>
      <c r="Q20" s="1971">
        <v>290</v>
      </c>
    </row>
    <row r="21" spans="1:17" s="112" customFormat="1" x14ac:dyDescent="0.2">
      <c r="A21" s="115">
        <v>7</v>
      </c>
      <c r="B21" s="1155"/>
      <c r="C21" s="1166"/>
      <c r="D21" s="1166"/>
      <c r="E21" s="1166">
        <v>906</v>
      </c>
      <c r="F21" s="1155"/>
      <c r="G21" s="1166"/>
      <c r="H21" s="1166"/>
      <c r="I21" s="1971">
        <v>994</v>
      </c>
      <c r="J21" s="1155"/>
      <c r="K21" s="1166"/>
      <c r="L21" s="1166"/>
      <c r="M21" s="1971">
        <v>215</v>
      </c>
      <c r="N21" s="1155"/>
      <c r="O21" s="1166"/>
      <c r="P21" s="1166"/>
      <c r="Q21" s="1971">
        <v>299</v>
      </c>
    </row>
    <row r="22" spans="1:17" s="112" customFormat="1" x14ac:dyDescent="0.2">
      <c r="A22" s="115">
        <v>8</v>
      </c>
      <c r="B22" s="1155"/>
      <c r="C22" s="1166"/>
      <c r="D22" s="1166"/>
      <c r="E22" s="1166">
        <v>1138</v>
      </c>
      <c r="F22" s="1155"/>
      <c r="G22" s="1166"/>
      <c r="H22" s="1166"/>
      <c r="I22" s="1971">
        <v>1068</v>
      </c>
      <c r="J22" s="1155"/>
      <c r="K22" s="1166"/>
      <c r="L22" s="1166"/>
      <c r="M22" s="1971">
        <v>306</v>
      </c>
      <c r="N22" s="1155"/>
      <c r="O22" s="1166"/>
      <c r="P22" s="1166"/>
      <c r="Q22" s="1971">
        <v>305</v>
      </c>
    </row>
    <row r="23" spans="1:17" s="112" customFormat="1" x14ac:dyDescent="0.2">
      <c r="A23" s="115">
        <v>9</v>
      </c>
      <c r="B23" s="1155"/>
      <c r="C23" s="1166"/>
      <c r="D23" s="1166"/>
      <c r="E23" s="1166">
        <v>1366</v>
      </c>
      <c r="F23" s="1155"/>
      <c r="G23" s="1166"/>
      <c r="H23" s="1166"/>
      <c r="I23" s="1971">
        <v>1194</v>
      </c>
      <c r="J23" s="1155"/>
      <c r="K23" s="1166"/>
      <c r="L23" s="1166"/>
      <c r="M23" s="1971">
        <v>395</v>
      </c>
      <c r="N23" s="1155"/>
      <c r="O23" s="1166"/>
      <c r="P23" s="1166"/>
      <c r="Q23" s="1971">
        <v>373</v>
      </c>
    </row>
    <row r="24" spans="1:17" s="112" customFormat="1" x14ac:dyDescent="0.2">
      <c r="A24" s="115">
        <v>10</v>
      </c>
      <c r="B24" s="1155"/>
      <c r="C24" s="1166"/>
      <c r="D24" s="1166"/>
      <c r="E24" s="1166">
        <v>1510</v>
      </c>
      <c r="F24" s="1155"/>
      <c r="G24" s="1166"/>
      <c r="H24" s="1166"/>
      <c r="I24" s="1146">
        <v>1265</v>
      </c>
      <c r="J24" s="1155"/>
      <c r="K24" s="1166"/>
      <c r="L24" s="1166"/>
      <c r="M24" s="1146">
        <v>481</v>
      </c>
      <c r="N24" s="1155"/>
      <c r="O24" s="1166"/>
      <c r="P24" s="1166"/>
      <c r="Q24" s="1146">
        <v>379</v>
      </c>
    </row>
    <row r="25" spans="1:17" s="112" customFormat="1" x14ac:dyDescent="0.2">
      <c r="A25" s="115">
        <v>11</v>
      </c>
      <c r="B25" s="1155"/>
      <c r="C25" s="1166"/>
      <c r="D25" s="1166"/>
      <c r="E25" s="1166">
        <v>1479</v>
      </c>
      <c r="F25" s="1155"/>
      <c r="G25" s="1166"/>
      <c r="H25" s="1166"/>
      <c r="I25" s="1146">
        <v>1308</v>
      </c>
      <c r="J25" s="1155"/>
      <c r="K25" s="1166"/>
      <c r="L25" s="1166"/>
      <c r="M25" s="1146">
        <v>449</v>
      </c>
      <c r="N25" s="1155"/>
      <c r="O25" s="1166"/>
      <c r="P25" s="1166"/>
      <c r="Q25" s="1146">
        <v>407</v>
      </c>
    </row>
    <row r="26" spans="1:17" s="112" customFormat="1" x14ac:dyDescent="0.2">
      <c r="A26" s="115">
        <v>12</v>
      </c>
      <c r="B26" s="1155"/>
      <c r="C26" s="1166"/>
      <c r="D26" s="1166"/>
      <c r="E26" s="1166">
        <v>1477</v>
      </c>
      <c r="F26" s="1155"/>
      <c r="G26" s="1166"/>
      <c r="H26" s="1166"/>
      <c r="I26" s="1146">
        <v>1092</v>
      </c>
      <c r="J26" s="1155"/>
      <c r="K26" s="1166"/>
      <c r="L26" s="1166"/>
      <c r="M26" s="1146">
        <v>535</v>
      </c>
      <c r="N26" s="1155"/>
      <c r="O26" s="1166"/>
      <c r="P26" s="1166"/>
      <c r="Q26" s="1146">
        <v>396</v>
      </c>
    </row>
    <row r="27" spans="1:17" s="112" customFormat="1" x14ac:dyDescent="0.2">
      <c r="A27" s="115">
        <v>13</v>
      </c>
      <c r="B27" s="1155"/>
      <c r="C27" s="1166"/>
      <c r="D27" s="1166"/>
      <c r="E27" s="1166">
        <v>1420</v>
      </c>
      <c r="F27" s="1155"/>
      <c r="G27" s="1166"/>
      <c r="H27" s="1166"/>
      <c r="I27" s="1146">
        <v>989</v>
      </c>
      <c r="J27" s="1155"/>
      <c r="K27" s="1166"/>
      <c r="L27" s="1166"/>
      <c r="M27" s="1146">
        <v>416</v>
      </c>
      <c r="N27" s="1155"/>
      <c r="O27" s="1166"/>
      <c r="P27" s="1166"/>
      <c r="Q27" s="1146">
        <v>355</v>
      </c>
    </row>
    <row r="28" spans="1:17" s="112" customFormat="1" x14ac:dyDescent="0.2">
      <c r="A28" s="115">
        <v>14</v>
      </c>
      <c r="B28" s="1155"/>
      <c r="C28" s="1166"/>
      <c r="D28" s="1166"/>
      <c r="E28" s="1166">
        <v>1377</v>
      </c>
      <c r="F28" s="1155"/>
      <c r="G28" s="1166"/>
      <c r="H28" s="1166"/>
      <c r="I28" s="1146">
        <v>1003</v>
      </c>
      <c r="J28" s="1155"/>
      <c r="K28" s="1166"/>
      <c r="L28" s="1166"/>
      <c r="M28" s="1146">
        <v>475</v>
      </c>
      <c r="N28" s="1155"/>
      <c r="O28" s="1166"/>
      <c r="P28" s="1166"/>
      <c r="Q28" s="1146">
        <v>341</v>
      </c>
    </row>
    <row r="29" spans="1:17" s="112" customFormat="1" x14ac:dyDescent="0.2">
      <c r="A29" s="115">
        <v>15</v>
      </c>
      <c r="B29" s="1155"/>
      <c r="C29" s="1166"/>
      <c r="D29" s="1166"/>
      <c r="E29" s="1166">
        <v>1439</v>
      </c>
      <c r="F29" s="1155"/>
      <c r="G29" s="1166"/>
      <c r="H29" s="1166"/>
      <c r="I29" s="1146">
        <v>1116</v>
      </c>
      <c r="J29" s="1155"/>
      <c r="K29" s="1166"/>
      <c r="L29" s="1166"/>
      <c r="M29" s="1146">
        <v>509</v>
      </c>
      <c r="N29" s="1155"/>
      <c r="O29" s="1166"/>
      <c r="P29" s="1166"/>
      <c r="Q29" s="1146">
        <v>411</v>
      </c>
    </row>
    <row r="30" spans="1:17" s="112" customFormat="1" x14ac:dyDescent="0.2">
      <c r="A30" s="115">
        <v>16</v>
      </c>
      <c r="B30" s="1155"/>
      <c r="C30" s="1166"/>
      <c r="D30" s="1166"/>
      <c r="E30" s="1166">
        <v>1418</v>
      </c>
      <c r="F30" s="1155"/>
      <c r="G30" s="1166"/>
      <c r="H30" s="1166"/>
      <c r="I30" s="1146">
        <v>1061</v>
      </c>
      <c r="J30" s="1155"/>
      <c r="K30" s="1166"/>
      <c r="L30" s="1166"/>
      <c r="M30" s="1146">
        <v>469</v>
      </c>
      <c r="N30" s="1155"/>
      <c r="O30" s="1166"/>
      <c r="P30" s="1166"/>
      <c r="Q30" s="1146">
        <v>396</v>
      </c>
    </row>
    <row r="31" spans="1:17" s="116" customFormat="1" x14ac:dyDescent="0.2">
      <c r="A31" s="115">
        <v>17</v>
      </c>
      <c r="B31" s="1155"/>
      <c r="C31" s="1166"/>
      <c r="D31" s="1166"/>
      <c r="E31" s="1166">
        <v>1479</v>
      </c>
      <c r="F31" s="1155"/>
      <c r="G31" s="1166"/>
      <c r="H31" s="1166"/>
      <c r="I31" s="1146">
        <v>986</v>
      </c>
      <c r="J31" s="1155"/>
      <c r="K31" s="1166"/>
      <c r="L31" s="1166"/>
      <c r="M31" s="1146">
        <v>501</v>
      </c>
      <c r="N31" s="1155"/>
      <c r="O31" s="1166"/>
      <c r="P31" s="1166"/>
      <c r="Q31" s="1146">
        <v>358</v>
      </c>
    </row>
    <row r="32" spans="1:17" s="116" customFormat="1" x14ac:dyDescent="0.2">
      <c r="A32" s="115">
        <v>18</v>
      </c>
      <c r="B32" s="1155"/>
      <c r="C32" s="1166"/>
      <c r="D32" s="1166"/>
      <c r="E32" s="1166">
        <v>1350</v>
      </c>
      <c r="F32" s="1155"/>
      <c r="G32" s="1166"/>
      <c r="H32" s="1166"/>
      <c r="I32" s="1146">
        <v>999</v>
      </c>
      <c r="J32" s="1155"/>
      <c r="K32" s="1166"/>
      <c r="L32" s="1166"/>
      <c r="M32" s="1146">
        <v>435</v>
      </c>
      <c r="N32" s="1155"/>
      <c r="O32" s="1166"/>
      <c r="P32" s="1166"/>
      <c r="Q32" s="1146">
        <v>340</v>
      </c>
    </row>
    <row r="33" spans="1:33" s="116" customFormat="1" x14ac:dyDescent="0.2">
      <c r="A33" s="115">
        <v>19</v>
      </c>
      <c r="B33" s="1155"/>
      <c r="C33" s="1166"/>
      <c r="D33" s="1166"/>
      <c r="E33" s="1166">
        <v>1220</v>
      </c>
      <c r="F33" s="1155"/>
      <c r="G33" s="1166"/>
      <c r="H33" s="1166"/>
      <c r="I33" s="1146">
        <v>1081</v>
      </c>
      <c r="J33" s="1155"/>
      <c r="K33" s="1166"/>
      <c r="L33" s="1166"/>
      <c r="M33" s="1146">
        <v>373</v>
      </c>
      <c r="N33" s="1155"/>
      <c r="O33" s="1166"/>
      <c r="P33" s="1166"/>
      <c r="Q33" s="1146">
        <v>331</v>
      </c>
    </row>
    <row r="34" spans="1:33" s="116" customFormat="1" x14ac:dyDescent="0.2">
      <c r="A34" s="115">
        <v>20</v>
      </c>
      <c r="B34" s="1155"/>
      <c r="C34" s="1166"/>
      <c r="D34" s="1166"/>
      <c r="E34" s="1166">
        <v>1113</v>
      </c>
      <c r="F34" s="1155"/>
      <c r="G34" s="1166"/>
      <c r="H34" s="1166"/>
      <c r="I34" s="1146">
        <v>1080</v>
      </c>
      <c r="J34" s="1155"/>
      <c r="K34" s="1166"/>
      <c r="L34" s="1166"/>
      <c r="M34" s="1146">
        <v>327</v>
      </c>
      <c r="N34" s="1155"/>
      <c r="O34" s="1166"/>
      <c r="P34" s="1166"/>
      <c r="Q34" s="1146">
        <v>307</v>
      </c>
    </row>
    <row r="35" spans="1:33" s="116" customFormat="1" x14ac:dyDescent="0.2">
      <c r="A35" s="115">
        <v>21</v>
      </c>
      <c r="B35" s="1155"/>
      <c r="C35" s="1166"/>
      <c r="D35" s="1166"/>
      <c r="E35" s="1166">
        <v>1081</v>
      </c>
      <c r="F35" s="1155"/>
      <c r="G35" s="1166"/>
      <c r="H35" s="1166"/>
      <c r="I35" s="1146">
        <v>1058</v>
      </c>
      <c r="J35" s="1155"/>
      <c r="K35" s="1166"/>
      <c r="L35" s="1166"/>
      <c r="M35" s="1146">
        <v>296</v>
      </c>
      <c r="N35" s="1155"/>
      <c r="O35" s="1166"/>
      <c r="P35" s="1166"/>
      <c r="Q35" s="1146">
        <v>313</v>
      </c>
    </row>
    <row r="36" spans="1:33" s="116" customFormat="1" x14ac:dyDescent="0.2">
      <c r="A36" s="115">
        <v>22</v>
      </c>
      <c r="B36" s="1155"/>
      <c r="C36" s="1166"/>
      <c r="D36" s="1166"/>
      <c r="E36" s="1166">
        <v>1046</v>
      </c>
      <c r="F36" s="1155"/>
      <c r="G36" s="1166"/>
      <c r="H36" s="1166"/>
      <c r="I36" s="1146">
        <v>1092</v>
      </c>
      <c r="J36" s="1155"/>
      <c r="K36" s="1166"/>
      <c r="L36" s="1166"/>
      <c r="M36" s="1146">
        <v>294</v>
      </c>
      <c r="N36" s="1155"/>
      <c r="O36" s="1166"/>
      <c r="P36" s="1166"/>
      <c r="Q36" s="1146">
        <v>335</v>
      </c>
    </row>
    <row r="37" spans="1:33" s="116" customFormat="1" x14ac:dyDescent="0.2">
      <c r="A37" s="115">
        <v>23</v>
      </c>
      <c r="B37" s="1155"/>
      <c r="C37" s="1166"/>
      <c r="D37" s="1345"/>
      <c r="E37" s="1146">
        <v>966</v>
      </c>
      <c r="F37" s="1155"/>
      <c r="G37" s="1166"/>
      <c r="H37" s="1166"/>
      <c r="I37" s="1146">
        <v>1000</v>
      </c>
      <c r="J37" s="1155"/>
      <c r="K37" s="1166"/>
      <c r="L37" s="1166"/>
      <c r="M37" s="1146">
        <v>261</v>
      </c>
      <c r="N37" s="1155"/>
      <c r="O37" s="1166"/>
      <c r="P37" s="1166"/>
      <c r="Q37" s="1146">
        <v>376</v>
      </c>
    </row>
    <row r="38" spans="1:33" s="116" customFormat="1" x14ac:dyDescent="0.2">
      <c r="A38" s="115">
        <v>24</v>
      </c>
      <c r="B38" s="1155"/>
      <c r="C38" s="1166"/>
      <c r="D38" s="1345"/>
      <c r="E38" s="1146">
        <v>925</v>
      </c>
      <c r="F38" s="1155"/>
      <c r="G38" s="1166"/>
      <c r="H38" s="1166"/>
      <c r="I38" s="1146">
        <v>751</v>
      </c>
      <c r="J38" s="1155"/>
      <c r="K38" s="1166"/>
      <c r="L38" s="1166"/>
      <c r="M38" s="1146">
        <v>257</v>
      </c>
      <c r="N38" s="1155"/>
      <c r="O38" s="1166"/>
      <c r="P38" s="1166"/>
      <c r="Q38" s="1146">
        <v>322</v>
      </c>
    </row>
    <row r="39" spans="1:33" s="116" customFormat="1" ht="15" x14ac:dyDescent="0.2">
      <c r="A39" s="115" t="s">
        <v>19</v>
      </c>
      <c r="B39" s="1229"/>
      <c r="C39" s="1229"/>
      <c r="D39" s="1229"/>
      <c r="E39" s="1667">
        <f>SUM(E15:E38)</f>
        <v>27330</v>
      </c>
      <c r="F39" s="1976"/>
      <c r="G39" s="1976"/>
      <c r="H39" s="1976"/>
      <c r="I39" s="1667">
        <f>SUM(I15:I38)</f>
        <v>23783</v>
      </c>
      <c r="J39" s="1977"/>
      <c r="K39" s="1977"/>
      <c r="L39" s="1977"/>
      <c r="M39" s="1667">
        <f>SUM(M15:M38)</f>
        <v>8105</v>
      </c>
      <c r="N39" s="1977"/>
      <c r="O39" s="1977"/>
      <c r="P39" s="1977"/>
      <c r="Q39" s="1667">
        <f>SUM(Q15:Q38)</f>
        <v>8197</v>
      </c>
    </row>
    <row r="40" spans="1:33" s="105" customFormat="1" ht="12.75" customHeight="1" x14ac:dyDescent="0.2">
      <c r="A40" s="105" t="s">
        <v>20</v>
      </c>
      <c r="R40" s="1032"/>
      <c r="S40" s="1032"/>
      <c r="T40" s="1032"/>
      <c r="U40" s="1032"/>
      <c r="V40" s="1032"/>
      <c r="W40" s="1032"/>
      <c r="X40" s="1032"/>
      <c r="Y40" s="1032"/>
      <c r="Z40" s="1032"/>
      <c r="AA40" s="1032"/>
      <c r="AB40" s="1032"/>
      <c r="AC40" s="1032"/>
      <c r="AD40" s="1032"/>
      <c r="AE40" s="1032"/>
      <c r="AF40" s="1032"/>
      <c r="AG40" s="1032"/>
    </row>
    <row r="41" spans="1:33" s="105" customFormat="1" ht="12.75" customHeight="1" x14ac:dyDescent="0.2">
      <c r="A41" s="105" t="s">
        <v>21</v>
      </c>
      <c r="R41" s="1032"/>
      <c r="S41" s="1032"/>
      <c r="T41" s="1032"/>
      <c r="U41" s="1032"/>
      <c r="V41" s="1032"/>
      <c r="W41" s="1032"/>
      <c r="X41" s="1032"/>
      <c r="Y41" s="1032"/>
      <c r="Z41" s="1032"/>
      <c r="AA41" s="1032"/>
      <c r="AB41" s="1032"/>
      <c r="AC41" s="1032"/>
      <c r="AD41" s="1032"/>
      <c r="AE41" s="1032"/>
      <c r="AF41" s="1032"/>
      <c r="AG41" s="1032"/>
    </row>
    <row r="42" spans="1:33" x14ac:dyDescent="0.2">
      <c r="A42" s="105" t="s">
        <v>676</v>
      </c>
      <c r="K42" s="105"/>
      <c r="L42" s="105"/>
      <c r="M42" s="105"/>
      <c r="N42" s="105"/>
      <c r="O42" s="105"/>
      <c r="P42" s="105"/>
      <c r="Q42" s="105"/>
      <c r="R42" s="1033"/>
      <c r="S42" s="1033"/>
      <c r="T42" s="1033"/>
      <c r="U42" s="1033"/>
      <c r="V42" s="1033"/>
      <c r="W42" s="1033"/>
      <c r="X42" s="1033"/>
      <c r="Y42" s="1033"/>
      <c r="Z42" s="1033"/>
      <c r="AA42" s="1033"/>
      <c r="AB42" s="1033"/>
      <c r="AC42" s="1033"/>
      <c r="AD42" s="1033"/>
      <c r="AE42" s="1033"/>
      <c r="AF42" s="1033"/>
      <c r="AG42" s="1033"/>
    </row>
    <row r="43" spans="1:33" x14ac:dyDescent="0.2">
      <c r="A43" s="105" t="s">
        <v>23</v>
      </c>
      <c r="R43" s="1033"/>
      <c r="S43" s="1033"/>
      <c r="T43" s="1033"/>
      <c r="U43" s="1033"/>
      <c r="V43" s="1033"/>
      <c r="W43" s="1033"/>
      <c r="X43" s="1033"/>
      <c r="Y43" s="1033"/>
      <c r="Z43" s="1033"/>
      <c r="AA43" s="1033"/>
      <c r="AB43" s="1033"/>
      <c r="AC43" s="1033"/>
      <c r="AD43" s="1033"/>
      <c r="AE43" s="1033"/>
      <c r="AF43" s="1033"/>
      <c r="AG43" s="1033"/>
    </row>
    <row r="44" spans="1:33" x14ac:dyDescent="0.2">
      <c r="R44" s="1033"/>
      <c r="S44" s="1033"/>
      <c r="T44" s="1033"/>
      <c r="U44" s="1033"/>
      <c r="V44" s="1033"/>
      <c r="W44" s="1033"/>
      <c r="X44" s="1033"/>
      <c r="Y44" s="1033"/>
      <c r="Z44" s="1033"/>
      <c r="AA44" s="1033"/>
      <c r="AB44" s="1033"/>
      <c r="AC44" s="1033"/>
      <c r="AD44" s="1033"/>
      <c r="AE44" s="1033"/>
      <c r="AF44" s="1033"/>
      <c r="AG44" s="1033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tabColor rgb="FF92D050"/>
  </sheetPr>
  <dimension ref="A1:AG44"/>
  <sheetViews>
    <sheetView zoomScale="85" zoomScaleNormal="85" workbookViewId="0">
      <selection activeCell="Z28" sqref="Z28"/>
    </sheetView>
  </sheetViews>
  <sheetFormatPr defaultRowHeight="12.75" x14ac:dyDescent="0.2"/>
  <cols>
    <col min="1" max="1" width="5.42578125" style="130" customWidth="1"/>
    <col min="2" max="3" width="11.28515625" style="130" customWidth="1"/>
    <col min="4" max="4" width="11.28515625" style="130" hidden="1" customWidth="1"/>
    <col min="5" max="7" width="11.28515625" style="130" customWidth="1"/>
    <col min="8" max="8" width="11.28515625" style="130" hidden="1" customWidth="1"/>
    <col min="9" max="11" width="11.28515625" style="130" customWidth="1"/>
    <col min="12" max="12" width="11.28515625" style="130" hidden="1" customWidth="1"/>
    <col min="13" max="15" width="11.28515625" style="130" customWidth="1"/>
    <col min="16" max="16" width="11.28515625" style="130" hidden="1" customWidth="1"/>
    <col min="17" max="17" width="11.28515625" style="130" customWidth="1"/>
    <col min="18" max="16384" width="9.140625" style="130"/>
  </cols>
  <sheetData>
    <row r="1" spans="1:33" s="118" customFormat="1" ht="18.75" customHeight="1" x14ac:dyDescent="0.25">
      <c r="B1" s="2256" t="s">
        <v>498</v>
      </c>
      <c r="C1" s="2097"/>
      <c r="D1" s="2097"/>
      <c r="E1" s="2097"/>
      <c r="F1" s="2097"/>
      <c r="J1" s="801" t="s">
        <v>178</v>
      </c>
      <c r="N1" s="2251" t="s">
        <v>39</v>
      </c>
      <c r="O1" s="2251"/>
      <c r="P1" s="2251"/>
      <c r="Q1" s="2251"/>
      <c r="R1" s="1030"/>
      <c r="S1" s="1030"/>
      <c r="T1" s="1030"/>
      <c r="U1" s="1030"/>
      <c r="V1" s="1030"/>
      <c r="W1" s="1030"/>
      <c r="X1" s="1030"/>
      <c r="Y1" s="1030"/>
      <c r="Z1" s="1030"/>
      <c r="AA1" s="1030"/>
      <c r="AB1" s="1030"/>
      <c r="AC1" s="1030"/>
      <c r="AD1" s="1030"/>
      <c r="AE1" s="1030"/>
      <c r="AF1" s="1030"/>
      <c r="AG1" s="1030"/>
    </row>
    <row r="2" spans="1:33" s="118" customFormat="1" ht="10.5" customHeight="1" x14ac:dyDescent="0.2">
      <c r="B2" s="2252" t="s">
        <v>1</v>
      </c>
      <c r="C2" s="2104"/>
      <c r="D2" s="2104"/>
      <c r="E2" s="2104"/>
      <c r="F2" s="2104"/>
      <c r="N2" s="2252" t="s">
        <v>2</v>
      </c>
      <c r="O2" s="2253"/>
      <c r="P2" s="2253"/>
      <c r="Q2" s="2253"/>
      <c r="R2" s="1030"/>
      <c r="S2" s="1030"/>
      <c r="T2" s="1030"/>
      <c r="U2" s="1030"/>
      <c r="V2" s="1030"/>
      <c r="W2" s="1030"/>
      <c r="X2" s="1030"/>
      <c r="Y2" s="1030"/>
      <c r="Z2" s="1030"/>
      <c r="AA2" s="1030"/>
      <c r="AB2" s="1030"/>
      <c r="AC2" s="1030"/>
      <c r="AD2" s="1030"/>
      <c r="AE2" s="1030"/>
      <c r="AF2" s="1030"/>
      <c r="AG2" s="1030"/>
    </row>
    <row r="3" spans="1:33" s="118" customFormat="1" ht="13.5" customHeight="1" x14ac:dyDescent="0.2">
      <c r="N3" s="118" t="s">
        <v>3</v>
      </c>
      <c r="R3" s="1030"/>
      <c r="S3" s="1030"/>
      <c r="T3" s="1030"/>
      <c r="U3" s="1030"/>
      <c r="V3" s="1030"/>
      <c r="W3" s="1030"/>
      <c r="X3" s="1030"/>
      <c r="Y3" s="1030"/>
      <c r="Z3" s="1030"/>
      <c r="AA3" s="1030"/>
      <c r="AB3" s="1030"/>
      <c r="AC3" s="1030"/>
      <c r="AD3" s="1030"/>
      <c r="AE3" s="1030"/>
      <c r="AF3" s="1030"/>
      <c r="AG3" s="1030"/>
    </row>
    <row r="4" spans="1:33" s="118" customFormat="1" ht="15" customHeight="1" x14ac:dyDescent="0.25">
      <c r="B4" s="2255" t="s">
        <v>4</v>
      </c>
      <c r="C4" s="2097"/>
      <c r="D4" s="120"/>
      <c r="E4" s="1030"/>
      <c r="F4" s="1030"/>
      <c r="G4" s="1030"/>
      <c r="H4" s="1030"/>
      <c r="I4" s="852" t="s">
        <v>5</v>
      </c>
      <c r="J4" s="119"/>
      <c r="K4" s="119"/>
      <c r="L4" s="119"/>
      <c r="N4" s="788" t="s">
        <v>174</v>
      </c>
      <c r="O4" s="121" t="s">
        <v>40</v>
      </c>
      <c r="R4" s="1030"/>
      <c r="S4" s="1030"/>
      <c r="T4" s="1030"/>
      <c r="U4" s="1030"/>
      <c r="V4" s="1030"/>
      <c r="W4" s="1030"/>
      <c r="X4" s="1030"/>
      <c r="Y4" s="1030"/>
      <c r="Z4" s="1030"/>
      <c r="AA4" s="1030"/>
      <c r="AB4" s="1030"/>
      <c r="AC4" s="1030"/>
      <c r="AD4" s="1030"/>
      <c r="AE4" s="1030"/>
      <c r="AF4" s="1030"/>
      <c r="AG4" s="1030"/>
    </row>
    <row r="5" spans="1:33" s="118" customFormat="1" ht="9.75" customHeight="1" x14ac:dyDescent="0.2">
      <c r="B5" s="2254" t="s">
        <v>7</v>
      </c>
      <c r="C5" s="2095"/>
      <c r="D5" s="119"/>
      <c r="E5" s="119"/>
      <c r="R5" s="1030"/>
      <c r="S5" s="1030"/>
      <c r="T5" s="1030"/>
      <c r="U5" s="1030"/>
      <c r="V5" s="1030"/>
      <c r="W5" s="1030"/>
      <c r="X5" s="1030"/>
      <c r="Y5" s="1030"/>
      <c r="Z5" s="1030"/>
      <c r="AA5" s="1030"/>
      <c r="AB5" s="1030"/>
      <c r="AC5" s="1030"/>
      <c r="AD5" s="1030"/>
      <c r="AE5" s="1030"/>
      <c r="AF5" s="1030"/>
      <c r="AG5" s="1030"/>
    </row>
    <row r="6" spans="1:33" s="118" customFormat="1" ht="12" customHeight="1" x14ac:dyDescent="0.25">
      <c r="A6" s="2262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1030"/>
      <c r="S6" s="1030"/>
      <c r="T6" s="1030"/>
      <c r="U6" s="1030"/>
      <c r="V6" s="1030"/>
      <c r="W6" s="1030"/>
      <c r="X6" s="1030"/>
      <c r="Y6" s="1030"/>
      <c r="Z6" s="1030"/>
      <c r="AA6" s="1030"/>
      <c r="AB6" s="1030"/>
      <c r="AC6" s="1030"/>
      <c r="AD6" s="1030"/>
      <c r="AE6" s="1030"/>
      <c r="AF6" s="1030"/>
      <c r="AG6" s="1030"/>
    </row>
    <row r="7" spans="1:33" s="118" customFormat="1" ht="15.75" x14ac:dyDescent="0.25">
      <c r="A7" s="2263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1030"/>
      <c r="S7" s="1030"/>
      <c r="T7" s="1030"/>
      <c r="U7" s="1030"/>
      <c r="V7" s="1030"/>
      <c r="W7" s="1030"/>
      <c r="X7" s="1030"/>
      <c r="Y7" s="1030"/>
      <c r="Z7" s="1030"/>
      <c r="AA7" s="1030"/>
      <c r="AB7" s="1030"/>
      <c r="AC7" s="1030"/>
      <c r="AD7" s="1030"/>
      <c r="AE7" s="1030"/>
      <c r="AF7" s="1030"/>
      <c r="AG7" s="1030"/>
    </row>
    <row r="8" spans="1:33" s="118" customFormat="1" ht="9" customHeight="1" x14ac:dyDescent="0.2">
      <c r="A8" s="1321" t="s">
        <v>395</v>
      </c>
      <c r="B8" s="1321" t="s">
        <v>396</v>
      </c>
      <c r="R8" s="1030"/>
      <c r="S8" s="1030"/>
      <c r="T8" s="1030"/>
      <c r="U8" s="1030"/>
      <c r="V8" s="1030"/>
      <c r="W8" s="1030"/>
      <c r="X8" s="1030"/>
      <c r="Y8" s="1030"/>
      <c r="Z8" s="1030"/>
      <c r="AA8" s="1030"/>
      <c r="AB8" s="1030"/>
      <c r="AC8" s="1030"/>
      <c r="AD8" s="1030"/>
      <c r="AE8" s="1030"/>
      <c r="AF8" s="1030"/>
      <c r="AG8" s="1030"/>
    </row>
    <row r="9" spans="1:33" s="118" customFormat="1" x14ac:dyDescent="0.2">
      <c r="A9" s="2259" t="s">
        <v>9</v>
      </c>
      <c r="B9" s="2264" t="s">
        <v>10</v>
      </c>
      <c r="C9" s="2265"/>
      <c r="D9" s="2265"/>
      <c r="E9" s="2265"/>
      <c r="F9" s="2265"/>
      <c r="G9" s="2265"/>
      <c r="H9" s="2265"/>
      <c r="I9" s="2266"/>
      <c r="J9" s="2264" t="s">
        <v>11</v>
      </c>
      <c r="K9" s="2265"/>
      <c r="L9" s="2265"/>
      <c r="M9" s="2265"/>
      <c r="N9" s="2265"/>
      <c r="O9" s="2265"/>
      <c r="P9" s="2265"/>
      <c r="Q9" s="2266"/>
      <c r="R9" s="1030"/>
      <c r="S9" s="1030"/>
      <c r="T9" s="1030"/>
      <c r="U9" s="1030"/>
      <c r="V9" s="1030"/>
      <c r="W9" s="1030"/>
      <c r="X9" s="1030"/>
      <c r="Y9" s="1030"/>
      <c r="Z9" s="1030"/>
      <c r="AA9" s="1030"/>
      <c r="AB9" s="1030"/>
      <c r="AC9" s="1030"/>
      <c r="AD9" s="1030"/>
      <c r="AE9" s="1030"/>
      <c r="AF9" s="1030"/>
      <c r="AG9" s="1030"/>
    </row>
    <row r="10" spans="1:33" s="118" customFormat="1" x14ac:dyDescent="0.2">
      <c r="A10" s="2260"/>
      <c r="B10" s="2257" t="s">
        <v>41</v>
      </c>
      <c r="C10" s="2258"/>
      <c r="D10" s="2258"/>
      <c r="E10" s="2267"/>
      <c r="F10" s="2257" t="s">
        <v>42</v>
      </c>
      <c r="G10" s="2111"/>
      <c r="H10" s="2111"/>
      <c r="I10" s="2112"/>
      <c r="J10" s="2257" t="s">
        <v>41</v>
      </c>
      <c r="K10" s="2258"/>
      <c r="L10" s="2258"/>
      <c r="M10" s="2267"/>
      <c r="N10" s="2257" t="s">
        <v>42</v>
      </c>
      <c r="O10" s="2258"/>
      <c r="P10" s="2258"/>
      <c r="Q10" s="2267"/>
      <c r="R10" s="1030"/>
      <c r="S10" s="1030"/>
      <c r="T10" s="1030"/>
      <c r="U10" s="1030"/>
      <c r="V10" s="1030"/>
      <c r="W10" s="1030"/>
      <c r="X10" s="1030"/>
      <c r="Y10" s="1030"/>
      <c r="Z10" s="1030"/>
      <c r="AA10" s="1030"/>
      <c r="AB10" s="1030"/>
      <c r="AC10" s="1030"/>
      <c r="AD10" s="1030"/>
      <c r="AE10" s="1030"/>
      <c r="AF10" s="1030"/>
      <c r="AG10" s="1030"/>
    </row>
    <row r="11" spans="1:33" s="118" customFormat="1" x14ac:dyDescent="0.2">
      <c r="A11" s="2260"/>
      <c r="B11" s="2257" t="s">
        <v>14</v>
      </c>
      <c r="C11" s="2258"/>
      <c r="E11" s="123">
        <v>18000</v>
      </c>
      <c r="F11" s="2257" t="s">
        <v>14</v>
      </c>
      <c r="G11" s="2258"/>
      <c r="H11" s="122"/>
      <c r="I11" s="123">
        <v>18000</v>
      </c>
      <c r="J11" s="2257" t="s">
        <v>14</v>
      </c>
      <c r="K11" s="2258"/>
      <c r="L11" s="122"/>
      <c r="M11" s="123">
        <f>E11</f>
        <v>18000</v>
      </c>
      <c r="N11" s="2257" t="s">
        <v>14</v>
      </c>
      <c r="O11" s="2258"/>
      <c r="P11" s="122"/>
      <c r="Q11" s="123">
        <f>I11</f>
        <v>18000</v>
      </c>
      <c r="R11" s="1030"/>
      <c r="S11" s="1030"/>
      <c r="T11" s="1030"/>
      <c r="U11" s="1030"/>
      <c r="V11" s="1030"/>
      <c r="W11" s="1030"/>
      <c r="X11" s="1030"/>
      <c r="Y11" s="1030"/>
      <c r="Z11" s="1030"/>
      <c r="AA11" s="1030"/>
      <c r="AB11" s="1030"/>
      <c r="AC11" s="1030"/>
      <c r="AD11" s="1030"/>
      <c r="AE11" s="1030"/>
      <c r="AF11" s="1030"/>
      <c r="AG11" s="1030"/>
    </row>
    <row r="12" spans="1:33" s="125" customFormat="1" ht="35.25" customHeight="1" x14ac:dyDescent="0.2">
      <c r="A12" s="2261"/>
      <c r="B12" s="124" t="s">
        <v>16</v>
      </c>
      <c r="C12" s="124" t="s">
        <v>17</v>
      </c>
      <c r="D12" s="124"/>
      <c r="E12" s="124" t="s">
        <v>18</v>
      </c>
      <c r="F12" s="124" t="s">
        <v>16</v>
      </c>
      <c r="G12" s="124" t="s">
        <v>17</v>
      </c>
      <c r="H12" s="124"/>
      <c r="I12" s="124" t="s">
        <v>18</v>
      </c>
      <c r="J12" s="124" t="s">
        <v>16</v>
      </c>
      <c r="K12" s="124" t="s">
        <v>17</v>
      </c>
      <c r="L12" s="124"/>
      <c r="M12" s="124" t="s">
        <v>18</v>
      </c>
      <c r="N12" s="124" t="s">
        <v>16</v>
      </c>
      <c r="O12" s="124" t="s">
        <v>17</v>
      </c>
      <c r="P12" s="124"/>
      <c r="Q12" s="124" t="s">
        <v>18</v>
      </c>
    </row>
    <row r="13" spans="1:33" s="127" customFormat="1" ht="11.25" x14ac:dyDescent="0.2">
      <c r="A13" s="126">
        <v>1</v>
      </c>
      <c r="B13" s="126">
        <v>2</v>
      </c>
      <c r="C13" s="126">
        <v>3</v>
      </c>
      <c r="D13" s="126"/>
      <c r="E13" s="126">
        <v>4</v>
      </c>
      <c r="F13" s="126">
        <v>5</v>
      </c>
      <c r="G13" s="126">
        <v>6</v>
      </c>
      <c r="H13" s="126"/>
      <c r="I13" s="126">
        <v>7</v>
      </c>
      <c r="J13" s="126">
        <v>8</v>
      </c>
      <c r="K13" s="126">
        <v>9</v>
      </c>
      <c r="L13" s="126"/>
      <c r="M13" s="126">
        <v>10</v>
      </c>
      <c r="N13" s="126">
        <v>11</v>
      </c>
      <c r="O13" s="126">
        <v>12</v>
      </c>
      <c r="P13" s="126"/>
      <c r="Q13" s="126">
        <v>13</v>
      </c>
    </row>
    <row r="14" spans="1:33" s="125" customFormat="1" x14ac:dyDescent="0.2">
      <c r="A14" s="128">
        <v>0</v>
      </c>
      <c r="B14" s="1146"/>
      <c r="C14" s="1619"/>
      <c r="D14" s="1619"/>
      <c r="E14" s="1619"/>
      <c r="F14" s="1606"/>
      <c r="G14" s="1619"/>
      <c r="H14" s="1619"/>
      <c r="I14" s="1619"/>
      <c r="J14" s="1606"/>
      <c r="K14" s="1619"/>
      <c r="L14" s="1619"/>
      <c r="M14" s="1619"/>
      <c r="N14" s="1606"/>
      <c r="O14" s="1619"/>
      <c r="P14" s="1619"/>
      <c r="Q14" s="1619"/>
    </row>
    <row r="15" spans="1:33" s="1524" customFormat="1" ht="15" x14ac:dyDescent="0.25">
      <c r="A15" s="1523">
        <v>1</v>
      </c>
      <c r="B15" s="1146"/>
      <c r="C15" s="1619"/>
      <c r="D15" s="1619"/>
      <c r="E15" s="1619">
        <v>1603.8</v>
      </c>
      <c r="F15" s="1627"/>
      <c r="G15" s="1619"/>
      <c r="H15" s="1628"/>
      <c r="I15" s="1624">
        <v>2520</v>
      </c>
      <c r="J15" s="1627"/>
      <c r="K15" s="1628"/>
      <c r="L15" s="1628"/>
      <c r="M15" s="1624"/>
      <c r="N15" s="1627"/>
      <c r="O15" s="1628"/>
      <c r="P15" s="1628"/>
      <c r="Q15" s="1624"/>
    </row>
    <row r="16" spans="1:33" s="125" customFormat="1" ht="15" x14ac:dyDescent="0.25">
      <c r="A16" s="128">
        <v>2</v>
      </c>
      <c r="B16" s="1146"/>
      <c r="C16" s="1619"/>
      <c r="D16" s="1619"/>
      <c r="E16" s="1619">
        <v>1515.6</v>
      </c>
      <c r="F16" s="1627"/>
      <c r="G16" s="1619"/>
      <c r="H16" s="1628"/>
      <c r="I16" s="1624">
        <v>2358</v>
      </c>
      <c r="J16" s="1627"/>
      <c r="K16" s="1628"/>
      <c r="L16" s="1628"/>
      <c r="M16" s="1624"/>
      <c r="N16" s="1627"/>
      <c r="O16" s="1628"/>
      <c r="P16" s="1628"/>
      <c r="Q16" s="1624"/>
    </row>
    <row r="17" spans="1:20" s="125" customFormat="1" ht="15" x14ac:dyDescent="0.25">
      <c r="A17" s="128">
        <v>3</v>
      </c>
      <c r="B17" s="1146"/>
      <c r="C17" s="1619"/>
      <c r="D17" s="1619"/>
      <c r="E17" s="1619">
        <v>1537.2</v>
      </c>
      <c r="F17" s="1627"/>
      <c r="G17" s="1619"/>
      <c r="H17" s="1628"/>
      <c r="I17" s="1624">
        <v>2286</v>
      </c>
      <c r="J17" s="1627"/>
      <c r="K17" s="1628"/>
      <c r="L17" s="1628"/>
      <c r="M17" s="1624"/>
      <c r="N17" s="1627"/>
      <c r="O17" s="1628"/>
      <c r="P17" s="1628"/>
      <c r="Q17" s="1624"/>
    </row>
    <row r="18" spans="1:20" s="125" customFormat="1" ht="15" x14ac:dyDescent="0.25">
      <c r="A18" s="128">
        <v>4</v>
      </c>
      <c r="B18" s="1146"/>
      <c r="C18" s="1619"/>
      <c r="D18" s="1619"/>
      <c r="E18" s="1619">
        <v>1510.2</v>
      </c>
      <c r="F18" s="1627"/>
      <c r="G18" s="1619"/>
      <c r="H18" s="1628"/>
      <c r="I18" s="1624">
        <v>2307.6</v>
      </c>
      <c r="J18" s="1627"/>
      <c r="K18" s="1628"/>
      <c r="L18" s="1628"/>
      <c r="M18" s="1624"/>
      <c r="N18" s="1627"/>
      <c r="O18" s="1628"/>
      <c r="P18" s="1628"/>
      <c r="Q18" s="1624"/>
    </row>
    <row r="19" spans="1:20" s="125" customFormat="1" ht="15" x14ac:dyDescent="0.25">
      <c r="A19" s="128">
        <v>5</v>
      </c>
      <c r="B19" s="1146"/>
      <c r="C19" s="1619"/>
      <c r="D19" s="1619"/>
      <c r="E19" s="1619">
        <v>1499.4</v>
      </c>
      <c r="F19" s="1627"/>
      <c r="G19" s="1619"/>
      <c r="H19" s="1628"/>
      <c r="I19" s="1624">
        <v>2295</v>
      </c>
      <c r="J19" s="1627"/>
      <c r="K19" s="1628"/>
      <c r="L19" s="1628"/>
      <c r="M19" s="1624"/>
      <c r="N19" s="1627"/>
      <c r="O19" s="1628"/>
      <c r="P19" s="1628"/>
      <c r="Q19" s="1624"/>
    </row>
    <row r="20" spans="1:20" s="125" customFormat="1" ht="15" x14ac:dyDescent="0.25">
      <c r="A20" s="128">
        <v>6</v>
      </c>
      <c r="B20" s="1146"/>
      <c r="C20" s="1619"/>
      <c r="D20" s="1619"/>
      <c r="E20" s="1619">
        <v>1537.2</v>
      </c>
      <c r="F20" s="1627"/>
      <c r="G20" s="1619"/>
      <c r="H20" s="1628"/>
      <c r="I20" s="1624">
        <v>2453.4</v>
      </c>
      <c r="J20" s="1627"/>
      <c r="K20" s="1628"/>
      <c r="L20" s="1628"/>
      <c r="M20" s="1624"/>
      <c r="N20" s="1627"/>
      <c r="O20" s="1628"/>
      <c r="P20" s="1628"/>
      <c r="Q20" s="1624"/>
    </row>
    <row r="21" spans="1:20" s="125" customFormat="1" ht="15" x14ac:dyDescent="0.25">
      <c r="A21" s="128">
        <v>7</v>
      </c>
      <c r="B21" s="1146"/>
      <c r="C21" s="1619"/>
      <c r="D21" s="1619"/>
      <c r="E21" s="1619">
        <v>1731.6</v>
      </c>
      <c r="F21" s="1627"/>
      <c r="G21" s="1619"/>
      <c r="H21" s="1628"/>
      <c r="I21" s="1624">
        <v>2887.2</v>
      </c>
      <c r="J21" s="1627"/>
      <c r="K21" s="1628"/>
      <c r="L21" s="1628"/>
      <c r="M21" s="1624"/>
      <c r="N21" s="1627"/>
      <c r="O21" s="1628"/>
      <c r="P21" s="1628"/>
      <c r="Q21" s="1624"/>
    </row>
    <row r="22" spans="1:20" s="125" customFormat="1" ht="15" x14ac:dyDescent="0.25">
      <c r="A22" s="128">
        <v>8</v>
      </c>
      <c r="B22" s="1146"/>
      <c r="C22" s="1619"/>
      <c r="D22" s="1619"/>
      <c r="E22" s="1619">
        <v>1864.8</v>
      </c>
      <c r="F22" s="1627"/>
      <c r="G22" s="1619"/>
      <c r="H22" s="1628"/>
      <c r="I22" s="1624">
        <v>3202.2</v>
      </c>
      <c r="J22" s="1627"/>
      <c r="K22" s="1628"/>
      <c r="L22" s="1628"/>
      <c r="M22" s="1624"/>
      <c r="N22" s="1627"/>
      <c r="O22" s="1628"/>
      <c r="P22" s="1628"/>
      <c r="Q22" s="1624"/>
    </row>
    <row r="23" spans="1:20" s="125" customFormat="1" ht="15" x14ac:dyDescent="0.25">
      <c r="A23" s="128">
        <v>9</v>
      </c>
      <c r="B23" s="1146"/>
      <c r="C23" s="1619"/>
      <c r="D23" s="1619"/>
      <c r="E23" s="1619">
        <v>1915.2</v>
      </c>
      <c r="F23" s="1627"/>
      <c r="G23" s="1619"/>
      <c r="H23" s="1628"/>
      <c r="I23" s="1624">
        <v>3706.2</v>
      </c>
      <c r="J23" s="1627"/>
      <c r="K23" s="1628"/>
      <c r="L23" s="1628"/>
      <c r="M23" s="1624"/>
      <c r="N23" s="1627"/>
      <c r="O23" s="1628"/>
      <c r="P23" s="1628"/>
      <c r="Q23" s="1624"/>
    </row>
    <row r="24" spans="1:20" s="125" customFormat="1" ht="15" x14ac:dyDescent="0.25">
      <c r="A24" s="128">
        <v>10</v>
      </c>
      <c r="B24" s="1146"/>
      <c r="C24" s="1619"/>
      <c r="D24" s="1619"/>
      <c r="E24" s="1619">
        <v>1778.4</v>
      </c>
      <c r="F24" s="1627"/>
      <c r="G24" s="1619"/>
      <c r="H24" s="1628"/>
      <c r="I24" s="1624">
        <v>4042.8</v>
      </c>
      <c r="J24" s="1627"/>
      <c r="K24" s="1628"/>
      <c r="L24" s="1628"/>
      <c r="M24" s="1624"/>
      <c r="N24" s="1627"/>
      <c r="O24" s="1628"/>
      <c r="P24" s="1628"/>
      <c r="Q24" s="1624"/>
    </row>
    <row r="25" spans="1:20" s="125" customFormat="1" ht="15" x14ac:dyDescent="0.25">
      <c r="A25" s="128">
        <v>11</v>
      </c>
      <c r="B25" s="1146"/>
      <c r="C25" s="1619"/>
      <c r="D25" s="1619"/>
      <c r="E25" s="1619">
        <v>1884.6</v>
      </c>
      <c r="F25" s="1627"/>
      <c r="G25" s="1619"/>
      <c r="H25" s="1628"/>
      <c r="I25" s="1624">
        <v>4127.3999999999996</v>
      </c>
      <c r="J25" s="1627"/>
      <c r="K25" s="1628"/>
      <c r="L25" s="1628"/>
      <c r="M25" s="1624"/>
      <c r="N25" s="1627"/>
      <c r="O25" s="1628"/>
      <c r="P25" s="1628"/>
      <c r="Q25" s="1624"/>
    </row>
    <row r="26" spans="1:20" s="125" customFormat="1" ht="15" x14ac:dyDescent="0.25">
      <c r="A26" s="128">
        <v>12</v>
      </c>
      <c r="B26" s="1146"/>
      <c r="C26" s="1619"/>
      <c r="D26" s="1619"/>
      <c r="E26" s="1619">
        <v>2088</v>
      </c>
      <c r="F26" s="1627"/>
      <c r="G26" s="1619"/>
      <c r="H26" s="1628"/>
      <c r="I26" s="1624">
        <v>3871.8</v>
      </c>
      <c r="J26" s="1627"/>
      <c r="K26" s="1628"/>
      <c r="L26" s="1628"/>
      <c r="M26" s="1624"/>
      <c r="N26" s="1627"/>
      <c r="O26" s="1628"/>
      <c r="P26" s="1628"/>
      <c r="Q26" s="1624"/>
    </row>
    <row r="27" spans="1:20" s="125" customFormat="1" ht="15" x14ac:dyDescent="0.25">
      <c r="A27" s="128">
        <v>13</v>
      </c>
      <c r="B27" s="1146"/>
      <c r="C27" s="1619"/>
      <c r="D27" s="1619"/>
      <c r="E27" s="1619">
        <v>2071.8000000000002</v>
      </c>
      <c r="F27" s="1627"/>
      <c r="G27" s="1619"/>
      <c r="H27" s="1628"/>
      <c r="I27" s="1624">
        <v>3808.8</v>
      </c>
      <c r="J27" s="1627"/>
      <c r="K27" s="1628"/>
      <c r="L27" s="1628"/>
      <c r="M27" s="1624"/>
      <c r="N27" s="1627"/>
      <c r="O27" s="1628"/>
      <c r="P27" s="1628"/>
      <c r="Q27" s="1624"/>
    </row>
    <row r="28" spans="1:20" s="125" customFormat="1" ht="15" x14ac:dyDescent="0.25">
      <c r="A28" s="128">
        <v>14</v>
      </c>
      <c r="B28" s="1146"/>
      <c r="C28" s="1619"/>
      <c r="D28" s="1619"/>
      <c r="E28" s="1619">
        <v>2001.6</v>
      </c>
      <c r="F28" s="1627"/>
      <c r="G28" s="1619"/>
      <c r="H28" s="1628"/>
      <c r="I28" s="1624">
        <v>3731.4</v>
      </c>
      <c r="J28" s="1627"/>
      <c r="K28" s="1628"/>
      <c r="L28" s="1628"/>
      <c r="M28" s="1624"/>
      <c r="N28" s="1627"/>
      <c r="O28" s="1628"/>
      <c r="P28" s="1628"/>
      <c r="Q28" s="1624"/>
    </row>
    <row r="29" spans="1:20" s="125" customFormat="1" ht="15" x14ac:dyDescent="0.25">
      <c r="A29" s="128">
        <v>15</v>
      </c>
      <c r="B29" s="1146"/>
      <c r="C29" s="1619"/>
      <c r="D29" s="1619"/>
      <c r="E29" s="1619">
        <v>1990.8</v>
      </c>
      <c r="F29" s="1627"/>
      <c r="G29" s="1619"/>
      <c r="H29" s="1628"/>
      <c r="I29" s="1624">
        <v>3781.8</v>
      </c>
      <c r="J29" s="1627"/>
      <c r="K29" s="1628"/>
      <c r="L29" s="1628"/>
      <c r="M29" s="1624"/>
      <c r="N29" s="1627"/>
      <c r="O29" s="1628"/>
      <c r="P29" s="1628"/>
      <c r="Q29" s="1624"/>
      <c r="T29" s="801"/>
    </row>
    <row r="30" spans="1:20" s="125" customFormat="1" ht="15" x14ac:dyDescent="0.25">
      <c r="A30" s="128">
        <v>16</v>
      </c>
      <c r="B30" s="1146"/>
      <c r="C30" s="1619"/>
      <c r="D30" s="1619"/>
      <c r="E30" s="1619">
        <v>2003.4</v>
      </c>
      <c r="F30" s="1627"/>
      <c r="G30" s="1619"/>
      <c r="H30" s="1628"/>
      <c r="I30" s="1624">
        <v>3904.2</v>
      </c>
      <c r="J30" s="1627"/>
      <c r="K30" s="1628"/>
      <c r="L30" s="1628"/>
      <c r="M30" s="1624"/>
      <c r="N30" s="1627"/>
      <c r="O30" s="1628"/>
      <c r="P30" s="1628"/>
      <c r="Q30" s="1624"/>
    </row>
    <row r="31" spans="1:20" s="129" customFormat="1" ht="15" x14ac:dyDescent="0.25">
      <c r="A31" s="128">
        <v>17</v>
      </c>
      <c r="B31" s="1146"/>
      <c r="C31" s="1619"/>
      <c r="D31" s="1619"/>
      <c r="E31" s="1619">
        <v>2079</v>
      </c>
      <c r="F31" s="1627"/>
      <c r="G31" s="1619"/>
      <c r="H31" s="1628"/>
      <c r="I31" s="1624">
        <v>3951</v>
      </c>
      <c r="J31" s="1627"/>
      <c r="K31" s="1628"/>
      <c r="L31" s="1628"/>
      <c r="M31" s="1624"/>
      <c r="N31" s="1627"/>
      <c r="O31" s="1628"/>
      <c r="P31" s="1628"/>
      <c r="Q31" s="1624"/>
    </row>
    <row r="32" spans="1:20" s="129" customFormat="1" ht="15" x14ac:dyDescent="0.25">
      <c r="A32" s="128">
        <v>18</v>
      </c>
      <c r="B32" s="1146"/>
      <c r="C32" s="1619"/>
      <c r="D32" s="1619"/>
      <c r="E32" s="1619">
        <v>2050.1999999999998</v>
      </c>
      <c r="F32" s="1627"/>
      <c r="G32" s="1619"/>
      <c r="H32" s="1628"/>
      <c r="I32" s="1624">
        <v>3873.6</v>
      </c>
      <c r="J32" s="1627"/>
      <c r="K32" s="1628"/>
      <c r="L32" s="1628"/>
      <c r="M32" s="1624"/>
      <c r="N32" s="1627"/>
      <c r="O32" s="1628"/>
      <c r="P32" s="1628"/>
      <c r="Q32" s="1624"/>
    </row>
    <row r="33" spans="1:33" s="129" customFormat="1" ht="15" x14ac:dyDescent="0.25">
      <c r="A33" s="128">
        <v>19</v>
      </c>
      <c r="B33" s="1146"/>
      <c r="C33" s="1619"/>
      <c r="D33" s="1619"/>
      <c r="E33" s="1619">
        <v>2055.6</v>
      </c>
      <c r="F33" s="1627"/>
      <c r="G33" s="1619"/>
      <c r="H33" s="1628"/>
      <c r="I33" s="1624">
        <v>3839.4</v>
      </c>
      <c r="J33" s="1627"/>
      <c r="K33" s="1628"/>
      <c r="L33" s="1628"/>
      <c r="M33" s="1624"/>
      <c r="N33" s="1627"/>
      <c r="O33" s="1628"/>
      <c r="P33" s="1628"/>
      <c r="Q33" s="1624"/>
    </row>
    <row r="34" spans="1:33" s="129" customFormat="1" ht="15" x14ac:dyDescent="0.25">
      <c r="A34" s="128">
        <v>20</v>
      </c>
      <c r="B34" s="1146"/>
      <c r="C34" s="1619"/>
      <c r="D34" s="1619"/>
      <c r="E34" s="1619">
        <v>1938.6</v>
      </c>
      <c r="F34" s="1627"/>
      <c r="G34" s="1619"/>
      <c r="H34" s="1628"/>
      <c r="I34" s="1624">
        <v>3767.4</v>
      </c>
      <c r="J34" s="1627"/>
      <c r="K34" s="1628"/>
      <c r="L34" s="1628"/>
      <c r="M34" s="1624"/>
      <c r="N34" s="1627"/>
      <c r="O34" s="1628"/>
      <c r="P34" s="1628"/>
      <c r="Q34" s="1624"/>
    </row>
    <row r="35" spans="1:33" s="129" customFormat="1" ht="15" x14ac:dyDescent="0.25">
      <c r="A35" s="128">
        <v>21</v>
      </c>
      <c r="B35" s="1146"/>
      <c r="C35" s="1619"/>
      <c r="D35" s="1619"/>
      <c r="E35" s="1619">
        <v>1897.2</v>
      </c>
      <c r="F35" s="1627"/>
      <c r="G35" s="1619"/>
      <c r="H35" s="1628"/>
      <c r="I35" s="1624">
        <v>3540.6</v>
      </c>
      <c r="J35" s="1627"/>
      <c r="K35" s="1628"/>
      <c r="L35" s="1628"/>
      <c r="M35" s="1624"/>
      <c r="N35" s="1627"/>
      <c r="O35" s="1628"/>
      <c r="P35" s="1628"/>
      <c r="Q35" s="1624"/>
    </row>
    <row r="36" spans="1:33" s="129" customFormat="1" ht="15" x14ac:dyDescent="0.25">
      <c r="A36" s="128">
        <v>22</v>
      </c>
      <c r="B36" s="1146"/>
      <c r="C36" s="1619"/>
      <c r="D36" s="1619"/>
      <c r="E36" s="1619">
        <v>1872</v>
      </c>
      <c r="F36" s="1627"/>
      <c r="G36" s="1619"/>
      <c r="H36" s="1628"/>
      <c r="I36" s="1624">
        <v>3340.8</v>
      </c>
      <c r="J36" s="1627"/>
      <c r="K36" s="1628"/>
      <c r="L36" s="1628"/>
      <c r="M36" s="1624"/>
      <c r="N36" s="1627"/>
      <c r="O36" s="1628"/>
      <c r="P36" s="1628"/>
      <c r="Q36" s="1624"/>
    </row>
    <row r="37" spans="1:33" s="129" customFormat="1" ht="15" x14ac:dyDescent="0.25">
      <c r="A37" s="128">
        <v>23</v>
      </c>
      <c r="B37" s="1146"/>
      <c r="C37" s="1619"/>
      <c r="D37" s="1619"/>
      <c r="E37" s="1624">
        <v>1771.2</v>
      </c>
      <c r="F37" s="1627"/>
      <c r="G37" s="1628"/>
      <c r="H37" s="1628"/>
      <c r="I37" s="1624">
        <v>3031.2</v>
      </c>
      <c r="J37" s="1627"/>
      <c r="K37" s="1628"/>
      <c r="L37" s="1628"/>
      <c r="M37" s="1624"/>
      <c r="N37" s="1627"/>
      <c r="O37" s="1628"/>
      <c r="P37" s="1628"/>
      <c r="Q37" s="1624"/>
    </row>
    <row r="38" spans="1:33" s="129" customFormat="1" ht="15" x14ac:dyDescent="0.25">
      <c r="A38" s="128">
        <v>24</v>
      </c>
      <c r="B38" s="1146"/>
      <c r="C38" s="1619"/>
      <c r="D38" s="1619"/>
      <c r="E38" s="1624">
        <v>1630.8</v>
      </c>
      <c r="F38" s="1627"/>
      <c r="G38" s="1628"/>
      <c r="H38" s="1628"/>
      <c r="I38" s="1624">
        <v>2689.2</v>
      </c>
      <c r="J38" s="1627"/>
      <c r="K38" s="1628"/>
      <c r="L38" s="1628"/>
      <c r="M38" s="1624"/>
      <c r="N38" s="1627"/>
      <c r="O38" s="1628"/>
      <c r="P38" s="1628"/>
      <c r="Q38" s="1624"/>
    </row>
    <row r="39" spans="1:33" s="129" customFormat="1" ht="15" x14ac:dyDescent="0.2">
      <c r="A39" s="128" t="s">
        <v>19</v>
      </c>
      <c r="B39" s="1228"/>
      <c r="C39" s="1620"/>
      <c r="D39" s="1620"/>
      <c r="E39" s="1668">
        <f>SUM(E15:E38)</f>
        <v>43828.2</v>
      </c>
      <c r="F39" s="1669"/>
      <c r="G39" s="1669"/>
      <c r="H39" s="1669"/>
      <c r="I39" s="1668">
        <f>SUM(I15:I38)</f>
        <v>79317.000000000015</v>
      </c>
      <c r="J39" s="1669"/>
      <c r="K39" s="1669"/>
      <c r="L39" s="1669"/>
      <c r="M39" s="1668">
        <f>SUM(M15:M38)</f>
        <v>0</v>
      </c>
      <c r="N39" s="1669"/>
      <c r="O39" s="1669"/>
      <c r="P39" s="1669"/>
      <c r="Q39" s="1668">
        <f>SUM(Q15:Q38)</f>
        <v>0</v>
      </c>
    </row>
    <row r="40" spans="1:33" s="118" customFormat="1" ht="12.75" customHeight="1" x14ac:dyDescent="0.2">
      <c r="A40" s="118" t="s">
        <v>20</v>
      </c>
      <c r="R40" s="1030"/>
      <c r="S40" s="1030"/>
      <c r="T40" s="1030"/>
      <c r="U40" s="1030"/>
      <c r="V40" s="1030"/>
      <c r="W40" s="1030"/>
      <c r="X40" s="1030"/>
      <c r="Y40" s="1030"/>
      <c r="Z40" s="1030"/>
      <c r="AA40" s="1030"/>
      <c r="AB40" s="1030"/>
      <c r="AC40" s="1030"/>
      <c r="AD40" s="1030"/>
      <c r="AE40" s="1030"/>
      <c r="AF40" s="1030"/>
      <c r="AG40" s="1030"/>
    </row>
    <row r="41" spans="1:33" s="118" customFormat="1" ht="12.75" customHeight="1" x14ac:dyDescent="0.2">
      <c r="A41" s="118" t="s">
        <v>21</v>
      </c>
      <c r="R41" s="1030"/>
      <c r="S41" s="1030"/>
      <c r="T41" s="1030"/>
      <c r="U41" s="1030"/>
      <c r="V41" s="1030"/>
      <c r="W41" s="1030"/>
      <c r="X41" s="1030"/>
      <c r="Y41" s="1030"/>
      <c r="Z41" s="1030"/>
      <c r="AA41" s="1030"/>
      <c r="AB41" s="1030"/>
      <c r="AC41" s="1030"/>
      <c r="AD41" s="1030"/>
      <c r="AE41" s="1030"/>
      <c r="AF41" s="1030"/>
      <c r="AG41" s="1030"/>
    </row>
    <row r="42" spans="1:33" x14ac:dyDescent="0.2">
      <c r="A42" s="118" t="s">
        <v>676</v>
      </c>
      <c r="K42" s="118"/>
      <c r="L42" s="118"/>
      <c r="M42" s="118"/>
      <c r="N42" s="118"/>
      <c r="O42" s="118"/>
      <c r="P42" s="118"/>
      <c r="Q42" s="118"/>
      <c r="R42" s="1031"/>
      <c r="S42" s="1031"/>
      <c r="T42" s="1031"/>
      <c r="U42" s="1031"/>
      <c r="V42" s="1031"/>
      <c r="W42" s="1031"/>
      <c r="X42" s="1031"/>
      <c r="Y42" s="1031"/>
      <c r="Z42" s="1031"/>
      <c r="AA42" s="1031"/>
      <c r="AB42" s="1031"/>
      <c r="AC42" s="1031"/>
      <c r="AD42" s="1031"/>
      <c r="AE42" s="1031"/>
      <c r="AF42" s="1031"/>
      <c r="AG42" s="1031"/>
    </row>
    <row r="43" spans="1:33" x14ac:dyDescent="0.2">
      <c r="A43" s="118" t="s">
        <v>23</v>
      </c>
      <c r="R43" s="1031"/>
      <c r="S43" s="1031"/>
      <c r="T43" s="1031"/>
      <c r="U43" s="1031"/>
      <c r="V43" s="1031"/>
      <c r="W43" s="1031"/>
      <c r="X43" s="1031"/>
      <c r="Y43" s="1031"/>
      <c r="Z43" s="1031"/>
      <c r="AA43" s="1031"/>
      <c r="AB43" s="1031"/>
      <c r="AC43" s="1031"/>
      <c r="AD43" s="1031"/>
      <c r="AE43" s="1031"/>
      <c r="AF43" s="1031"/>
      <c r="AG43" s="1031"/>
    </row>
    <row r="44" spans="1:33" x14ac:dyDescent="0.2">
      <c r="R44" s="1031"/>
      <c r="S44" s="1031"/>
      <c r="T44" s="1031"/>
      <c r="U44" s="1031"/>
      <c r="V44" s="1031"/>
      <c r="W44" s="1031"/>
      <c r="X44" s="1031"/>
      <c r="Y44" s="1031"/>
      <c r="Z44" s="1031"/>
      <c r="AA44" s="1031"/>
      <c r="AB44" s="1031"/>
      <c r="AC44" s="1031"/>
      <c r="AD44" s="1031"/>
      <c r="AE44" s="1031"/>
      <c r="AF44" s="1031"/>
      <c r="AG44" s="1031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9">
    <tabColor rgb="FF92D050"/>
  </sheetPr>
  <dimension ref="A1:S43"/>
  <sheetViews>
    <sheetView zoomScale="85" zoomScaleNormal="85" workbookViewId="0">
      <selection activeCell="U26" sqref="U26"/>
    </sheetView>
  </sheetViews>
  <sheetFormatPr defaultRowHeight="12.75" x14ac:dyDescent="0.2"/>
  <cols>
    <col min="1" max="1" width="5.42578125" style="143" customWidth="1"/>
    <col min="2" max="3" width="11.28515625" style="143" customWidth="1"/>
    <col min="4" max="4" width="11.28515625" style="143" hidden="1" customWidth="1"/>
    <col min="5" max="7" width="11.28515625" style="143" customWidth="1"/>
    <col min="8" max="8" width="11.28515625" style="143" hidden="1" customWidth="1"/>
    <col min="9" max="11" width="11.28515625" style="143" customWidth="1"/>
    <col min="12" max="12" width="11.28515625" style="143" hidden="1" customWidth="1"/>
    <col min="13" max="15" width="11.28515625" style="143" customWidth="1"/>
    <col min="16" max="16" width="11.28515625" style="143" hidden="1" customWidth="1"/>
    <col min="17" max="17" width="11.28515625" style="143" customWidth="1"/>
    <col min="18" max="16384" width="9.140625" style="143"/>
  </cols>
  <sheetData>
    <row r="1" spans="1:19" s="131" customFormat="1" ht="18.75" customHeight="1" x14ac:dyDescent="0.25">
      <c r="B1" s="2269" t="s">
        <v>498</v>
      </c>
      <c r="C1" s="2097"/>
      <c r="D1" s="2097"/>
      <c r="E1" s="2097"/>
      <c r="F1" s="2097"/>
      <c r="G1" s="801" t="s">
        <v>178</v>
      </c>
      <c r="I1" s="2268" t="s">
        <v>382</v>
      </c>
      <c r="J1" s="2268"/>
      <c r="K1" s="2268"/>
      <c r="L1" s="2268"/>
      <c r="M1" s="2268"/>
      <c r="N1" s="2268"/>
      <c r="O1" s="2268"/>
      <c r="P1" s="2268"/>
      <c r="Q1" s="2268"/>
      <c r="R1" s="1308"/>
      <c r="S1" s="1308"/>
    </row>
    <row r="2" spans="1:19" s="131" customFormat="1" ht="10.5" customHeight="1" x14ac:dyDescent="0.2">
      <c r="B2" s="2270" t="s">
        <v>1</v>
      </c>
      <c r="C2" s="2104"/>
      <c r="D2" s="2104"/>
      <c r="E2" s="2104"/>
      <c r="F2" s="2104"/>
      <c r="N2" s="2270" t="s">
        <v>2</v>
      </c>
      <c r="O2" s="2278"/>
      <c r="P2" s="2278"/>
      <c r="Q2" s="2278"/>
    </row>
    <row r="3" spans="1:19" s="131" customFormat="1" ht="13.5" customHeight="1" x14ac:dyDescent="0.2">
      <c r="N3" s="131" t="s">
        <v>3</v>
      </c>
    </row>
    <row r="4" spans="1:19" s="131" customFormat="1" ht="15" customHeight="1" x14ac:dyDescent="0.25">
      <c r="B4" s="2277" t="s">
        <v>4</v>
      </c>
      <c r="C4" s="2097"/>
      <c r="D4" s="133"/>
      <c r="E4" s="1052"/>
      <c r="F4" s="1052"/>
      <c r="G4" s="1052"/>
      <c r="H4" s="1052"/>
      <c r="I4" s="842" t="s">
        <v>5</v>
      </c>
      <c r="J4" s="132"/>
      <c r="K4" s="132"/>
      <c r="L4" s="132"/>
      <c r="O4" s="134" t="s">
        <v>43</v>
      </c>
    </row>
    <row r="5" spans="1:19" s="131" customFormat="1" ht="9.75" customHeight="1" x14ac:dyDescent="0.2">
      <c r="B5" s="2281" t="s">
        <v>7</v>
      </c>
      <c r="C5" s="2095"/>
      <c r="D5" s="132"/>
      <c r="E5" s="132"/>
    </row>
    <row r="6" spans="1:19" s="131" customFormat="1" ht="12" customHeight="1" x14ac:dyDescent="0.25">
      <c r="A6" s="2279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</row>
    <row r="7" spans="1:19" s="131" customFormat="1" ht="15.75" x14ac:dyDescent="0.25">
      <c r="A7" s="2280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</row>
    <row r="8" spans="1:19" s="131" customFormat="1" ht="9" customHeight="1" x14ac:dyDescent="0.2">
      <c r="A8" s="1321" t="s">
        <v>397</v>
      </c>
      <c r="B8" s="1321" t="s">
        <v>398</v>
      </c>
    </row>
    <row r="9" spans="1:19" s="131" customFormat="1" x14ac:dyDescent="0.2">
      <c r="A9" s="2271" t="s">
        <v>9</v>
      </c>
      <c r="B9" s="2274" t="s">
        <v>10</v>
      </c>
      <c r="C9" s="2275"/>
      <c r="D9" s="2275"/>
      <c r="E9" s="2275"/>
      <c r="F9" s="2275"/>
      <c r="G9" s="2275"/>
      <c r="H9" s="2275"/>
      <c r="I9" s="2276"/>
      <c r="J9" s="2274" t="s">
        <v>11</v>
      </c>
      <c r="K9" s="2275"/>
      <c r="L9" s="2275"/>
      <c r="M9" s="2275"/>
      <c r="N9" s="2275"/>
      <c r="O9" s="2275"/>
      <c r="P9" s="2275"/>
      <c r="Q9" s="2276"/>
    </row>
    <row r="10" spans="1:19" s="131" customFormat="1" x14ac:dyDescent="0.2">
      <c r="A10" s="2272"/>
      <c r="B10" s="2282" t="s">
        <v>44</v>
      </c>
      <c r="C10" s="2283"/>
      <c r="D10" s="2283"/>
      <c r="E10" s="2284"/>
      <c r="F10" s="2282" t="s">
        <v>45</v>
      </c>
      <c r="G10" s="2111"/>
      <c r="H10" s="2111"/>
      <c r="I10" s="2112"/>
      <c r="J10" s="2282" t="s">
        <v>44</v>
      </c>
      <c r="K10" s="2283"/>
      <c r="L10" s="2283"/>
      <c r="M10" s="2284"/>
      <c r="N10" s="2282" t="s">
        <v>45</v>
      </c>
      <c r="O10" s="2283"/>
      <c r="P10" s="2283"/>
      <c r="Q10" s="2284"/>
    </row>
    <row r="11" spans="1:19" s="131" customFormat="1" x14ac:dyDescent="0.2">
      <c r="A11" s="2272"/>
      <c r="B11" s="2282" t="s">
        <v>14</v>
      </c>
      <c r="C11" s="2283"/>
      <c r="E11" s="136">
        <v>3600</v>
      </c>
      <c r="F11" s="2282" t="s">
        <v>14</v>
      </c>
      <c r="G11" s="2283"/>
      <c r="H11" s="135"/>
      <c r="I11" s="136">
        <v>3600</v>
      </c>
      <c r="J11" s="2282" t="s">
        <v>14</v>
      </c>
      <c r="K11" s="2283"/>
      <c r="L11" s="135"/>
      <c r="M11" s="136">
        <f>E11</f>
        <v>3600</v>
      </c>
      <c r="N11" s="2282" t="s">
        <v>14</v>
      </c>
      <c r="O11" s="2283"/>
      <c r="P11" s="135"/>
      <c r="Q11" s="136">
        <f>I11</f>
        <v>3600</v>
      </c>
    </row>
    <row r="12" spans="1:19" s="138" customFormat="1" ht="35.25" customHeight="1" x14ac:dyDescent="0.2">
      <c r="A12" s="2273"/>
      <c r="B12" s="137" t="s">
        <v>16</v>
      </c>
      <c r="C12" s="137" t="s">
        <v>17</v>
      </c>
      <c r="D12" s="137"/>
      <c r="E12" s="137" t="s">
        <v>18</v>
      </c>
      <c r="F12" s="137" t="s">
        <v>16</v>
      </c>
      <c r="G12" s="137" t="s">
        <v>17</v>
      </c>
      <c r="H12" s="137"/>
      <c r="I12" s="137" t="s">
        <v>18</v>
      </c>
      <c r="J12" s="137" t="s">
        <v>16</v>
      </c>
      <c r="K12" s="137" t="s">
        <v>17</v>
      </c>
      <c r="L12" s="137"/>
      <c r="M12" s="137" t="s">
        <v>18</v>
      </c>
      <c r="N12" s="137" t="s">
        <v>16</v>
      </c>
      <c r="O12" s="137" t="s">
        <v>17</v>
      </c>
      <c r="P12" s="137"/>
      <c r="Q12" s="137" t="s">
        <v>18</v>
      </c>
    </row>
    <row r="13" spans="1:19" s="140" customFormat="1" ht="11.25" x14ac:dyDescent="0.2">
      <c r="A13" s="139">
        <v>1</v>
      </c>
      <c r="B13" s="139">
        <v>2</v>
      </c>
      <c r="C13" s="139">
        <v>3</v>
      </c>
      <c r="D13" s="139"/>
      <c r="E13" s="139">
        <v>4</v>
      </c>
      <c r="F13" s="139">
        <v>5</v>
      </c>
      <c r="G13" s="139">
        <v>6</v>
      </c>
      <c r="H13" s="139"/>
      <c r="I13" s="139">
        <v>7</v>
      </c>
      <c r="J13" s="139">
        <v>8</v>
      </c>
      <c r="K13" s="139">
        <v>9</v>
      </c>
      <c r="L13" s="139"/>
      <c r="M13" s="139">
        <v>10</v>
      </c>
      <c r="N13" s="139">
        <v>11</v>
      </c>
      <c r="O13" s="139">
        <v>12</v>
      </c>
      <c r="P13" s="139"/>
      <c r="Q13" s="139">
        <v>13</v>
      </c>
    </row>
    <row r="14" spans="1:19" s="138" customFormat="1" x14ac:dyDescent="0.2">
      <c r="A14" s="141">
        <v>0</v>
      </c>
      <c r="B14" s="1148"/>
      <c r="C14" s="1621"/>
      <c r="D14" s="1621"/>
      <c r="E14" s="1621"/>
      <c r="F14" s="1621"/>
      <c r="G14" s="1621"/>
      <c r="H14" s="1621"/>
      <c r="I14" s="1621"/>
      <c r="J14" s="1622"/>
      <c r="K14" s="1621"/>
      <c r="L14" s="1621"/>
      <c r="M14" s="1621"/>
      <c r="N14" s="1621"/>
      <c r="O14" s="1621"/>
      <c r="P14" s="1621"/>
      <c r="Q14" s="1621"/>
    </row>
    <row r="15" spans="1:19" s="1522" customFormat="1" ht="15" x14ac:dyDescent="0.25">
      <c r="A15" s="1521">
        <v>1</v>
      </c>
      <c r="B15" s="1148"/>
      <c r="C15" s="1621"/>
      <c r="D15" s="1621"/>
      <c r="E15" s="1621">
        <v>130.32</v>
      </c>
      <c r="F15" s="1625"/>
      <c r="G15" s="1621"/>
      <c r="H15" s="1625"/>
      <c r="I15" s="1624">
        <v>149.40000000000003</v>
      </c>
      <c r="J15" s="1626"/>
      <c r="K15" s="1625"/>
      <c r="L15" s="1625"/>
      <c r="M15" s="1624">
        <v>45.36</v>
      </c>
      <c r="N15" s="1625"/>
      <c r="O15" s="1625"/>
      <c r="P15" s="1625"/>
      <c r="Q15" s="1624">
        <v>50.04</v>
      </c>
    </row>
    <row r="16" spans="1:19" s="138" customFormat="1" ht="15" x14ac:dyDescent="0.25">
      <c r="A16" s="141">
        <v>2</v>
      </c>
      <c r="B16" s="1148"/>
      <c r="C16" s="1621"/>
      <c r="D16" s="1621"/>
      <c r="E16" s="1621">
        <v>118.8</v>
      </c>
      <c r="F16" s="1625"/>
      <c r="G16" s="1621"/>
      <c r="H16" s="1625"/>
      <c r="I16" s="1624">
        <v>136.44</v>
      </c>
      <c r="J16" s="1626"/>
      <c r="K16" s="1625"/>
      <c r="L16" s="1625"/>
      <c r="M16" s="1624">
        <v>41.04</v>
      </c>
      <c r="N16" s="1625"/>
      <c r="O16" s="1625"/>
      <c r="P16" s="1625"/>
      <c r="Q16" s="1624">
        <v>48.96</v>
      </c>
    </row>
    <row r="17" spans="1:17" s="138" customFormat="1" ht="15" x14ac:dyDescent="0.25">
      <c r="A17" s="141">
        <v>3</v>
      </c>
      <c r="B17" s="1148"/>
      <c r="C17" s="1621"/>
      <c r="D17" s="1621"/>
      <c r="E17" s="1621">
        <v>114.48</v>
      </c>
      <c r="F17" s="1625"/>
      <c r="G17" s="1621"/>
      <c r="H17" s="1625"/>
      <c r="I17" s="1624">
        <v>129.60000000000002</v>
      </c>
      <c r="J17" s="1626"/>
      <c r="K17" s="1625"/>
      <c r="L17" s="1625"/>
      <c r="M17" s="1624">
        <v>42.480000000000004</v>
      </c>
      <c r="N17" s="1625"/>
      <c r="O17" s="1625"/>
      <c r="P17" s="1625"/>
      <c r="Q17" s="1624">
        <v>49.319999999999993</v>
      </c>
    </row>
    <row r="18" spans="1:17" s="138" customFormat="1" ht="15" x14ac:dyDescent="0.25">
      <c r="A18" s="141">
        <v>4</v>
      </c>
      <c r="B18" s="1148"/>
      <c r="C18" s="1621"/>
      <c r="D18" s="1621"/>
      <c r="E18" s="1621">
        <v>117</v>
      </c>
      <c r="F18" s="1625"/>
      <c r="G18" s="1621"/>
      <c r="H18" s="1625"/>
      <c r="I18" s="1624">
        <v>123.84</v>
      </c>
      <c r="J18" s="1626"/>
      <c r="K18" s="1625"/>
      <c r="L18" s="1625"/>
      <c r="M18" s="1624">
        <v>43.56</v>
      </c>
      <c r="N18" s="1625"/>
      <c r="O18" s="1625"/>
      <c r="P18" s="1625"/>
      <c r="Q18" s="1624">
        <v>48.239999999999995</v>
      </c>
    </row>
    <row r="19" spans="1:17" s="138" customFormat="1" ht="15" x14ac:dyDescent="0.25">
      <c r="A19" s="141">
        <v>5</v>
      </c>
      <c r="B19" s="1148"/>
      <c r="C19" s="1621"/>
      <c r="D19" s="1621"/>
      <c r="E19" s="1621">
        <v>114.84</v>
      </c>
      <c r="F19" s="1625"/>
      <c r="G19" s="1621"/>
      <c r="H19" s="1625"/>
      <c r="I19" s="1624">
        <v>130.68</v>
      </c>
      <c r="J19" s="1626"/>
      <c r="K19" s="1625"/>
      <c r="L19" s="1625"/>
      <c r="M19" s="1624">
        <v>41.4</v>
      </c>
      <c r="N19" s="1625"/>
      <c r="O19" s="1625"/>
      <c r="P19" s="1625"/>
      <c r="Q19" s="1624">
        <v>47.519999999999996</v>
      </c>
    </row>
    <row r="20" spans="1:17" s="138" customFormat="1" ht="15" x14ac:dyDescent="0.25">
      <c r="A20" s="141">
        <v>6</v>
      </c>
      <c r="B20" s="1148"/>
      <c r="C20" s="1621"/>
      <c r="D20" s="1621"/>
      <c r="E20" s="1621">
        <v>142.91999999999999</v>
      </c>
      <c r="F20" s="1625"/>
      <c r="G20" s="1621"/>
      <c r="H20" s="1625"/>
      <c r="I20" s="1624">
        <v>164.16000000000003</v>
      </c>
      <c r="J20" s="1626"/>
      <c r="K20" s="1625"/>
      <c r="L20" s="1625"/>
      <c r="M20" s="1624">
        <v>42.48</v>
      </c>
      <c r="N20" s="1625"/>
      <c r="O20" s="1625"/>
      <c r="P20" s="1625"/>
      <c r="Q20" s="1624">
        <v>47.879999999999995</v>
      </c>
    </row>
    <row r="21" spans="1:17" s="138" customFormat="1" ht="15" x14ac:dyDescent="0.25">
      <c r="A21" s="141">
        <v>7</v>
      </c>
      <c r="B21" s="1148"/>
      <c r="C21" s="1621"/>
      <c r="D21" s="1621"/>
      <c r="E21" s="1621">
        <v>170.28</v>
      </c>
      <c r="F21" s="1625"/>
      <c r="G21" s="1621"/>
      <c r="H21" s="1625"/>
      <c r="I21" s="1624">
        <v>186.83999999999997</v>
      </c>
      <c r="J21" s="1626"/>
      <c r="K21" s="1625"/>
      <c r="L21" s="1625"/>
      <c r="M21" s="1624">
        <v>43.2</v>
      </c>
      <c r="N21" s="1625"/>
      <c r="O21" s="1625"/>
      <c r="P21" s="1625"/>
      <c r="Q21" s="1624">
        <v>49.680000000000007</v>
      </c>
    </row>
    <row r="22" spans="1:17" s="138" customFormat="1" ht="15" x14ac:dyDescent="0.25">
      <c r="A22" s="141">
        <v>8</v>
      </c>
      <c r="B22" s="1148"/>
      <c r="C22" s="1621"/>
      <c r="D22" s="1621"/>
      <c r="E22" s="1621">
        <v>189.35999999999999</v>
      </c>
      <c r="F22" s="1625"/>
      <c r="G22" s="1621"/>
      <c r="H22" s="1625"/>
      <c r="I22" s="1624">
        <v>217.44</v>
      </c>
      <c r="J22" s="1626"/>
      <c r="K22" s="1625"/>
      <c r="L22" s="1625"/>
      <c r="M22" s="1624">
        <v>42.12</v>
      </c>
      <c r="N22" s="1625"/>
      <c r="O22" s="1625"/>
      <c r="P22" s="1625"/>
      <c r="Q22" s="1624">
        <v>53.64</v>
      </c>
    </row>
    <row r="23" spans="1:17" s="138" customFormat="1" ht="15" x14ac:dyDescent="0.25">
      <c r="A23" s="141">
        <v>9</v>
      </c>
      <c r="B23" s="1148"/>
      <c r="C23" s="1621"/>
      <c r="D23" s="1621"/>
      <c r="E23" s="1621">
        <v>215.64</v>
      </c>
      <c r="F23" s="1625"/>
      <c r="G23" s="1621"/>
      <c r="H23" s="1625"/>
      <c r="I23" s="1624">
        <v>259.91999999999996</v>
      </c>
      <c r="J23" s="1626"/>
      <c r="K23" s="1625"/>
      <c r="L23" s="1625"/>
      <c r="M23" s="1624">
        <v>49.679999999999993</v>
      </c>
      <c r="N23" s="1625"/>
      <c r="O23" s="1625"/>
      <c r="P23" s="1625"/>
      <c r="Q23" s="1624">
        <v>55.44</v>
      </c>
    </row>
    <row r="24" spans="1:17" s="138" customFormat="1" ht="15" x14ac:dyDescent="0.25">
      <c r="A24" s="141">
        <v>10</v>
      </c>
      <c r="B24" s="1148"/>
      <c r="C24" s="1621"/>
      <c r="D24" s="1621"/>
      <c r="E24" s="1621">
        <v>207</v>
      </c>
      <c r="F24" s="1625"/>
      <c r="G24" s="1621"/>
      <c r="H24" s="1625"/>
      <c r="I24" s="1624">
        <v>268.92</v>
      </c>
      <c r="J24" s="1626"/>
      <c r="K24" s="1625"/>
      <c r="L24" s="1625"/>
      <c r="M24" s="1624">
        <v>51.480000000000004</v>
      </c>
      <c r="N24" s="1625"/>
      <c r="O24" s="1625"/>
      <c r="P24" s="1625"/>
      <c r="Q24" s="1624">
        <v>58.32</v>
      </c>
    </row>
    <row r="25" spans="1:17" s="138" customFormat="1" ht="15" x14ac:dyDescent="0.25">
      <c r="A25" s="141">
        <v>11</v>
      </c>
      <c r="B25" s="1148"/>
      <c r="C25" s="1621"/>
      <c r="D25" s="1621"/>
      <c r="E25" s="1621">
        <v>221.04</v>
      </c>
      <c r="F25" s="1625"/>
      <c r="G25" s="1621"/>
      <c r="H25" s="1625"/>
      <c r="I25" s="1624">
        <v>258.12</v>
      </c>
      <c r="J25" s="1626"/>
      <c r="K25" s="1625"/>
      <c r="L25" s="1625"/>
      <c r="M25" s="1624">
        <v>52.92</v>
      </c>
      <c r="N25" s="1625"/>
      <c r="O25" s="1625"/>
      <c r="P25" s="1625"/>
      <c r="Q25" s="1624">
        <v>54.36</v>
      </c>
    </row>
    <row r="26" spans="1:17" s="138" customFormat="1" ht="15" x14ac:dyDescent="0.25">
      <c r="A26" s="141">
        <v>12</v>
      </c>
      <c r="B26" s="1148"/>
      <c r="C26" s="1621"/>
      <c r="D26" s="1621"/>
      <c r="E26" s="1621">
        <v>245.88</v>
      </c>
      <c r="F26" s="1625"/>
      <c r="G26" s="1621"/>
      <c r="H26" s="1625"/>
      <c r="I26" s="1624">
        <v>246.96</v>
      </c>
      <c r="J26" s="1626"/>
      <c r="K26" s="1625"/>
      <c r="L26" s="1625"/>
      <c r="M26" s="1624">
        <v>52.919999999999995</v>
      </c>
      <c r="N26" s="1625"/>
      <c r="O26" s="1625"/>
      <c r="P26" s="1625"/>
      <c r="Q26" s="1624">
        <v>52.2</v>
      </c>
    </row>
    <row r="27" spans="1:17" s="138" customFormat="1" ht="15" x14ac:dyDescent="0.25">
      <c r="A27" s="141">
        <v>13</v>
      </c>
      <c r="B27" s="1148"/>
      <c r="C27" s="1621"/>
      <c r="D27" s="1621"/>
      <c r="E27" s="1621">
        <v>245.88</v>
      </c>
      <c r="F27" s="1625"/>
      <c r="G27" s="1621"/>
      <c r="H27" s="1625"/>
      <c r="I27" s="1624">
        <v>230.04000000000002</v>
      </c>
      <c r="J27" s="1626"/>
      <c r="K27" s="1625"/>
      <c r="L27" s="1625"/>
      <c r="M27" s="1624">
        <v>53.28</v>
      </c>
      <c r="N27" s="1625"/>
      <c r="O27" s="1625"/>
      <c r="P27" s="1625"/>
      <c r="Q27" s="1624">
        <v>55.44</v>
      </c>
    </row>
    <row r="28" spans="1:17" s="138" customFormat="1" ht="15" x14ac:dyDescent="0.25">
      <c r="A28" s="141">
        <v>14</v>
      </c>
      <c r="B28" s="1148"/>
      <c r="C28" s="1621"/>
      <c r="D28" s="1621"/>
      <c r="E28" s="1621">
        <v>240.12</v>
      </c>
      <c r="F28" s="1625"/>
      <c r="G28" s="1621"/>
      <c r="H28" s="1625"/>
      <c r="I28" s="1624">
        <v>220.32</v>
      </c>
      <c r="J28" s="1626"/>
      <c r="K28" s="1625"/>
      <c r="L28" s="1625"/>
      <c r="M28" s="1624">
        <v>56.519999999999996</v>
      </c>
      <c r="N28" s="1625"/>
      <c r="O28" s="1625"/>
      <c r="P28" s="1625"/>
      <c r="Q28" s="1624">
        <v>46.08</v>
      </c>
    </row>
    <row r="29" spans="1:17" s="138" customFormat="1" ht="15" x14ac:dyDescent="0.25">
      <c r="A29" s="141">
        <v>15</v>
      </c>
      <c r="B29" s="1148"/>
      <c r="C29" s="1621"/>
      <c r="D29" s="1621"/>
      <c r="E29" s="1621">
        <v>220.68</v>
      </c>
      <c r="F29" s="1625"/>
      <c r="G29" s="1621"/>
      <c r="H29" s="1625"/>
      <c r="I29" s="1624">
        <v>245.16000000000003</v>
      </c>
      <c r="J29" s="1626"/>
      <c r="K29" s="1625"/>
      <c r="L29" s="1625"/>
      <c r="M29" s="1624">
        <v>54</v>
      </c>
      <c r="N29" s="1625"/>
      <c r="O29" s="1625"/>
      <c r="P29" s="1625"/>
      <c r="Q29" s="1624">
        <v>47.16</v>
      </c>
    </row>
    <row r="30" spans="1:17" s="138" customFormat="1" ht="15" x14ac:dyDescent="0.25">
      <c r="A30" s="141">
        <v>16</v>
      </c>
      <c r="B30" s="1148"/>
      <c r="C30" s="1621"/>
      <c r="D30" s="1621"/>
      <c r="E30" s="1621">
        <v>222.83999999999997</v>
      </c>
      <c r="F30" s="1625"/>
      <c r="G30" s="1621"/>
      <c r="H30" s="1625"/>
      <c r="I30" s="1624">
        <v>251.64</v>
      </c>
      <c r="J30" s="1626"/>
      <c r="K30" s="1625"/>
      <c r="L30" s="1625"/>
      <c r="M30" s="1624">
        <v>59.400000000000006</v>
      </c>
      <c r="N30" s="1625"/>
      <c r="O30" s="1625"/>
      <c r="P30" s="1625"/>
      <c r="Q30" s="1624">
        <v>53.28</v>
      </c>
    </row>
    <row r="31" spans="1:17" s="142" customFormat="1" ht="15" x14ac:dyDescent="0.25">
      <c r="A31" s="141">
        <v>17</v>
      </c>
      <c r="B31" s="1148"/>
      <c r="C31" s="1621"/>
      <c r="D31" s="1621"/>
      <c r="E31" s="1621">
        <v>233.64</v>
      </c>
      <c r="F31" s="1625"/>
      <c r="G31" s="1621"/>
      <c r="H31" s="1625"/>
      <c r="I31" s="1624">
        <v>262.8</v>
      </c>
      <c r="J31" s="1626"/>
      <c r="K31" s="1625"/>
      <c r="L31" s="1625"/>
      <c r="M31" s="1624">
        <v>57.959999999999994</v>
      </c>
      <c r="N31" s="1625"/>
      <c r="O31" s="1625"/>
      <c r="P31" s="1625"/>
      <c r="Q31" s="1624">
        <v>55.08</v>
      </c>
    </row>
    <row r="32" spans="1:17" s="142" customFormat="1" ht="15" x14ac:dyDescent="0.25">
      <c r="A32" s="141">
        <v>18</v>
      </c>
      <c r="B32" s="1148"/>
      <c r="C32" s="1621"/>
      <c r="D32" s="1621"/>
      <c r="E32" s="1621">
        <v>216.35999999999996</v>
      </c>
      <c r="F32" s="1625"/>
      <c r="G32" s="1621"/>
      <c r="H32" s="1625"/>
      <c r="I32" s="1624">
        <v>270.36</v>
      </c>
      <c r="J32" s="1626"/>
      <c r="K32" s="1625"/>
      <c r="L32" s="1625"/>
      <c r="M32" s="1624">
        <v>56.879999999999995</v>
      </c>
      <c r="N32" s="1625"/>
      <c r="O32" s="1625"/>
      <c r="P32" s="1625"/>
      <c r="Q32" s="1624">
        <v>57.239999999999995</v>
      </c>
    </row>
    <row r="33" spans="1:17" s="142" customFormat="1" ht="15" x14ac:dyDescent="0.25">
      <c r="A33" s="141">
        <v>19</v>
      </c>
      <c r="B33" s="1148"/>
      <c r="C33" s="1621"/>
      <c r="D33" s="1621"/>
      <c r="E33" s="1621">
        <v>219.96</v>
      </c>
      <c r="F33" s="1625"/>
      <c r="G33" s="1621"/>
      <c r="H33" s="1625"/>
      <c r="I33" s="1624">
        <v>272.52</v>
      </c>
      <c r="J33" s="1626"/>
      <c r="K33" s="1625"/>
      <c r="L33" s="1625"/>
      <c r="M33" s="1624">
        <v>55.44</v>
      </c>
      <c r="N33" s="1625"/>
      <c r="O33" s="1625"/>
      <c r="P33" s="1625"/>
      <c r="Q33" s="1624">
        <v>56.160000000000004</v>
      </c>
    </row>
    <row r="34" spans="1:17" s="142" customFormat="1" ht="15" x14ac:dyDescent="0.25">
      <c r="A34" s="141">
        <v>20</v>
      </c>
      <c r="B34" s="1148"/>
      <c r="C34" s="1621"/>
      <c r="D34" s="1621"/>
      <c r="E34" s="1621">
        <v>229.32</v>
      </c>
      <c r="F34" s="1625"/>
      <c r="G34" s="1621"/>
      <c r="H34" s="1625"/>
      <c r="I34" s="1624">
        <v>284.40000000000003</v>
      </c>
      <c r="J34" s="1626"/>
      <c r="K34" s="1625"/>
      <c r="L34" s="1625"/>
      <c r="M34" s="1624">
        <v>57.239999999999995</v>
      </c>
      <c r="N34" s="1625"/>
      <c r="O34" s="1625"/>
      <c r="P34" s="1625"/>
      <c r="Q34" s="1624">
        <v>57.959999999999994</v>
      </c>
    </row>
    <row r="35" spans="1:17" s="142" customFormat="1" ht="15" x14ac:dyDescent="0.25">
      <c r="A35" s="141">
        <v>21</v>
      </c>
      <c r="B35" s="1148"/>
      <c r="C35" s="1621"/>
      <c r="D35" s="1621"/>
      <c r="E35" s="1621">
        <v>222.84000000000003</v>
      </c>
      <c r="F35" s="1625"/>
      <c r="G35" s="1621"/>
      <c r="H35" s="1625"/>
      <c r="I35" s="1624">
        <v>282.60000000000002</v>
      </c>
      <c r="J35" s="1626"/>
      <c r="K35" s="1625"/>
      <c r="L35" s="1625"/>
      <c r="M35" s="1624">
        <v>58.680000000000007</v>
      </c>
      <c r="N35" s="1625"/>
      <c r="O35" s="1625"/>
      <c r="P35" s="1625"/>
      <c r="Q35" s="1624">
        <v>60.120000000000005</v>
      </c>
    </row>
    <row r="36" spans="1:17" s="142" customFormat="1" ht="15" x14ac:dyDescent="0.25">
      <c r="A36" s="141">
        <v>22</v>
      </c>
      <c r="B36" s="1148"/>
      <c r="C36" s="1621"/>
      <c r="D36" s="1621"/>
      <c r="E36" s="1621">
        <v>201.96</v>
      </c>
      <c r="F36" s="1625"/>
      <c r="G36" s="1621"/>
      <c r="H36" s="1625"/>
      <c r="I36" s="1624">
        <v>258.48</v>
      </c>
      <c r="J36" s="1626"/>
      <c r="K36" s="1625"/>
      <c r="L36" s="1625"/>
      <c r="M36" s="1624">
        <v>59.760000000000005</v>
      </c>
      <c r="N36" s="1625"/>
      <c r="O36" s="1625"/>
      <c r="P36" s="1625"/>
      <c r="Q36" s="1624">
        <v>61.2</v>
      </c>
    </row>
    <row r="37" spans="1:17" s="142" customFormat="1" ht="15" x14ac:dyDescent="0.25">
      <c r="A37" s="141">
        <v>23</v>
      </c>
      <c r="B37" s="1148"/>
      <c r="C37" s="1621"/>
      <c r="D37" s="1621"/>
      <c r="E37" s="1624">
        <v>173.52</v>
      </c>
      <c r="F37" s="1625"/>
      <c r="G37" s="1625"/>
      <c r="H37" s="1625"/>
      <c r="I37" s="1624">
        <v>221.39999999999998</v>
      </c>
      <c r="J37" s="1626"/>
      <c r="K37" s="1625"/>
      <c r="L37" s="1625"/>
      <c r="M37" s="1624">
        <v>53.28</v>
      </c>
      <c r="N37" s="1625"/>
      <c r="O37" s="1625"/>
      <c r="P37" s="1625"/>
      <c r="Q37" s="1624">
        <v>56.16</v>
      </c>
    </row>
    <row r="38" spans="1:17" s="142" customFormat="1" ht="15" x14ac:dyDescent="0.25">
      <c r="A38" s="141">
        <v>24</v>
      </c>
      <c r="B38" s="1148"/>
      <c r="C38" s="1621"/>
      <c r="D38" s="1621"/>
      <c r="E38" s="1624">
        <v>154.07999999999998</v>
      </c>
      <c r="F38" s="1625"/>
      <c r="G38" s="1625"/>
      <c r="H38" s="1625"/>
      <c r="I38" s="1624">
        <v>180</v>
      </c>
      <c r="J38" s="1626"/>
      <c r="K38" s="1625"/>
      <c r="L38" s="1625"/>
      <c r="M38" s="1624">
        <v>50.040000000000006</v>
      </c>
      <c r="N38" s="1625"/>
      <c r="O38" s="1625"/>
      <c r="P38" s="1625"/>
      <c r="Q38" s="1624">
        <v>52.56</v>
      </c>
    </row>
    <row r="39" spans="1:17" s="142" customFormat="1" ht="15" x14ac:dyDescent="0.2">
      <c r="A39" s="141" t="s">
        <v>19</v>
      </c>
      <c r="B39" s="1227"/>
      <c r="C39" s="1623"/>
      <c r="D39" s="1623"/>
      <c r="E39" s="1670">
        <f>SUM(E15:E38)</f>
        <v>4568.76</v>
      </c>
      <c r="F39" s="1671"/>
      <c r="G39" s="1671"/>
      <c r="H39" s="1671"/>
      <c r="I39" s="1670">
        <f>SUM(I15:I38)</f>
        <v>5252.0400000000009</v>
      </c>
      <c r="J39" s="1671"/>
      <c r="K39" s="1671"/>
      <c r="L39" s="1671"/>
      <c r="M39" s="1670">
        <f>SUM(M15:M38)</f>
        <v>1221.1199999999999</v>
      </c>
      <c r="N39" s="1671"/>
      <c r="O39" s="1671"/>
      <c r="P39" s="1671"/>
      <c r="Q39" s="1670">
        <f>SUM(Q15:Q38)</f>
        <v>1274.04</v>
      </c>
    </row>
    <row r="40" spans="1:17" s="131" customFormat="1" ht="12.75" customHeight="1" x14ac:dyDescent="0.2">
      <c r="A40" s="131" t="s">
        <v>20</v>
      </c>
    </row>
    <row r="41" spans="1:17" s="131" customFormat="1" ht="12.75" customHeight="1" x14ac:dyDescent="0.2">
      <c r="A41" s="131" t="s">
        <v>21</v>
      </c>
    </row>
    <row r="42" spans="1:17" x14ac:dyDescent="0.2">
      <c r="A42" s="131" t="s">
        <v>676</v>
      </c>
      <c r="K42" s="131"/>
      <c r="L42" s="131"/>
      <c r="M42" s="131"/>
      <c r="N42" s="131"/>
      <c r="O42" s="131"/>
      <c r="P42" s="131"/>
      <c r="Q42" s="131"/>
    </row>
    <row r="43" spans="1:17" x14ac:dyDescent="0.2">
      <c r="A43" s="131" t="s">
        <v>23</v>
      </c>
    </row>
  </sheetData>
  <mergeCells count="19">
    <mergeCell ref="B10:E10"/>
    <mergeCell ref="F10:I10"/>
    <mergeCell ref="J10:M10"/>
    <mergeCell ref="I1:Q1"/>
    <mergeCell ref="B1:F1"/>
    <mergeCell ref="B2:F2"/>
    <mergeCell ref="A9:A12"/>
    <mergeCell ref="B9:I9"/>
    <mergeCell ref="J9:Q9"/>
    <mergeCell ref="B4:C4"/>
    <mergeCell ref="N2:Q2"/>
    <mergeCell ref="A6:Q6"/>
    <mergeCell ref="A7:Q7"/>
    <mergeCell ref="B5:C5"/>
    <mergeCell ref="N10:Q10"/>
    <mergeCell ref="F11:G11"/>
    <mergeCell ref="J11:K11"/>
    <mergeCell ref="N11:O11"/>
    <mergeCell ref="B11:C11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>
    <tabColor rgb="FF92D050"/>
  </sheetPr>
  <dimension ref="A1:AG44"/>
  <sheetViews>
    <sheetView zoomScale="85" zoomScaleNormal="85" workbookViewId="0">
      <selection activeCell="U27" sqref="U27"/>
    </sheetView>
  </sheetViews>
  <sheetFormatPr defaultRowHeight="12.75" x14ac:dyDescent="0.2"/>
  <cols>
    <col min="1" max="1" width="5.42578125" style="156" customWidth="1"/>
    <col min="2" max="3" width="11.28515625" style="156" customWidth="1"/>
    <col min="4" max="4" width="11.28515625" style="156" hidden="1" customWidth="1"/>
    <col min="5" max="7" width="11.28515625" style="156" customWidth="1"/>
    <col min="8" max="8" width="11.28515625" style="156" hidden="1" customWidth="1"/>
    <col min="9" max="11" width="11.28515625" style="156" customWidth="1"/>
    <col min="12" max="12" width="11.28515625" style="156" hidden="1" customWidth="1"/>
    <col min="13" max="15" width="11.28515625" style="156" customWidth="1"/>
    <col min="16" max="16" width="11.28515625" style="156" hidden="1" customWidth="1"/>
    <col min="17" max="17" width="11.28515625" style="156" customWidth="1"/>
    <col min="18" max="16384" width="9.140625" style="156"/>
  </cols>
  <sheetData>
    <row r="1" spans="1:33" s="144" customFormat="1" ht="18.75" customHeight="1" x14ac:dyDescent="0.25">
      <c r="B1" s="2297" t="s">
        <v>498</v>
      </c>
      <c r="C1" s="2097"/>
      <c r="D1" s="2097"/>
      <c r="E1" s="2097"/>
      <c r="F1" s="2097"/>
      <c r="J1" s="801" t="s">
        <v>178</v>
      </c>
      <c r="N1" s="2291" t="s">
        <v>46</v>
      </c>
      <c r="O1" s="2291"/>
      <c r="P1" s="2291"/>
      <c r="Q1" s="2291"/>
      <c r="R1" s="1028"/>
      <c r="S1" s="1028"/>
      <c r="T1" s="1028"/>
      <c r="U1" s="1028"/>
      <c r="V1" s="1028"/>
      <c r="W1" s="1028"/>
      <c r="X1" s="1028"/>
      <c r="Y1" s="1028"/>
      <c r="Z1" s="1028"/>
      <c r="AA1" s="1028"/>
      <c r="AB1" s="1028"/>
      <c r="AC1" s="1028"/>
      <c r="AD1" s="1028"/>
      <c r="AE1" s="1028"/>
      <c r="AF1" s="1028"/>
      <c r="AG1" s="1028"/>
    </row>
    <row r="2" spans="1:33" s="144" customFormat="1" ht="10.5" customHeight="1" x14ac:dyDescent="0.2">
      <c r="B2" s="2292" t="s">
        <v>1</v>
      </c>
      <c r="C2" s="2104"/>
      <c r="D2" s="2104"/>
      <c r="E2" s="2104"/>
      <c r="F2" s="2104"/>
      <c r="N2" s="2292" t="s">
        <v>2</v>
      </c>
      <c r="O2" s="2293"/>
      <c r="P2" s="2293"/>
      <c r="Q2" s="2293"/>
      <c r="R2" s="1028"/>
      <c r="S2" s="1028"/>
      <c r="T2" s="1028"/>
      <c r="U2" s="1028"/>
      <c r="V2" s="1028"/>
      <c r="W2" s="1028"/>
      <c r="X2" s="1028"/>
      <c r="Y2" s="1028"/>
      <c r="Z2" s="1028"/>
      <c r="AA2" s="1028"/>
      <c r="AB2" s="1028"/>
      <c r="AC2" s="1028"/>
      <c r="AD2" s="1028"/>
      <c r="AE2" s="1028"/>
      <c r="AF2" s="1028"/>
      <c r="AG2" s="1028"/>
    </row>
    <row r="3" spans="1:33" s="144" customFormat="1" ht="13.5" customHeight="1" x14ac:dyDescent="0.2">
      <c r="N3" s="144" t="s">
        <v>3</v>
      </c>
      <c r="R3" s="1028"/>
      <c r="S3" s="1028"/>
      <c r="T3" s="1028"/>
      <c r="U3" s="1028"/>
      <c r="V3" s="1028"/>
      <c r="W3" s="1028"/>
      <c r="X3" s="1028"/>
      <c r="Y3" s="1028"/>
      <c r="Z3" s="1028"/>
      <c r="AA3" s="1028"/>
      <c r="AB3" s="1028"/>
      <c r="AC3" s="1028"/>
      <c r="AD3" s="1028"/>
      <c r="AE3" s="1028"/>
      <c r="AF3" s="1028"/>
      <c r="AG3" s="1028"/>
    </row>
    <row r="4" spans="1:33" s="144" customFormat="1" ht="15" customHeight="1" x14ac:dyDescent="0.25">
      <c r="B4" s="2296" t="s">
        <v>4</v>
      </c>
      <c r="C4" s="2097"/>
      <c r="D4" s="146"/>
      <c r="E4" s="1028"/>
      <c r="F4" s="1028"/>
      <c r="G4" s="1028"/>
      <c r="H4" s="1028"/>
      <c r="I4" s="822" t="s">
        <v>5</v>
      </c>
      <c r="J4" s="145"/>
      <c r="K4" s="145"/>
      <c r="L4" s="145"/>
      <c r="O4" s="147" t="s">
        <v>47</v>
      </c>
      <c r="R4" s="1028"/>
      <c r="S4" s="1028"/>
      <c r="T4" s="1028"/>
      <c r="U4" s="1028"/>
      <c r="V4" s="1028"/>
      <c r="W4" s="1028"/>
      <c r="X4" s="1028"/>
      <c r="Y4" s="1028"/>
      <c r="Z4" s="1028"/>
      <c r="AA4" s="1028"/>
      <c r="AB4" s="1028"/>
      <c r="AC4" s="1028"/>
      <c r="AD4" s="1028"/>
      <c r="AE4" s="1028"/>
      <c r="AF4" s="1028"/>
      <c r="AG4" s="1028"/>
    </row>
    <row r="5" spans="1:33" s="144" customFormat="1" ht="9.75" customHeight="1" x14ac:dyDescent="0.2">
      <c r="B5" s="2301" t="s">
        <v>7</v>
      </c>
      <c r="C5" s="2095"/>
      <c r="D5" s="145"/>
      <c r="E5" s="145"/>
      <c r="R5" s="1028"/>
      <c r="S5" s="1028"/>
      <c r="T5" s="1028"/>
      <c r="U5" s="1028"/>
      <c r="V5" s="1028"/>
      <c r="W5" s="1028"/>
      <c r="X5" s="1028"/>
      <c r="Y5" s="1028"/>
      <c r="Z5" s="1028"/>
      <c r="AA5" s="1028"/>
      <c r="AB5" s="1028"/>
      <c r="AC5" s="1028"/>
      <c r="AD5" s="1028"/>
      <c r="AE5" s="1028"/>
      <c r="AF5" s="1028"/>
      <c r="AG5" s="1028"/>
    </row>
    <row r="6" spans="1:33" s="144" customFormat="1" ht="12" customHeight="1" x14ac:dyDescent="0.25">
      <c r="A6" s="2294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1028"/>
      <c r="S6" s="1028"/>
      <c r="T6" s="1028"/>
      <c r="U6" s="1028"/>
      <c r="V6" s="1028"/>
      <c r="W6" s="1028"/>
      <c r="X6" s="1028"/>
      <c r="Y6" s="1028"/>
      <c r="Z6" s="1028"/>
      <c r="AA6" s="1028"/>
      <c r="AB6" s="1028"/>
      <c r="AC6" s="1028"/>
      <c r="AD6" s="1028"/>
      <c r="AE6" s="1028"/>
      <c r="AF6" s="1028"/>
      <c r="AG6" s="1028"/>
    </row>
    <row r="7" spans="1:33" s="144" customFormat="1" ht="15.75" x14ac:dyDescent="0.25">
      <c r="A7" s="2295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1028"/>
      <c r="S7" s="1028"/>
      <c r="T7" s="1028"/>
      <c r="U7" s="1028"/>
      <c r="V7" s="1028"/>
      <c r="W7" s="1028"/>
      <c r="X7" s="1028"/>
      <c r="Y7" s="1028"/>
      <c r="Z7" s="1028"/>
      <c r="AA7" s="1028"/>
      <c r="AB7" s="1028"/>
      <c r="AC7" s="1028"/>
      <c r="AD7" s="1028"/>
      <c r="AE7" s="1028"/>
      <c r="AF7" s="1028"/>
      <c r="AG7" s="1028"/>
    </row>
    <row r="8" spans="1:33" s="144" customFormat="1" ht="9" customHeight="1" x14ac:dyDescent="0.2">
      <c r="A8" s="1321" t="s">
        <v>399</v>
      </c>
      <c r="B8" s="1321" t="s">
        <v>400</v>
      </c>
      <c r="R8" s="1028"/>
      <c r="S8" s="1028"/>
      <c r="T8" s="1028"/>
      <c r="U8" s="1028"/>
      <c r="V8" s="1028"/>
      <c r="W8" s="1028"/>
      <c r="X8" s="1028"/>
      <c r="Y8" s="1028"/>
      <c r="Z8" s="1028"/>
      <c r="AA8" s="1028"/>
      <c r="AB8" s="1028"/>
      <c r="AC8" s="1028"/>
      <c r="AD8" s="1028"/>
      <c r="AE8" s="1028"/>
      <c r="AF8" s="1028"/>
      <c r="AG8" s="1028"/>
    </row>
    <row r="9" spans="1:33" s="144" customFormat="1" x14ac:dyDescent="0.2">
      <c r="A9" s="2298" t="s">
        <v>9</v>
      </c>
      <c r="B9" s="2288" t="s">
        <v>10</v>
      </c>
      <c r="C9" s="2289"/>
      <c r="D9" s="2289"/>
      <c r="E9" s="2289"/>
      <c r="F9" s="2289"/>
      <c r="G9" s="2289"/>
      <c r="H9" s="2289"/>
      <c r="I9" s="2290"/>
      <c r="J9" s="2288" t="s">
        <v>11</v>
      </c>
      <c r="K9" s="2289"/>
      <c r="L9" s="2289"/>
      <c r="M9" s="2289"/>
      <c r="N9" s="2289"/>
      <c r="O9" s="2289"/>
      <c r="P9" s="2289"/>
      <c r="Q9" s="2290"/>
      <c r="R9" s="1028"/>
      <c r="S9" s="1028"/>
      <c r="T9" s="1028"/>
      <c r="U9" s="1028"/>
      <c r="V9" s="1028"/>
      <c r="W9" s="1028"/>
      <c r="X9" s="1028"/>
      <c r="Y9" s="1028"/>
      <c r="Z9" s="1028"/>
      <c r="AA9" s="1028"/>
      <c r="AB9" s="1028"/>
      <c r="AC9" s="1028"/>
      <c r="AD9" s="1028"/>
      <c r="AE9" s="1028"/>
      <c r="AF9" s="1028"/>
      <c r="AG9" s="1028"/>
    </row>
    <row r="10" spans="1:33" s="144" customFormat="1" x14ac:dyDescent="0.2">
      <c r="A10" s="2299"/>
      <c r="B10" s="2285" t="s">
        <v>48</v>
      </c>
      <c r="C10" s="2286"/>
      <c r="D10" s="2286"/>
      <c r="E10" s="2287"/>
      <c r="F10" s="2285" t="s">
        <v>49</v>
      </c>
      <c r="G10" s="2111"/>
      <c r="H10" s="2111"/>
      <c r="I10" s="2112"/>
      <c r="J10" s="2285" t="s">
        <v>48</v>
      </c>
      <c r="K10" s="2286"/>
      <c r="L10" s="2286"/>
      <c r="M10" s="2287"/>
      <c r="N10" s="2285" t="s">
        <v>49</v>
      </c>
      <c r="O10" s="2286"/>
      <c r="P10" s="2286"/>
      <c r="Q10" s="2287"/>
      <c r="R10" s="1028"/>
      <c r="S10" s="1028"/>
      <c r="T10" s="1028"/>
      <c r="U10" s="1028"/>
      <c r="V10" s="1028"/>
      <c r="W10" s="1028"/>
      <c r="X10" s="1028"/>
      <c r="Y10" s="1028"/>
      <c r="Z10" s="1028"/>
      <c r="AA10" s="1028"/>
      <c r="AB10" s="1028"/>
      <c r="AC10" s="1028"/>
      <c r="AD10" s="1028"/>
      <c r="AE10" s="1028"/>
      <c r="AF10" s="1028"/>
      <c r="AG10" s="1028"/>
    </row>
    <row r="11" spans="1:33" s="144" customFormat="1" x14ac:dyDescent="0.2">
      <c r="A11" s="2299"/>
      <c r="B11" s="2285" t="s">
        <v>14</v>
      </c>
      <c r="C11" s="2286"/>
      <c r="E11" s="149">
        <v>12000</v>
      </c>
      <c r="F11" s="2285" t="s">
        <v>14</v>
      </c>
      <c r="G11" s="2286"/>
      <c r="H11" s="148"/>
      <c r="I11" s="149">
        <v>20000</v>
      </c>
      <c r="J11" s="2285" t="s">
        <v>14</v>
      </c>
      <c r="K11" s="2286"/>
      <c r="L11" s="148"/>
      <c r="M11" s="149">
        <f>E11</f>
        <v>12000</v>
      </c>
      <c r="N11" s="2285" t="s">
        <v>14</v>
      </c>
      <c r="O11" s="2286"/>
      <c r="P11" s="148"/>
      <c r="Q11" s="149">
        <f>I11</f>
        <v>20000</v>
      </c>
      <c r="R11" s="1028"/>
      <c r="S11" s="1028"/>
      <c r="T11" s="1028"/>
      <c r="U11" s="1028"/>
      <c r="V11" s="1028"/>
      <c r="W11" s="1028"/>
      <c r="X11" s="1028"/>
      <c r="Y11" s="1028"/>
      <c r="Z11" s="1028"/>
      <c r="AA11" s="1028"/>
      <c r="AB11" s="1028"/>
      <c r="AC11" s="1028"/>
      <c r="AD11" s="1028"/>
      <c r="AE11" s="1028"/>
      <c r="AF11" s="1028"/>
      <c r="AG11" s="1028"/>
    </row>
    <row r="12" spans="1:33" s="151" customFormat="1" ht="35.25" customHeight="1" x14ac:dyDescent="0.2">
      <c r="A12" s="2300"/>
      <c r="B12" s="150" t="s">
        <v>16</v>
      </c>
      <c r="C12" s="150" t="s">
        <v>17</v>
      </c>
      <c r="D12" s="150"/>
      <c r="E12" s="150" t="s">
        <v>18</v>
      </c>
      <c r="F12" s="150" t="s">
        <v>16</v>
      </c>
      <c r="G12" s="150" t="s">
        <v>17</v>
      </c>
      <c r="H12" s="150"/>
      <c r="I12" s="150" t="s">
        <v>18</v>
      </c>
      <c r="J12" s="150" t="s">
        <v>16</v>
      </c>
      <c r="K12" s="150" t="s">
        <v>17</v>
      </c>
      <c r="L12" s="150"/>
      <c r="M12" s="150" t="s">
        <v>18</v>
      </c>
      <c r="N12" s="150" t="s">
        <v>16</v>
      </c>
      <c r="O12" s="150" t="s">
        <v>17</v>
      </c>
      <c r="P12" s="150"/>
      <c r="Q12" s="150" t="s">
        <v>18</v>
      </c>
    </row>
    <row r="13" spans="1:33" s="153" customFormat="1" ht="11.25" x14ac:dyDescent="0.2">
      <c r="A13" s="152">
        <v>1</v>
      </c>
      <c r="B13" s="152">
        <v>2</v>
      </c>
      <c r="C13" s="152">
        <v>3</v>
      </c>
      <c r="D13" s="152"/>
      <c r="E13" s="152">
        <v>4</v>
      </c>
      <c r="F13" s="152">
        <v>5</v>
      </c>
      <c r="G13" s="152">
        <v>6</v>
      </c>
      <c r="H13" s="152"/>
      <c r="I13" s="152">
        <v>7</v>
      </c>
      <c r="J13" s="152">
        <v>8</v>
      </c>
      <c r="K13" s="152">
        <v>9</v>
      </c>
      <c r="L13" s="152"/>
      <c r="M13" s="152">
        <v>10</v>
      </c>
      <c r="N13" s="152">
        <v>11</v>
      </c>
      <c r="O13" s="152">
        <v>12</v>
      </c>
      <c r="P13" s="152"/>
      <c r="Q13" s="152">
        <v>13</v>
      </c>
    </row>
    <row r="14" spans="1:33" s="151" customFormat="1" ht="15" x14ac:dyDescent="0.2">
      <c r="A14" s="154">
        <v>0</v>
      </c>
      <c r="B14" s="1148"/>
      <c r="C14" s="1672"/>
      <c r="D14" s="1672"/>
      <c r="E14" s="1672"/>
      <c r="F14" s="1673"/>
      <c r="G14" s="1672"/>
      <c r="H14" s="1672"/>
      <c r="I14" s="1672"/>
      <c r="J14" s="1673"/>
      <c r="K14" s="1672"/>
      <c r="L14" s="1672"/>
      <c r="M14" s="1672"/>
      <c r="N14" s="1673"/>
      <c r="O14" s="1672"/>
      <c r="P14" s="1672"/>
      <c r="Q14" s="1672"/>
    </row>
    <row r="15" spans="1:33" s="1520" customFormat="1" ht="15" x14ac:dyDescent="0.25">
      <c r="A15" s="1519">
        <v>1</v>
      </c>
      <c r="B15" s="1148"/>
      <c r="C15" s="1672"/>
      <c r="D15" s="1672"/>
      <c r="E15" s="1989">
        <v>1062</v>
      </c>
      <c r="F15" s="1673"/>
      <c r="G15" s="1672"/>
      <c r="H15" s="1672"/>
      <c r="I15" s="1624">
        <v>780</v>
      </c>
      <c r="J15" s="1673"/>
      <c r="K15" s="1672"/>
      <c r="L15" s="1672"/>
      <c r="M15" s="1624">
        <v>288</v>
      </c>
      <c r="N15" s="1673"/>
      <c r="O15" s="1672"/>
      <c r="P15" s="1672"/>
      <c r="Q15" s="1624">
        <v>130</v>
      </c>
    </row>
    <row r="16" spans="1:33" s="151" customFormat="1" ht="15" x14ac:dyDescent="0.25">
      <c r="A16" s="154">
        <v>2</v>
      </c>
      <c r="B16" s="1148"/>
      <c r="C16" s="1672"/>
      <c r="D16" s="1672"/>
      <c r="E16" s="1989">
        <v>969</v>
      </c>
      <c r="F16" s="1673"/>
      <c r="G16" s="1672"/>
      <c r="H16" s="1672"/>
      <c r="I16" s="1624">
        <v>722</v>
      </c>
      <c r="J16" s="1673"/>
      <c r="K16" s="1672"/>
      <c r="L16" s="1672"/>
      <c r="M16" s="1624">
        <v>271</v>
      </c>
      <c r="N16" s="1673"/>
      <c r="O16" s="1672"/>
      <c r="P16" s="1672"/>
      <c r="Q16" s="1624">
        <v>124</v>
      </c>
    </row>
    <row r="17" spans="1:17" s="151" customFormat="1" ht="15" x14ac:dyDescent="0.25">
      <c r="A17" s="154">
        <v>3</v>
      </c>
      <c r="B17" s="1148"/>
      <c r="C17" s="1672"/>
      <c r="D17" s="1672"/>
      <c r="E17" s="1989">
        <v>926</v>
      </c>
      <c r="F17" s="1673"/>
      <c r="G17" s="1672"/>
      <c r="H17" s="1672"/>
      <c r="I17" s="1624">
        <v>702</v>
      </c>
      <c r="J17" s="1673"/>
      <c r="K17" s="1672"/>
      <c r="L17" s="1672"/>
      <c r="M17" s="1624">
        <v>270</v>
      </c>
      <c r="N17" s="1673"/>
      <c r="O17" s="1672"/>
      <c r="P17" s="1672"/>
      <c r="Q17" s="1624">
        <v>124</v>
      </c>
    </row>
    <row r="18" spans="1:17" s="151" customFormat="1" ht="15" x14ac:dyDescent="0.25">
      <c r="A18" s="154">
        <v>4</v>
      </c>
      <c r="B18" s="1148"/>
      <c r="C18" s="1672"/>
      <c r="D18" s="1672"/>
      <c r="E18" s="1989">
        <v>907</v>
      </c>
      <c r="F18" s="1673"/>
      <c r="G18" s="1672"/>
      <c r="H18" s="1672"/>
      <c r="I18" s="1624">
        <v>688</v>
      </c>
      <c r="J18" s="1673"/>
      <c r="K18" s="1672"/>
      <c r="L18" s="1672"/>
      <c r="M18" s="1624">
        <v>259</v>
      </c>
      <c r="N18" s="1673"/>
      <c r="O18" s="1672"/>
      <c r="P18" s="1672"/>
      <c r="Q18" s="1624">
        <v>120</v>
      </c>
    </row>
    <row r="19" spans="1:17" s="151" customFormat="1" ht="15" x14ac:dyDescent="0.25">
      <c r="A19" s="154">
        <v>5</v>
      </c>
      <c r="B19" s="1148"/>
      <c r="C19" s="1672"/>
      <c r="D19" s="1672"/>
      <c r="E19" s="1989">
        <v>903</v>
      </c>
      <c r="F19" s="1673"/>
      <c r="G19" s="1672"/>
      <c r="H19" s="1672"/>
      <c r="I19" s="1624">
        <v>724</v>
      </c>
      <c r="J19" s="1673"/>
      <c r="K19" s="1672"/>
      <c r="L19" s="1672"/>
      <c r="M19" s="1624">
        <v>264</v>
      </c>
      <c r="N19" s="1673"/>
      <c r="O19" s="1672"/>
      <c r="P19" s="1672"/>
      <c r="Q19" s="1624">
        <v>116</v>
      </c>
    </row>
    <row r="20" spans="1:17" s="151" customFormat="1" ht="15" x14ac:dyDescent="0.25">
      <c r="A20" s="154">
        <v>6</v>
      </c>
      <c r="B20" s="1148"/>
      <c r="C20" s="1672"/>
      <c r="D20" s="1672"/>
      <c r="E20" s="1989">
        <v>1038</v>
      </c>
      <c r="F20" s="1673"/>
      <c r="G20" s="1672"/>
      <c r="H20" s="1672"/>
      <c r="I20" s="1624">
        <v>760</v>
      </c>
      <c r="J20" s="1673"/>
      <c r="K20" s="1672"/>
      <c r="L20" s="1672"/>
      <c r="M20" s="1624">
        <v>262</v>
      </c>
      <c r="N20" s="1673"/>
      <c r="O20" s="1672"/>
      <c r="P20" s="1672"/>
      <c r="Q20" s="1624">
        <v>118</v>
      </c>
    </row>
    <row r="21" spans="1:17" s="151" customFormat="1" ht="15" x14ac:dyDescent="0.25">
      <c r="A21" s="154">
        <v>7</v>
      </c>
      <c r="B21" s="1148"/>
      <c r="C21" s="1672"/>
      <c r="D21" s="1672"/>
      <c r="E21" s="1989">
        <v>1298</v>
      </c>
      <c r="F21" s="1673"/>
      <c r="G21" s="1672"/>
      <c r="H21" s="1672"/>
      <c r="I21" s="1624">
        <v>1080</v>
      </c>
      <c r="J21" s="1673"/>
      <c r="K21" s="1672"/>
      <c r="L21" s="1672"/>
      <c r="M21" s="1624">
        <v>270</v>
      </c>
      <c r="N21" s="1673"/>
      <c r="O21" s="1672"/>
      <c r="P21" s="1672"/>
      <c r="Q21" s="1624">
        <v>140</v>
      </c>
    </row>
    <row r="22" spans="1:17" s="151" customFormat="1" ht="15" x14ac:dyDescent="0.25">
      <c r="A22" s="154">
        <v>8</v>
      </c>
      <c r="B22" s="1148"/>
      <c r="C22" s="1672"/>
      <c r="D22" s="1672"/>
      <c r="E22" s="1989">
        <v>1666</v>
      </c>
      <c r="F22" s="1673"/>
      <c r="G22" s="1672"/>
      <c r="H22" s="1672"/>
      <c r="I22" s="1624">
        <v>1292</v>
      </c>
      <c r="J22" s="1673"/>
      <c r="K22" s="1672"/>
      <c r="L22" s="1672"/>
      <c r="M22" s="1624">
        <v>319</v>
      </c>
      <c r="N22" s="1673"/>
      <c r="O22" s="1672"/>
      <c r="P22" s="1672"/>
      <c r="Q22" s="1624">
        <v>174</v>
      </c>
    </row>
    <row r="23" spans="1:17" s="151" customFormat="1" ht="15" x14ac:dyDescent="0.25">
      <c r="A23" s="154">
        <v>9</v>
      </c>
      <c r="B23" s="1148"/>
      <c r="C23" s="1672"/>
      <c r="D23" s="1672"/>
      <c r="E23" s="1989">
        <v>1934</v>
      </c>
      <c r="F23" s="1673"/>
      <c r="G23" s="1672"/>
      <c r="H23" s="1672"/>
      <c r="I23" s="1624">
        <v>1570</v>
      </c>
      <c r="J23" s="1673"/>
      <c r="K23" s="1672"/>
      <c r="L23" s="1672"/>
      <c r="M23" s="1624">
        <v>358</v>
      </c>
      <c r="N23" s="1673"/>
      <c r="O23" s="1672"/>
      <c r="P23" s="1672"/>
      <c r="Q23" s="1624">
        <v>244</v>
      </c>
    </row>
    <row r="24" spans="1:17" s="151" customFormat="1" ht="15" x14ac:dyDescent="0.25">
      <c r="A24" s="154">
        <v>10</v>
      </c>
      <c r="B24" s="1148"/>
      <c r="C24" s="1672"/>
      <c r="D24" s="1672"/>
      <c r="E24" s="1989">
        <v>2191</v>
      </c>
      <c r="F24" s="1673"/>
      <c r="G24" s="1672"/>
      <c r="H24" s="1672"/>
      <c r="I24" s="1624">
        <v>1660</v>
      </c>
      <c r="J24" s="1673"/>
      <c r="K24" s="1672"/>
      <c r="L24" s="1672"/>
      <c r="M24" s="1624">
        <v>358</v>
      </c>
      <c r="N24" s="1673"/>
      <c r="O24" s="1672"/>
      <c r="P24" s="1672"/>
      <c r="Q24" s="1624">
        <v>244</v>
      </c>
    </row>
    <row r="25" spans="1:17" s="151" customFormat="1" ht="15" x14ac:dyDescent="0.25">
      <c r="A25" s="154">
        <v>11</v>
      </c>
      <c r="B25" s="1148"/>
      <c r="C25" s="1672"/>
      <c r="D25" s="1672"/>
      <c r="E25" s="1989">
        <v>2249</v>
      </c>
      <c r="F25" s="1673"/>
      <c r="G25" s="1672"/>
      <c r="H25" s="1672"/>
      <c r="I25" s="1624">
        <v>1750</v>
      </c>
      <c r="J25" s="1673"/>
      <c r="K25" s="1672"/>
      <c r="L25" s="1672"/>
      <c r="M25" s="1624">
        <v>347</v>
      </c>
      <c r="N25" s="1673"/>
      <c r="O25" s="1672"/>
      <c r="P25" s="1672"/>
      <c r="Q25" s="1624">
        <v>242</v>
      </c>
    </row>
    <row r="26" spans="1:17" s="151" customFormat="1" ht="15" x14ac:dyDescent="0.25">
      <c r="A26" s="154">
        <v>12</v>
      </c>
      <c r="B26" s="1148"/>
      <c r="C26" s="1672"/>
      <c r="D26" s="1672"/>
      <c r="E26" s="1989">
        <v>2213</v>
      </c>
      <c r="F26" s="1673"/>
      <c r="G26" s="1672"/>
      <c r="H26" s="1672"/>
      <c r="I26" s="1624">
        <v>1736</v>
      </c>
      <c r="J26" s="1673"/>
      <c r="K26" s="1672"/>
      <c r="L26" s="1672"/>
      <c r="M26" s="1624">
        <v>343</v>
      </c>
      <c r="N26" s="1673"/>
      <c r="O26" s="1672"/>
      <c r="P26" s="1672"/>
      <c r="Q26" s="1624">
        <v>240</v>
      </c>
    </row>
    <row r="27" spans="1:17" s="151" customFormat="1" ht="15" x14ac:dyDescent="0.25">
      <c r="A27" s="154">
        <v>13</v>
      </c>
      <c r="B27" s="1148"/>
      <c r="C27" s="1672"/>
      <c r="D27" s="1672"/>
      <c r="E27" s="1989">
        <v>2226</v>
      </c>
      <c r="F27" s="1673"/>
      <c r="G27" s="1672"/>
      <c r="H27" s="1672"/>
      <c r="I27" s="1624">
        <v>1788</v>
      </c>
      <c r="J27" s="1673"/>
      <c r="K27" s="1672"/>
      <c r="L27" s="1672"/>
      <c r="M27" s="1624">
        <v>363</v>
      </c>
      <c r="N27" s="1673"/>
      <c r="O27" s="1672"/>
      <c r="P27" s="1672"/>
      <c r="Q27" s="1624">
        <v>250</v>
      </c>
    </row>
    <row r="28" spans="1:17" s="151" customFormat="1" ht="15" x14ac:dyDescent="0.25">
      <c r="A28" s="154">
        <v>14</v>
      </c>
      <c r="B28" s="1148"/>
      <c r="C28" s="1672"/>
      <c r="D28" s="1672"/>
      <c r="E28" s="1989">
        <v>2212</v>
      </c>
      <c r="F28" s="1673"/>
      <c r="G28" s="1672"/>
      <c r="H28" s="1672"/>
      <c r="I28" s="1624">
        <v>1746</v>
      </c>
      <c r="J28" s="1673"/>
      <c r="K28" s="1672"/>
      <c r="L28" s="1672"/>
      <c r="M28" s="1624">
        <v>341</v>
      </c>
      <c r="N28" s="1673"/>
      <c r="O28" s="1672"/>
      <c r="P28" s="1672"/>
      <c r="Q28" s="1624">
        <v>234</v>
      </c>
    </row>
    <row r="29" spans="1:17" s="151" customFormat="1" ht="15" x14ac:dyDescent="0.25">
      <c r="A29" s="154">
        <v>15</v>
      </c>
      <c r="B29" s="1148"/>
      <c r="C29" s="1672"/>
      <c r="D29" s="1672"/>
      <c r="E29" s="1989">
        <v>2180</v>
      </c>
      <c r="F29" s="1673"/>
      <c r="G29" s="1672"/>
      <c r="H29" s="1672"/>
      <c r="I29" s="1624">
        <v>1744</v>
      </c>
      <c r="J29" s="1673"/>
      <c r="K29" s="1672"/>
      <c r="L29" s="1672"/>
      <c r="M29" s="1624">
        <v>333</v>
      </c>
      <c r="N29" s="1673"/>
      <c r="O29" s="1672"/>
      <c r="P29" s="1672"/>
      <c r="Q29" s="1624">
        <v>234</v>
      </c>
    </row>
    <row r="30" spans="1:17" s="151" customFormat="1" ht="15" x14ac:dyDescent="0.25">
      <c r="A30" s="154">
        <v>16</v>
      </c>
      <c r="B30" s="1148"/>
      <c r="C30" s="1672"/>
      <c r="D30" s="1672"/>
      <c r="E30" s="1989">
        <v>2153</v>
      </c>
      <c r="F30" s="1673"/>
      <c r="G30" s="1672"/>
      <c r="H30" s="1672"/>
      <c r="I30" s="1624">
        <v>1712</v>
      </c>
      <c r="J30" s="1673"/>
      <c r="K30" s="1672"/>
      <c r="L30" s="1672"/>
      <c r="M30" s="1624">
        <v>351</v>
      </c>
      <c r="N30" s="1673"/>
      <c r="O30" s="1672"/>
      <c r="P30" s="1672"/>
      <c r="Q30" s="1624">
        <v>238</v>
      </c>
    </row>
    <row r="31" spans="1:17" s="155" customFormat="1" ht="15" x14ac:dyDescent="0.25">
      <c r="A31" s="154">
        <v>17</v>
      </c>
      <c r="B31" s="1148"/>
      <c r="C31" s="1672"/>
      <c r="D31" s="1672"/>
      <c r="E31" s="1989">
        <v>2201</v>
      </c>
      <c r="F31" s="1673"/>
      <c r="G31" s="1672"/>
      <c r="H31" s="1672"/>
      <c r="I31" s="1624">
        <v>1732</v>
      </c>
      <c r="J31" s="1673"/>
      <c r="K31" s="1672"/>
      <c r="L31" s="1672"/>
      <c r="M31" s="1624">
        <v>369</v>
      </c>
      <c r="N31" s="1673"/>
      <c r="O31" s="1672"/>
      <c r="P31" s="1672"/>
      <c r="Q31" s="1624">
        <v>232</v>
      </c>
    </row>
    <row r="32" spans="1:17" s="155" customFormat="1" ht="15" x14ac:dyDescent="0.25">
      <c r="A32" s="154">
        <v>18</v>
      </c>
      <c r="B32" s="1148"/>
      <c r="C32" s="1672"/>
      <c r="D32" s="1672"/>
      <c r="E32" s="1989">
        <v>2218</v>
      </c>
      <c r="F32" s="1673"/>
      <c r="G32" s="1672"/>
      <c r="H32" s="1672"/>
      <c r="I32" s="1624">
        <v>1626</v>
      </c>
      <c r="J32" s="1673"/>
      <c r="K32" s="1672"/>
      <c r="L32" s="1672"/>
      <c r="M32" s="1624">
        <v>370</v>
      </c>
      <c r="N32" s="1673"/>
      <c r="O32" s="1672"/>
      <c r="P32" s="1672"/>
      <c r="Q32" s="1624">
        <v>202</v>
      </c>
    </row>
    <row r="33" spans="1:33" s="155" customFormat="1" ht="15" x14ac:dyDescent="0.25">
      <c r="A33" s="154">
        <v>19</v>
      </c>
      <c r="B33" s="1148"/>
      <c r="C33" s="1672"/>
      <c r="D33" s="1672"/>
      <c r="E33" s="1989">
        <v>2178</v>
      </c>
      <c r="F33" s="1673"/>
      <c r="G33" s="1672"/>
      <c r="H33" s="1672"/>
      <c r="I33" s="1624">
        <v>1602</v>
      </c>
      <c r="J33" s="1673"/>
      <c r="K33" s="1672"/>
      <c r="L33" s="1672"/>
      <c r="M33" s="1624">
        <v>362</v>
      </c>
      <c r="N33" s="1673"/>
      <c r="O33" s="1672"/>
      <c r="P33" s="1672"/>
      <c r="Q33" s="1624">
        <v>204</v>
      </c>
    </row>
    <row r="34" spans="1:33" s="155" customFormat="1" ht="15" x14ac:dyDescent="0.25">
      <c r="A34" s="154">
        <v>20</v>
      </c>
      <c r="B34" s="1148"/>
      <c r="C34" s="1672"/>
      <c r="D34" s="1672"/>
      <c r="E34" s="1989">
        <v>2087</v>
      </c>
      <c r="F34" s="1673"/>
      <c r="G34" s="1672"/>
      <c r="H34" s="1672"/>
      <c r="I34" s="1624">
        <v>1426</v>
      </c>
      <c r="J34" s="1673"/>
      <c r="K34" s="1672"/>
      <c r="L34" s="1672"/>
      <c r="M34" s="1624">
        <v>352</v>
      </c>
      <c r="N34" s="1673"/>
      <c r="O34" s="1672"/>
      <c r="P34" s="1672"/>
      <c r="Q34" s="1624">
        <v>188</v>
      </c>
    </row>
    <row r="35" spans="1:33" s="155" customFormat="1" ht="15" x14ac:dyDescent="0.25">
      <c r="A35" s="154">
        <v>21</v>
      </c>
      <c r="B35" s="1148"/>
      <c r="C35" s="1672"/>
      <c r="D35" s="1672"/>
      <c r="E35" s="1989">
        <v>1972</v>
      </c>
      <c r="F35" s="1673"/>
      <c r="G35" s="1672"/>
      <c r="H35" s="1672"/>
      <c r="I35" s="1624">
        <v>1264</v>
      </c>
      <c r="J35" s="1673"/>
      <c r="K35" s="1672"/>
      <c r="L35" s="1672"/>
      <c r="M35" s="1624">
        <v>335</v>
      </c>
      <c r="N35" s="1673"/>
      <c r="O35" s="1672"/>
      <c r="P35" s="1672"/>
      <c r="Q35" s="1624">
        <v>176</v>
      </c>
    </row>
    <row r="36" spans="1:33" s="155" customFormat="1" ht="15" x14ac:dyDescent="0.25">
      <c r="A36" s="154">
        <v>22</v>
      </c>
      <c r="B36" s="1148"/>
      <c r="C36" s="1672"/>
      <c r="D36" s="1672"/>
      <c r="E36" s="1989">
        <v>1736</v>
      </c>
      <c r="F36" s="1673"/>
      <c r="G36" s="1672"/>
      <c r="H36" s="1672"/>
      <c r="I36" s="1624">
        <v>1156</v>
      </c>
      <c r="J36" s="1673"/>
      <c r="K36" s="1672"/>
      <c r="L36" s="1672"/>
      <c r="M36" s="1624">
        <v>343</v>
      </c>
      <c r="N36" s="1673"/>
      <c r="O36" s="1672"/>
      <c r="P36" s="1672"/>
      <c r="Q36" s="1624">
        <v>176</v>
      </c>
    </row>
    <row r="37" spans="1:33" s="155" customFormat="1" ht="15" x14ac:dyDescent="0.25">
      <c r="A37" s="154">
        <v>23</v>
      </c>
      <c r="B37" s="1148"/>
      <c r="C37" s="1672"/>
      <c r="D37" s="1672"/>
      <c r="E37" s="1990">
        <v>1452</v>
      </c>
      <c r="F37" s="1673"/>
      <c r="G37" s="1672"/>
      <c r="H37" s="1672"/>
      <c r="I37" s="1624">
        <v>1016</v>
      </c>
      <c r="J37" s="1673"/>
      <c r="K37" s="1672"/>
      <c r="L37" s="1672"/>
      <c r="M37" s="1624">
        <v>294</v>
      </c>
      <c r="N37" s="1673"/>
      <c r="O37" s="1672"/>
      <c r="P37" s="1672"/>
      <c r="Q37" s="1624">
        <v>146</v>
      </c>
    </row>
    <row r="38" spans="1:33" s="155" customFormat="1" ht="15" x14ac:dyDescent="0.25">
      <c r="A38" s="154">
        <v>24</v>
      </c>
      <c r="B38" s="1148"/>
      <c r="C38" s="1672"/>
      <c r="D38" s="1672"/>
      <c r="E38" s="1990">
        <v>1198</v>
      </c>
      <c r="F38" s="1673"/>
      <c r="G38" s="1672"/>
      <c r="H38" s="1672"/>
      <c r="I38" s="1624">
        <v>870</v>
      </c>
      <c r="J38" s="1673"/>
      <c r="K38" s="1672"/>
      <c r="L38" s="1672"/>
      <c r="M38" s="1624">
        <v>281</v>
      </c>
      <c r="N38" s="1673"/>
      <c r="O38" s="1672"/>
      <c r="P38" s="1672"/>
      <c r="Q38" s="1624">
        <v>132</v>
      </c>
    </row>
    <row r="39" spans="1:33" s="155" customFormat="1" ht="15" x14ac:dyDescent="0.2">
      <c r="A39" s="154" t="s">
        <v>19</v>
      </c>
      <c r="B39" s="1226"/>
      <c r="C39" s="1674"/>
      <c r="D39" s="1674"/>
      <c r="E39" s="1675">
        <f>SUM(E15:E38)</f>
        <v>41169</v>
      </c>
      <c r="F39" s="1674"/>
      <c r="G39" s="1674"/>
      <c r="H39" s="1674"/>
      <c r="I39" s="1675">
        <f>SUM(I15:I38)</f>
        <v>31146</v>
      </c>
      <c r="J39" s="1674"/>
      <c r="K39" s="1674"/>
      <c r="L39" s="1674"/>
      <c r="M39" s="1675">
        <f>SUM(M15:M38)</f>
        <v>7703</v>
      </c>
      <c r="N39" s="1674"/>
      <c r="O39" s="1674"/>
      <c r="P39" s="1674"/>
      <c r="Q39" s="1675">
        <f>SUM(Q15:Q38)</f>
        <v>4428</v>
      </c>
    </row>
    <row r="40" spans="1:33" s="144" customFormat="1" ht="12.75" customHeight="1" x14ac:dyDescent="0.2">
      <c r="A40" s="144" t="s">
        <v>20</v>
      </c>
      <c r="R40" s="1028"/>
      <c r="S40" s="1028"/>
      <c r="T40" s="1028"/>
      <c r="U40" s="1028"/>
      <c r="V40" s="1028"/>
      <c r="W40" s="1028"/>
      <c r="X40" s="1028"/>
      <c r="Y40" s="1028"/>
      <c r="Z40" s="1028"/>
      <c r="AA40" s="1028"/>
      <c r="AB40" s="1028"/>
      <c r="AC40" s="1028"/>
      <c r="AD40" s="1028"/>
      <c r="AE40" s="1028"/>
      <c r="AF40" s="1028"/>
      <c r="AG40" s="1028"/>
    </row>
    <row r="41" spans="1:33" s="144" customFormat="1" ht="12.75" customHeight="1" x14ac:dyDescent="0.2">
      <c r="A41" s="144" t="s">
        <v>21</v>
      </c>
      <c r="R41" s="1028"/>
      <c r="S41" s="1028"/>
      <c r="T41" s="1028"/>
      <c r="U41" s="1028"/>
      <c r="V41" s="1028"/>
      <c r="W41" s="1028"/>
      <c r="X41" s="1028"/>
      <c r="Y41" s="1028"/>
      <c r="Z41" s="1028"/>
      <c r="AA41" s="1028"/>
      <c r="AB41" s="1028"/>
      <c r="AC41" s="1028"/>
      <c r="AD41" s="1028"/>
      <c r="AE41" s="1028"/>
      <c r="AF41" s="1028"/>
      <c r="AG41" s="1028"/>
    </row>
    <row r="42" spans="1:33" x14ac:dyDescent="0.2">
      <c r="A42" s="144" t="s">
        <v>676</v>
      </c>
      <c r="K42" s="144"/>
      <c r="L42" s="144"/>
      <c r="M42" s="144"/>
      <c r="N42" s="144"/>
      <c r="O42" s="144"/>
      <c r="P42" s="144"/>
      <c r="Q42" s="144"/>
      <c r="R42" s="1029"/>
      <c r="S42" s="1029"/>
      <c r="T42" s="1029"/>
      <c r="U42" s="1029"/>
      <c r="V42" s="1029"/>
      <c r="W42" s="1029"/>
      <c r="X42" s="1029"/>
      <c r="Y42" s="1029"/>
      <c r="Z42" s="1029"/>
      <c r="AA42" s="1029"/>
      <c r="AB42" s="1029"/>
      <c r="AC42" s="1029"/>
      <c r="AD42" s="1029"/>
      <c r="AE42" s="1029"/>
      <c r="AF42" s="1029"/>
      <c r="AG42" s="1029"/>
    </row>
    <row r="43" spans="1:33" x14ac:dyDescent="0.2">
      <c r="A43" s="144" t="s">
        <v>23</v>
      </c>
      <c r="R43" s="1029"/>
      <c r="S43" s="1029"/>
      <c r="T43" s="1029"/>
      <c r="U43" s="1029"/>
      <c r="V43" s="1029"/>
      <c r="W43" s="1029"/>
      <c r="X43" s="1029"/>
      <c r="Y43" s="1029"/>
      <c r="Z43" s="1029"/>
      <c r="AA43" s="1029"/>
      <c r="AB43" s="1029"/>
      <c r="AC43" s="1029"/>
      <c r="AD43" s="1029"/>
      <c r="AE43" s="1029"/>
      <c r="AF43" s="1029"/>
      <c r="AG43" s="1029"/>
    </row>
    <row r="44" spans="1:33" x14ac:dyDescent="0.2">
      <c r="R44" s="1029"/>
      <c r="S44" s="1029"/>
      <c r="T44" s="1029"/>
      <c r="U44" s="1029"/>
      <c r="V44" s="1029"/>
      <c r="W44" s="1029"/>
      <c r="X44" s="1029"/>
      <c r="Y44" s="1029"/>
      <c r="Z44" s="1029"/>
      <c r="AA44" s="1029"/>
      <c r="AB44" s="1029"/>
      <c r="AC44" s="1029"/>
      <c r="AD44" s="1029"/>
      <c r="AE44" s="1029"/>
      <c r="AF44" s="1029"/>
      <c r="AG44" s="1029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>
    <tabColor rgb="FF92D050"/>
  </sheetPr>
  <dimension ref="A1:AG44"/>
  <sheetViews>
    <sheetView zoomScale="85" zoomScaleNormal="85" workbookViewId="0">
      <selection activeCell="Q15" sqref="Q15:Q38"/>
    </sheetView>
  </sheetViews>
  <sheetFormatPr defaultRowHeight="12.75" x14ac:dyDescent="0.2"/>
  <cols>
    <col min="1" max="1" width="5.42578125" style="169" customWidth="1"/>
    <col min="2" max="3" width="11.28515625" style="169" customWidth="1"/>
    <col min="4" max="4" width="11.28515625" style="169" hidden="1" customWidth="1"/>
    <col min="5" max="7" width="11.28515625" style="169" customWidth="1"/>
    <col min="8" max="8" width="11.28515625" style="169" hidden="1" customWidth="1"/>
    <col min="9" max="11" width="11.28515625" style="169" customWidth="1"/>
    <col min="12" max="12" width="11.28515625" style="169" hidden="1" customWidth="1"/>
    <col min="13" max="15" width="11.28515625" style="169" customWidth="1"/>
    <col min="16" max="16" width="11.28515625" style="169" hidden="1" customWidth="1"/>
    <col min="17" max="17" width="11.28515625" style="169" customWidth="1"/>
    <col min="18" max="16384" width="9.140625" style="169"/>
  </cols>
  <sheetData>
    <row r="1" spans="1:33" s="157" customFormat="1" ht="18.75" customHeight="1" x14ac:dyDescent="0.25">
      <c r="B1" s="2314" t="s">
        <v>498</v>
      </c>
      <c r="C1" s="2097"/>
      <c r="D1" s="2097"/>
      <c r="E1" s="2097"/>
      <c r="F1" s="2097"/>
      <c r="J1" s="801" t="s">
        <v>178</v>
      </c>
      <c r="N1" s="2308" t="s">
        <v>50</v>
      </c>
      <c r="O1" s="2308"/>
      <c r="P1" s="2308"/>
      <c r="Q1" s="2308"/>
      <c r="R1" s="1026"/>
      <c r="S1" s="1026"/>
      <c r="T1" s="1026"/>
      <c r="U1" s="1026"/>
      <c r="V1" s="1026"/>
      <c r="W1" s="1026"/>
      <c r="X1" s="1026"/>
      <c r="Y1" s="1026"/>
      <c r="Z1" s="1026"/>
      <c r="AA1" s="1026"/>
      <c r="AB1" s="1026"/>
      <c r="AC1" s="1026"/>
      <c r="AD1" s="1026"/>
      <c r="AE1" s="1026"/>
      <c r="AF1" s="1026"/>
      <c r="AG1" s="1026"/>
    </row>
    <row r="2" spans="1:33" s="157" customFormat="1" ht="10.5" customHeight="1" x14ac:dyDescent="0.2">
      <c r="B2" s="2309" t="s">
        <v>1</v>
      </c>
      <c r="C2" s="2104"/>
      <c r="D2" s="2104"/>
      <c r="E2" s="2104"/>
      <c r="F2" s="2104"/>
      <c r="N2" s="2309" t="s">
        <v>2</v>
      </c>
      <c r="O2" s="2310"/>
      <c r="P2" s="2310"/>
      <c r="Q2" s="2310"/>
      <c r="R2" s="1026"/>
      <c r="S2" s="1026"/>
      <c r="T2" s="1026"/>
      <c r="U2" s="1026"/>
      <c r="V2" s="1026"/>
      <c r="W2" s="1026"/>
      <c r="X2" s="1026"/>
      <c r="Y2" s="1026"/>
      <c r="Z2" s="1026"/>
      <c r="AA2" s="1026"/>
      <c r="AB2" s="1026"/>
      <c r="AC2" s="1026"/>
      <c r="AD2" s="1026"/>
      <c r="AE2" s="1026"/>
      <c r="AF2" s="1026"/>
      <c r="AG2" s="1026"/>
    </row>
    <row r="3" spans="1:33" s="157" customFormat="1" ht="13.5" customHeight="1" x14ac:dyDescent="0.2">
      <c r="N3" s="157" t="s">
        <v>3</v>
      </c>
      <c r="R3" s="1026"/>
      <c r="S3" s="1026"/>
      <c r="T3" s="1026"/>
      <c r="U3" s="1026"/>
      <c r="V3" s="1026"/>
      <c r="W3" s="1026"/>
      <c r="X3" s="1026"/>
      <c r="Y3" s="1026"/>
      <c r="Z3" s="1026"/>
      <c r="AA3" s="1026"/>
      <c r="AB3" s="1026"/>
      <c r="AC3" s="1026"/>
      <c r="AD3" s="1026"/>
      <c r="AE3" s="1026"/>
      <c r="AF3" s="1026"/>
      <c r="AG3" s="1026"/>
    </row>
    <row r="4" spans="1:33" s="157" customFormat="1" ht="15" customHeight="1" x14ac:dyDescent="0.25">
      <c r="B4" s="2313" t="s">
        <v>4</v>
      </c>
      <c r="C4" s="2097"/>
      <c r="D4" s="159"/>
      <c r="E4" s="1026"/>
      <c r="F4" s="1026"/>
      <c r="G4" s="1026"/>
      <c r="H4" s="1026"/>
      <c r="I4" s="821" t="s">
        <v>5</v>
      </c>
      <c r="J4" s="158"/>
      <c r="K4" s="158"/>
      <c r="L4" s="158"/>
      <c r="O4" s="160" t="s">
        <v>51</v>
      </c>
      <c r="R4" s="1026"/>
      <c r="S4" s="1026"/>
      <c r="T4" s="1026"/>
      <c r="U4" s="1026"/>
      <c r="V4" s="1026"/>
      <c r="W4" s="1026"/>
      <c r="X4" s="1026"/>
      <c r="Y4" s="1026"/>
      <c r="Z4" s="1026"/>
      <c r="AA4" s="1026"/>
      <c r="AB4" s="1026"/>
      <c r="AC4" s="1026"/>
      <c r="AD4" s="1026"/>
      <c r="AE4" s="1026"/>
      <c r="AF4" s="1026"/>
      <c r="AG4" s="1026"/>
    </row>
    <row r="5" spans="1:33" s="157" customFormat="1" ht="9.75" customHeight="1" x14ac:dyDescent="0.2">
      <c r="B5" s="2318" t="s">
        <v>7</v>
      </c>
      <c r="C5" s="2095"/>
      <c r="D5" s="158"/>
      <c r="E5" s="158"/>
      <c r="R5" s="1026"/>
      <c r="S5" s="1026"/>
      <c r="T5" s="1026"/>
      <c r="U5" s="1026"/>
      <c r="V5" s="1026"/>
      <c r="W5" s="1026"/>
      <c r="X5" s="1026"/>
      <c r="Y5" s="1026"/>
      <c r="Z5" s="1026"/>
      <c r="AA5" s="1026"/>
      <c r="AB5" s="1026"/>
      <c r="AC5" s="1026"/>
      <c r="AD5" s="1026"/>
      <c r="AE5" s="1026"/>
      <c r="AF5" s="1026"/>
      <c r="AG5" s="1026"/>
    </row>
    <row r="6" spans="1:33" s="157" customFormat="1" ht="12" customHeight="1" x14ac:dyDescent="0.25">
      <c r="A6" s="2311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1026"/>
      <c r="S6" s="1026"/>
      <c r="T6" s="1026"/>
      <c r="U6" s="1026"/>
      <c r="V6" s="1026"/>
      <c r="W6" s="1026"/>
      <c r="X6" s="1026"/>
      <c r="Y6" s="1026"/>
      <c r="Z6" s="1026"/>
      <c r="AA6" s="1026"/>
      <c r="AB6" s="1026"/>
      <c r="AC6" s="1026"/>
      <c r="AD6" s="1026"/>
      <c r="AE6" s="1026"/>
      <c r="AF6" s="1026"/>
      <c r="AG6" s="1026"/>
    </row>
    <row r="7" spans="1:33" s="157" customFormat="1" ht="15.75" x14ac:dyDescent="0.25">
      <c r="A7" s="2312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1026"/>
      <c r="S7" s="1026"/>
      <c r="T7" s="1026"/>
      <c r="U7" s="1026"/>
      <c r="V7" s="1026"/>
      <c r="W7" s="1026"/>
      <c r="X7" s="1026"/>
      <c r="Y7" s="1026"/>
      <c r="Z7" s="1026"/>
      <c r="AA7" s="1026"/>
      <c r="AB7" s="1026"/>
      <c r="AC7" s="1026"/>
      <c r="AD7" s="1026"/>
      <c r="AE7" s="1026"/>
      <c r="AF7" s="1026"/>
      <c r="AG7" s="1026"/>
    </row>
    <row r="8" spans="1:33" s="157" customFormat="1" ht="9" customHeight="1" x14ac:dyDescent="0.2">
      <c r="A8" s="1321" t="s">
        <v>401</v>
      </c>
      <c r="B8" s="1321" t="s">
        <v>402</v>
      </c>
      <c r="R8" s="1026"/>
      <c r="S8" s="1026"/>
      <c r="T8" s="1026"/>
      <c r="U8" s="1026"/>
      <c r="V8" s="1026"/>
      <c r="W8" s="1026"/>
      <c r="X8" s="1026"/>
      <c r="Y8" s="1026"/>
      <c r="Z8" s="1026"/>
      <c r="AA8" s="1026"/>
      <c r="AB8" s="1026"/>
      <c r="AC8" s="1026"/>
      <c r="AD8" s="1026"/>
      <c r="AE8" s="1026"/>
      <c r="AF8" s="1026"/>
      <c r="AG8" s="1026"/>
    </row>
    <row r="9" spans="1:33" s="157" customFormat="1" x14ac:dyDescent="0.2">
      <c r="A9" s="2315" t="s">
        <v>9</v>
      </c>
      <c r="B9" s="2305" t="s">
        <v>10</v>
      </c>
      <c r="C9" s="2306"/>
      <c r="D9" s="2306"/>
      <c r="E9" s="2306"/>
      <c r="F9" s="2306"/>
      <c r="G9" s="2306"/>
      <c r="H9" s="2306"/>
      <c r="I9" s="2307"/>
      <c r="J9" s="2305" t="s">
        <v>11</v>
      </c>
      <c r="K9" s="2306"/>
      <c r="L9" s="2306"/>
      <c r="M9" s="2306"/>
      <c r="N9" s="2306"/>
      <c r="O9" s="2306"/>
      <c r="P9" s="2306"/>
      <c r="Q9" s="2307"/>
      <c r="R9" s="1026"/>
      <c r="S9" s="1026"/>
      <c r="T9" s="1026"/>
      <c r="U9" s="1026"/>
      <c r="V9" s="1026"/>
      <c r="W9" s="1026"/>
      <c r="X9" s="1026"/>
      <c r="Y9" s="1026"/>
      <c r="Z9" s="1026"/>
      <c r="AA9" s="1026"/>
      <c r="AB9" s="1026"/>
      <c r="AC9" s="1026"/>
      <c r="AD9" s="1026"/>
      <c r="AE9" s="1026"/>
      <c r="AF9" s="1026"/>
      <c r="AG9" s="1026"/>
    </row>
    <row r="10" spans="1:33" s="157" customFormat="1" x14ac:dyDescent="0.2">
      <c r="A10" s="2316"/>
      <c r="B10" s="2302" t="s">
        <v>181</v>
      </c>
      <c r="C10" s="2303"/>
      <c r="D10" s="2303"/>
      <c r="E10" s="2304"/>
      <c r="F10" s="2302" t="s">
        <v>182</v>
      </c>
      <c r="G10" s="2111"/>
      <c r="H10" s="2111"/>
      <c r="I10" s="2112"/>
      <c r="J10" s="2302" t="s">
        <v>183</v>
      </c>
      <c r="K10" s="2303"/>
      <c r="L10" s="2303"/>
      <c r="M10" s="2304"/>
      <c r="N10" s="2302" t="s">
        <v>184</v>
      </c>
      <c r="O10" s="2303"/>
      <c r="P10" s="2303"/>
      <c r="Q10" s="2304"/>
      <c r="R10" s="1026"/>
      <c r="S10" s="1026"/>
      <c r="T10" s="1026"/>
      <c r="U10" s="1026"/>
      <c r="V10" s="1026"/>
      <c r="W10" s="1026"/>
      <c r="X10" s="1026"/>
      <c r="Y10" s="1026"/>
      <c r="Z10" s="1026"/>
      <c r="AA10" s="1026"/>
      <c r="AB10" s="1026"/>
      <c r="AC10" s="1026"/>
      <c r="AD10" s="1026"/>
      <c r="AE10" s="1026"/>
      <c r="AF10" s="1026"/>
      <c r="AG10" s="1026"/>
    </row>
    <row r="11" spans="1:33" s="157" customFormat="1" x14ac:dyDescent="0.2">
      <c r="A11" s="2316"/>
      <c r="B11" s="2302" t="s">
        <v>14</v>
      </c>
      <c r="C11" s="2303"/>
      <c r="E11" s="162">
        <v>12000</v>
      </c>
      <c r="F11" s="2302" t="s">
        <v>14</v>
      </c>
      <c r="G11" s="2303"/>
      <c r="H11" s="161"/>
      <c r="I11" s="162">
        <v>12000</v>
      </c>
      <c r="J11" s="2302" t="s">
        <v>14</v>
      </c>
      <c r="K11" s="2303"/>
      <c r="L11" s="161"/>
      <c r="M11" s="162">
        <f>E11</f>
        <v>12000</v>
      </c>
      <c r="N11" s="2302" t="s">
        <v>14</v>
      </c>
      <c r="O11" s="2303"/>
      <c r="P11" s="161"/>
      <c r="Q11" s="162">
        <f>I11</f>
        <v>12000</v>
      </c>
      <c r="R11" s="1026"/>
      <c r="S11" s="1026"/>
      <c r="T11" s="1026"/>
      <c r="U11" s="1026"/>
      <c r="V11" s="1026"/>
      <c r="W11" s="1026"/>
      <c r="X11" s="1026"/>
      <c r="Y11" s="1026"/>
      <c r="Z11" s="1026"/>
      <c r="AA11" s="1026"/>
      <c r="AB11" s="1026"/>
      <c r="AC11" s="1026"/>
      <c r="AD11" s="1026"/>
      <c r="AE11" s="1026"/>
      <c r="AF11" s="1026"/>
      <c r="AG11" s="1026"/>
    </row>
    <row r="12" spans="1:33" s="164" customFormat="1" ht="35.25" customHeight="1" x14ac:dyDescent="0.2">
      <c r="A12" s="2317"/>
      <c r="B12" s="163" t="s">
        <v>16</v>
      </c>
      <c r="C12" s="163" t="s">
        <v>17</v>
      </c>
      <c r="D12" s="163"/>
      <c r="E12" s="163" t="s">
        <v>18</v>
      </c>
      <c r="F12" s="163" t="s">
        <v>16</v>
      </c>
      <c r="G12" s="163" t="s">
        <v>17</v>
      </c>
      <c r="H12" s="163"/>
      <c r="I12" s="163" t="s">
        <v>18</v>
      </c>
      <c r="J12" s="163" t="s">
        <v>16</v>
      </c>
      <c r="K12" s="163" t="s">
        <v>17</v>
      </c>
      <c r="L12" s="163"/>
      <c r="M12" s="163" t="s">
        <v>18</v>
      </c>
      <c r="N12" s="163" t="s">
        <v>16</v>
      </c>
      <c r="O12" s="163" t="s">
        <v>17</v>
      </c>
      <c r="P12" s="163"/>
      <c r="Q12" s="163" t="s">
        <v>18</v>
      </c>
    </row>
    <row r="13" spans="1:33" s="166" customFormat="1" ht="11.25" x14ac:dyDescent="0.2">
      <c r="A13" s="165">
        <v>1</v>
      </c>
      <c r="B13" s="165">
        <v>2</v>
      </c>
      <c r="C13" s="165">
        <v>3</v>
      </c>
      <c r="D13" s="165"/>
      <c r="E13" s="165">
        <v>4</v>
      </c>
      <c r="F13" s="165">
        <v>5</v>
      </c>
      <c r="G13" s="165">
        <v>6</v>
      </c>
      <c r="H13" s="165"/>
      <c r="I13" s="165">
        <v>7</v>
      </c>
      <c r="J13" s="165">
        <v>8</v>
      </c>
      <c r="K13" s="165">
        <v>9</v>
      </c>
      <c r="L13" s="165"/>
      <c r="M13" s="165">
        <v>10</v>
      </c>
      <c r="N13" s="165">
        <v>11</v>
      </c>
      <c r="O13" s="165">
        <v>12</v>
      </c>
      <c r="P13" s="165"/>
      <c r="Q13" s="165">
        <v>13</v>
      </c>
    </row>
    <row r="14" spans="1:33" s="164" customFormat="1" ht="15" x14ac:dyDescent="0.2">
      <c r="A14" s="167">
        <v>0</v>
      </c>
      <c r="B14" s="1148"/>
      <c r="C14" s="1678"/>
      <c r="D14" s="1678"/>
      <c r="E14" s="1678"/>
      <c r="F14" s="1673"/>
      <c r="G14" s="1678"/>
      <c r="H14" s="1678"/>
      <c r="I14" s="1678"/>
      <c r="J14" s="1673"/>
      <c r="K14" s="1678"/>
      <c r="L14" s="1678"/>
      <c r="M14" s="1678"/>
      <c r="N14" s="1673"/>
      <c r="O14" s="1678"/>
      <c r="P14" s="1678"/>
      <c r="Q14" s="1678"/>
    </row>
    <row r="15" spans="1:33" s="1518" customFormat="1" ht="15" x14ac:dyDescent="0.2">
      <c r="A15" s="1517">
        <v>1</v>
      </c>
      <c r="B15" s="1148"/>
      <c r="C15" s="1678"/>
      <c r="D15" s="1678"/>
      <c r="E15" s="1980">
        <v>2291</v>
      </c>
      <c r="F15" s="1981"/>
      <c r="G15" s="1980"/>
      <c r="H15" s="1980"/>
      <c r="I15" s="1982">
        <v>2145</v>
      </c>
      <c r="J15" s="1981"/>
      <c r="K15" s="1980"/>
      <c r="L15" s="1980"/>
      <c r="M15" s="1982">
        <v>44</v>
      </c>
      <c r="N15" s="1981"/>
      <c r="O15" s="1980"/>
      <c r="P15" s="1980"/>
      <c r="Q15" s="1982">
        <v>114</v>
      </c>
    </row>
    <row r="16" spans="1:33" s="164" customFormat="1" ht="15" x14ac:dyDescent="0.2">
      <c r="A16" s="167">
        <v>2</v>
      </c>
      <c r="B16" s="1148"/>
      <c r="C16" s="1678"/>
      <c r="D16" s="1678"/>
      <c r="E16" s="1980">
        <v>2188</v>
      </c>
      <c r="F16" s="1981"/>
      <c r="G16" s="1980"/>
      <c r="H16" s="1980"/>
      <c r="I16" s="1982">
        <v>1936</v>
      </c>
      <c r="J16" s="1981"/>
      <c r="K16" s="1980"/>
      <c r="L16" s="1980"/>
      <c r="M16" s="1982">
        <v>35</v>
      </c>
      <c r="N16" s="1981"/>
      <c r="O16" s="1980"/>
      <c r="P16" s="1980"/>
      <c r="Q16" s="1982">
        <v>76</v>
      </c>
    </row>
    <row r="17" spans="1:19" s="164" customFormat="1" ht="15" x14ac:dyDescent="0.2">
      <c r="A17" s="167">
        <v>3</v>
      </c>
      <c r="B17" s="1148"/>
      <c r="C17" s="1678"/>
      <c r="D17" s="1678"/>
      <c r="E17" s="1980">
        <v>2118</v>
      </c>
      <c r="F17" s="1981"/>
      <c r="G17" s="1980"/>
      <c r="H17" s="1980"/>
      <c r="I17" s="1982">
        <v>1860</v>
      </c>
      <c r="J17" s="1981"/>
      <c r="K17" s="1980"/>
      <c r="L17" s="1980"/>
      <c r="M17" s="1982">
        <v>22</v>
      </c>
      <c r="N17" s="1981"/>
      <c r="O17" s="1980"/>
      <c r="P17" s="1980"/>
      <c r="Q17" s="1982">
        <v>82</v>
      </c>
    </row>
    <row r="18" spans="1:19" s="164" customFormat="1" ht="15" x14ac:dyDescent="0.2">
      <c r="A18" s="167">
        <v>4</v>
      </c>
      <c r="B18" s="1148"/>
      <c r="C18" s="1678"/>
      <c r="D18" s="1678"/>
      <c r="E18" s="1980">
        <v>2074</v>
      </c>
      <c r="F18" s="1981"/>
      <c r="G18" s="1980"/>
      <c r="H18" s="1980"/>
      <c r="I18" s="1982">
        <v>1828</v>
      </c>
      <c r="J18" s="1981"/>
      <c r="K18" s="1980"/>
      <c r="L18" s="1980"/>
      <c r="M18" s="1982">
        <v>33</v>
      </c>
      <c r="N18" s="1981"/>
      <c r="O18" s="1980"/>
      <c r="P18" s="1980"/>
      <c r="Q18" s="1982">
        <v>77</v>
      </c>
    </row>
    <row r="19" spans="1:19" s="164" customFormat="1" ht="15" x14ac:dyDescent="0.2">
      <c r="A19" s="167">
        <v>5</v>
      </c>
      <c r="B19" s="1148"/>
      <c r="C19" s="1678"/>
      <c r="D19" s="1678"/>
      <c r="E19" s="1980">
        <v>2075</v>
      </c>
      <c r="F19" s="1981"/>
      <c r="G19" s="1980"/>
      <c r="H19" s="1980"/>
      <c r="I19" s="1982">
        <v>1835</v>
      </c>
      <c r="J19" s="1981"/>
      <c r="K19" s="1980"/>
      <c r="L19" s="1980"/>
      <c r="M19" s="1982">
        <v>21</v>
      </c>
      <c r="N19" s="1981"/>
      <c r="O19" s="1980"/>
      <c r="P19" s="1980"/>
      <c r="Q19" s="1982">
        <v>71</v>
      </c>
    </row>
    <row r="20" spans="1:19" s="164" customFormat="1" ht="15" x14ac:dyDescent="0.2">
      <c r="A20" s="167">
        <v>6</v>
      </c>
      <c r="B20" s="1148"/>
      <c r="C20" s="1678"/>
      <c r="D20" s="1678"/>
      <c r="E20" s="1980">
        <v>2175</v>
      </c>
      <c r="F20" s="1981"/>
      <c r="G20" s="1980"/>
      <c r="H20" s="1980"/>
      <c r="I20" s="1982">
        <v>1982</v>
      </c>
      <c r="J20" s="1981"/>
      <c r="K20" s="1980"/>
      <c r="L20" s="1980"/>
      <c r="M20" s="1982">
        <v>8</v>
      </c>
      <c r="N20" s="1981"/>
      <c r="O20" s="1980"/>
      <c r="P20" s="1980"/>
      <c r="Q20" s="1982">
        <v>79</v>
      </c>
      <c r="S20" s="809"/>
    </row>
    <row r="21" spans="1:19" s="164" customFormat="1" ht="15" x14ac:dyDescent="0.2">
      <c r="A21" s="167">
        <v>7</v>
      </c>
      <c r="B21" s="1148"/>
      <c r="C21" s="1678"/>
      <c r="D21" s="1678"/>
      <c r="E21" s="1980">
        <v>2597</v>
      </c>
      <c r="F21" s="1981"/>
      <c r="G21" s="1980"/>
      <c r="H21" s="1980"/>
      <c r="I21" s="1982">
        <v>2518</v>
      </c>
      <c r="J21" s="1981"/>
      <c r="K21" s="1980"/>
      <c r="L21" s="1980"/>
      <c r="M21" s="1982">
        <v>18</v>
      </c>
      <c r="N21" s="1981"/>
      <c r="O21" s="1980"/>
      <c r="P21" s="1980"/>
      <c r="Q21" s="1982">
        <v>81</v>
      </c>
      <c r="S21" s="809"/>
    </row>
    <row r="22" spans="1:19" s="164" customFormat="1" ht="15" x14ac:dyDescent="0.2">
      <c r="A22" s="167">
        <v>8</v>
      </c>
      <c r="B22" s="1148"/>
      <c r="C22" s="1678"/>
      <c r="D22" s="1678"/>
      <c r="E22" s="1980">
        <v>3039</v>
      </c>
      <c r="F22" s="1981"/>
      <c r="G22" s="1980"/>
      <c r="H22" s="1980"/>
      <c r="I22" s="1982">
        <v>3073</v>
      </c>
      <c r="J22" s="1981"/>
      <c r="K22" s="1980"/>
      <c r="L22" s="1980"/>
      <c r="M22" s="1982">
        <v>94</v>
      </c>
      <c r="N22" s="1981"/>
      <c r="O22" s="1980"/>
      <c r="P22" s="1980"/>
      <c r="Q22" s="1982">
        <v>162</v>
      </c>
      <c r="S22" s="809"/>
    </row>
    <row r="23" spans="1:19" s="164" customFormat="1" ht="15" x14ac:dyDescent="0.2">
      <c r="A23" s="167">
        <v>9</v>
      </c>
      <c r="B23" s="1148"/>
      <c r="C23" s="1678"/>
      <c r="D23" s="1678"/>
      <c r="E23" s="1980">
        <v>3337</v>
      </c>
      <c r="F23" s="1981"/>
      <c r="G23" s="1980"/>
      <c r="H23" s="1980"/>
      <c r="I23" s="1982">
        <v>3538</v>
      </c>
      <c r="J23" s="1981"/>
      <c r="K23" s="1980"/>
      <c r="L23" s="1980"/>
      <c r="M23" s="1982">
        <v>148</v>
      </c>
      <c r="N23" s="1981"/>
      <c r="O23" s="1980"/>
      <c r="P23" s="1980"/>
      <c r="Q23" s="1982">
        <v>391</v>
      </c>
      <c r="S23" s="809"/>
    </row>
    <row r="24" spans="1:19" s="164" customFormat="1" ht="15" x14ac:dyDescent="0.2">
      <c r="A24" s="167">
        <v>10</v>
      </c>
      <c r="B24" s="1148"/>
      <c r="C24" s="1678"/>
      <c r="D24" s="1678"/>
      <c r="E24" s="1980">
        <v>3678</v>
      </c>
      <c r="F24" s="1981"/>
      <c r="G24" s="1980"/>
      <c r="H24" s="1980"/>
      <c r="I24" s="1982">
        <v>3729</v>
      </c>
      <c r="J24" s="1981"/>
      <c r="K24" s="1980"/>
      <c r="L24" s="1980"/>
      <c r="M24" s="1982">
        <v>200</v>
      </c>
      <c r="N24" s="1981"/>
      <c r="O24" s="1980"/>
      <c r="P24" s="1980"/>
      <c r="Q24" s="1982">
        <v>431</v>
      </c>
      <c r="S24" s="809"/>
    </row>
    <row r="25" spans="1:19" s="164" customFormat="1" ht="15" x14ac:dyDescent="0.2">
      <c r="A25" s="167">
        <v>11</v>
      </c>
      <c r="B25" s="1148"/>
      <c r="C25" s="1678"/>
      <c r="D25" s="1678"/>
      <c r="E25" s="1980">
        <v>3852</v>
      </c>
      <c r="F25" s="1981"/>
      <c r="G25" s="1980"/>
      <c r="H25" s="1980"/>
      <c r="I25" s="1982">
        <v>3798</v>
      </c>
      <c r="J25" s="1981"/>
      <c r="K25" s="1980"/>
      <c r="L25" s="1980"/>
      <c r="M25" s="1982">
        <v>174</v>
      </c>
      <c r="N25" s="1981"/>
      <c r="O25" s="1980"/>
      <c r="P25" s="1980"/>
      <c r="Q25" s="1982">
        <v>429</v>
      </c>
      <c r="S25" s="809"/>
    </row>
    <row r="26" spans="1:19" s="164" customFormat="1" ht="15" x14ac:dyDescent="0.2">
      <c r="A26" s="167">
        <v>12</v>
      </c>
      <c r="B26" s="1148"/>
      <c r="C26" s="1678"/>
      <c r="D26" s="1678"/>
      <c r="E26" s="1980">
        <v>3843</v>
      </c>
      <c r="F26" s="1981"/>
      <c r="G26" s="1980"/>
      <c r="H26" s="1980"/>
      <c r="I26" s="1982">
        <v>3748</v>
      </c>
      <c r="J26" s="1981"/>
      <c r="K26" s="1980"/>
      <c r="L26" s="1980"/>
      <c r="M26" s="1982">
        <v>175</v>
      </c>
      <c r="N26" s="1981"/>
      <c r="O26" s="1980"/>
      <c r="P26" s="1980"/>
      <c r="Q26" s="1982">
        <v>439</v>
      </c>
      <c r="S26" s="809"/>
    </row>
    <row r="27" spans="1:19" s="164" customFormat="1" ht="15" x14ac:dyDescent="0.2">
      <c r="A27" s="167">
        <v>13</v>
      </c>
      <c r="B27" s="1148"/>
      <c r="C27" s="1678"/>
      <c r="D27" s="1678"/>
      <c r="E27" s="1980">
        <v>3810</v>
      </c>
      <c r="F27" s="1981"/>
      <c r="G27" s="1980"/>
      <c r="H27" s="1980"/>
      <c r="I27" s="1982">
        <v>3705</v>
      </c>
      <c r="J27" s="1981"/>
      <c r="K27" s="1980"/>
      <c r="L27" s="1980"/>
      <c r="M27" s="1982">
        <v>165</v>
      </c>
      <c r="N27" s="1981"/>
      <c r="O27" s="1980"/>
      <c r="P27" s="1980"/>
      <c r="Q27" s="1982">
        <v>374</v>
      </c>
      <c r="S27" s="809"/>
    </row>
    <row r="28" spans="1:19" s="164" customFormat="1" ht="15" x14ac:dyDescent="0.2">
      <c r="A28" s="167">
        <v>14</v>
      </c>
      <c r="B28" s="1148"/>
      <c r="C28" s="1678"/>
      <c r="D28" s="1678"/>
      <c r="E28" s="1980">
        <v>3808</v>
      </c>
      <c r="F28" s="1981"/>
      <c r="G28" s="1980"/>
      <c r="H28" s="1980"/>
      <c r="I28" s="1982">
        <v>3734</v>
      </c>
      <c r="J28" s="1981"/>
      <c r="K28" s="1980"/>
      <c r="L28" s="1980"/>
      <c r="M28" s="1982">
        <v>182</v>
      </c>
      <c r="N28" s="1981"/>
      <c r="O28" s="1980"/>
      <c r="P28" s="1980"/>
      <c r="Q28" s="1982">
        <v>424</v>
      </c>
      <c r="S28" s="809"/>
    </row>
    <row r="29" spans="1:19" s="164" customFormat="1" ht="15" x14ac:dyDescent="0.2">
      <c r="A29" s="167">
        <v>15</v>
      </c>
      <c r="B29" s="1148"/>
      <c r="C29" s="1678"/>
      <c r="D29" s="1678"/>
      <c r="E29" s="1980">
        <v>3754</v>
      </c>
      <c r="F29" s="1981"/>
      <c r="G29" s="1980"/>
      <c r="H29" s="1980"/>
      <c r="I29" s="1982">
        <v>3591</v>
      </c>
      <c r="J29" s="1981"/>
      <c r="K29" s="1980"/>
      <c r="L29" s="1980"/>
      <c r="M29" s="1982">
        <v>180</v>
      </c>
      <c r="N29" s="1981"/>
      <c r="O29" s="1980"/>
      <c r="P29" s="1980"/>
      <c r="Q29" s="1982">
        <v>365</v>
      </c>
      <c r="S29" s="809"/>
    </row>
    <row r="30" spans="1:19" s="164" customFormat="1" ht="15" x14ac:dyDescent="0.2">
      <c r="A30" s="167">
        <v>16</v>
      </c>
      <c r="B30" s="1148"/>
      <c r="C30" s="1678"/>
      <c r="D30" s="1678"/>
      <c r="E30" s="1980">
        <v>3837</v>
      </c>
      <c r="F30" s="1981"/>
      <c r="G30" s="1980"/>
      <c r="H30" s="1980"/>
      <c r="I30" s="1982">
        <v>3705</v>
      </c>
      <c r="J30" s="1981"/>
      <c r="K30" s="1980"/>
      <c r="L30" s="1980"/>
      <c r="M30" s="1982">
        <v>175</v>
      </c>
      <c r="N30" s="1981"/>
      <c r="O30" s="1980"/>
      <c r="P30" s="1980"/>
      <c r="Q30" s="1982">
        <v>366</v>
      </c>
      <c r="S30" s="809"/>
    </row>
    <row r="31" spans="1:19" s="168" customFormat="1" ht="15" x14ac:dyDescent="0.2">
      <c r="A31" s="167">
        <v>17</v>
      </c>
      <c r="B31" s="1148"/>
      <c r="C31" s="1678"/>
      <c r="D31" s="1678"/>
      <c r="E31" s="1980">
        <v>3862</v>
      </c>
      <c r="F31" s="1981"/>
      <c r="G31" s="1980"/>
      <c r="H31" s="1980"/>
      <c r="I31" s="1982">
        <v>3837</v>
      </c>
      <c r="J31" s="1981"/>
      <c r="K31" s="1980"/>
      <c r="L31" s="1980"/>
      <c r="M31" s="1982">
        <v>119</v>
      </c>
      <c r="N31" s="1981"/>
      <c r="O31" s="1980"/>
      <c r="P31" s="1980"/>
      <c r="Q31" s="1982">
        <v>373</v>
      </c>
      <c r="S31" s="809"/>
    </row>
    <row r="32" spans="1:19" s="168" customFormat="1" ht="15" x14ac:dyDescent="0.2">
      <c r="A32" s="167">
        <v>18</v>
      </c>
      <c r="B32" s="1148"/>
      <c r="C32" s="1678"/>
      <c r="D32" s="1678"/>
      <c r="E32" s="1980">
        <v>3867</v>
      </c>
      <c r="F32" s="1981"/>
      <c r="G32" s="1980"/>
      <c r="H32" s="1980"/>
      <c r="I32" s="1982">
        <v>3700</v>
      </c>
      <c r="J32" s="1981"/>
      <c r="K32" s="1980"/>
      <c r="L32" s="1980"/>
      <c r="M32" s="1982">
        <v>133</v>
      </c>
      <c r="N32" s="1981"/>
      <c r="O32" s="1980"/>
      <c r="P32" s="1980"/>
      <c r="Q32" s="1982">
        <v>280</v>
      </c>
      <c r="S32" s="809"/>
    </row>
    <row r="33" spans="1:33" s="168" customFormat="1" ht="15" x14ac:dyDescent="0.2">
      <c r="A33" s="167">
        <v>19</v>
      </c>
      <c r="B33" s="1148"/>
      <c r="C33" s="1678"/>
      <c r="D33" s="1678"/>
      <c r="E33" s="1980">
        <v>3911</v>
      </c>
      <c r="F33" s="1981"/>
      <c r="G33" s="1980"/>
      <c r="H33" s="1980"/>
      <c r="I33" s="1982">
        <v>3721</v>
      </c>
      <c r="J33" s="1981"/>
      <c r="K33" s="1980"/>
      <c r="L33" s="1980"/>
      <c r="M33" s="1982">
        <v>126</v>
      </c>
      <c r="N33" s="1981"/>
      <c r="O33" s="1980"/>
      <c r="P33" s="1980"/>
      <c r="Q33" s="1982">
        <v>293</v>
      </c>
      <c r="S33" s="809"/>
    </row>
    <row r="34" spans="1:33" s="168" customFormat="1" ht="15" x14ac:dyDescent="0.2">
      <c r="A34" s="167">
        <v>20</v>
      </c>
      <c r="B34" s="1148"/>
      <c r="C34" s="1678"/>
      <c r="D34" s="1678"/>
      <c r="E34" s="1980">
        <v>3832</v>
      </c>
      <c r="F34" s="1981"/>
      <c r="G34" s="1980"/>
      <c r="H34" s="1980"/>
      <c r="I34" s="1982">
        <v>3674</v>
      </c>
      <c r="J34" s="1981"/>
      <c r="K34" s="1980"/>
      <c r="L34" s="1980"/>
      <c r="M34" s="1982">
        <v>84</v>
      </c>
      <c r="N34" s="1981"/>
      <c r="O34" s="1980"/>
      <c r="P34" s="1980"/>
      <c r="Q34" s="1982">
        <v>284</v>
      </c>
      <c r="S34" s="809"/>
    </row>
    <row r="35" spans="1:33" s="168" customFormat="1" ht="15" x14ac:dyDescent="0.2">
      <c r="A35" s="167">
        <v>21</v>
      </c>
      <c r="B35" s="1148"/>
      <c r="C35" s="1678"/>
      <c r="D35" s="1678"/>
      <c r="E35" s="1980">
        <v>3635</v>
      </c>
      <c r="F35" s="1981"/>
      <c r="G35" s="1980"/>
      <c r="H35" s="1980"/>
      <c r="I35" s="1982">
        <v>3497</v>
      </c>
      <c r="J35" s="1981"/>
      <c r="K35" s="1980"/>
      <c r="L35" s="1980"/>
      <c r="M35" s="1982">
        <v>71</v>
      </c>
      <c r="N35" s="1981"/>
      <c r="O35" s="1980"/>
      <c r="P35" s="1980"/>
      <c r="Q35" s="1982">
        <v>264</v>
      </c>
      <c r="S35" s="809"/>
    </row>
    <row r="36" spans="1:33" s="168" customFormat="1" ht="15" x14ac:dyDescent="0.2">
      <c r="A36" s="167">
        <v>22</v>
      </c>
      <c r="B36" s="1148"/>
      <c r="C36" s="1678"/>
      <c r="D36" s="1678"/>
      <c r="E36" s="1980">
        <v>3372</v>
      </c>
      <c r="F36" s="1981"/>
      <c r="G36" s="1980"/>
      <c r="H36" s="1980"/>
      <c r="I36" s="1982">
        <v>3195</v>
      </c>
      <c r="J36" s="1981"/>
      <c r="K36" s="1980"/>
      <c r="L36" s="1980"/>
      <c r="M36" s="1982">
        <v>86</v>
      </c>
      <c r="N36" s="1981"/>
      <c r="O36" s="1980"/>
      <c r="P36" s="1980"/>
      <c r="Q36" s="1982">
        <v>255</v>
      </c>
      <c r="S36" s="809"/>
    </row>
    <row r="37" spans="1:33" s="168" customFormat="1" ht="15" x14ac:dyDescent="0.2">
      <c r="A37" s="167">
        <v>23</v>
      </c>
      <c r="B37" s="1148"/>
      <c r="C37" s="1678"/>
      <c r="D37" s="1678"/>
      <c r="E37" s="1982">
        <v>2995</v>
      </c>
      <c r="F37" s="1981"/>
      <c r="G37" s="1980"/>
      <c r="H37" s="1980"/>
      <c r="I37" s="1982">
        <v>2815</v>
      </c>
      <c r="J37" s="1981"/>
      <c r="K37" s="1980"/>
      <c r="L37" s="1980"/>
      <c r="M37" s="1982">
        <v>47</v>
      </c>
      <c r="N37" s="1981"/>
      <c r="O37" s="1980"/>
      <c r="P37" s="1980"/>
      <c r="Q37" s="1982">
        <v>150</v>
      </c>
    </row>
    <row r="38" spans="1:33" s="168" customFormat="1" ht="15" x14ac:dyDescent="0.2">
      <c r="A38" s="167">
        <v>24</v>
      </c>
      <c r="B38" s="1148"/>
      <c r="C38" s="1678"/>
      <c r="D38" s="1678"/>
      <c r="E38" s="1982">
        <v>2621</v>
      </c>
      <c r="F38" s="1981"/>
      <c r="G38" s="1980"/>
      <c r="H38" s="1980"/>
      <c r="I38" s="1982">
        <v>2409</v>
      </c>
      <c r="J38" s="1981"/>
      <c r="K38" s="1980"/>
      <c r="L38" s="1980"/>
      <c r="M38" s="1982">
        <v>50</v>
      </c>
      <c r="N38" s="1981"/>
      <c r="O38" s="1980"/>
      <c r="P38" s="1980"/>
      <c r="Q38" s="1982">
        <v>128</v>
      </c>
    </row>
    <row r="39" spans="1:33" s="168" customFormat="1" ht="15" x14ac:dyDescent="0.2">
      <c r="A39" s="167" t="s">
        <v>19</v>
      </c>
      <c r="B39" s="1225"/>
      <c r="C39" s="1679"/>
      <c r="D39" s="1679"/>
      <c r="E39" s="1680">
        <f>SUM(E15:E38)</f>
        <v>76571</v>
      </c>
      <c r="F39" s="1679"/>
      <c r="G39" s="1679"/>
      <c r="H39" s="1679"/>
      <c r="I39" s="1680">
        <f>SUM(I15:I38)</f>
        <v>73573</v>
      </c>
      <c r="J39" s="1679"/>
      <c r="K39" s="1679"/>
      <c r="L39" s="1679"/>
      <c r="M39" s="1680">
        <f>SUM(M15:M38)</f>
        <v>2390</v>
      </c>
      <c r="N39" s="1679"/>
      <c r="O39" s="1679"/>
      <c r="P39" s="1679"/>
      <c r="Q39" s="1680">
        <f>SUM(Q15:Q38)</f>
        <v>5988</v>
      </c>
    </row>
    <row r="40" spans="1:33" s="157" customFormat="1" ht="12.75" customHeight="1" x14ac:dyDescent="0.2">
      <c r="A40" s="157" t="s">
        <v>20</v>
      </c>
      <c r="R40" s="1026"/>
      <c r="S40" s="1026"/>
      <c r="T40" s="1026"/>
      <c r="U40" s="1026"/>
      <c r="V40" s="1026"/>
      <c r="W40" s="1026"/>
      <c r="X40" s="1026"/>
      <c r="Y40" s="1026"/>
      <c r="Z40" s="1026"/>
      <c r="AA40" s="1026"/>
      <c r="AB40" s="1026"/>
      <c r="AC40" s="1026"/>
      <c r="AD40" s="1026"/>
      <c r="AE40" s="1026"/>
      <c r="AF40" s="1026"/>
      <c r="AG40" s="1026"/>
    </row>
    <row r="41" spans="1:33" s="157" customFormat="1" ht="12.75" customHeight="1" x14ac:dyDescent="0.2">
      <c r="A41" s="157" t="s">
        <v>21</v>
      </c>
      <c r="R41" s="1026"/>
      <c r="S41" s="1026"/>
      <c r="T41" s="1026"/>
      <c r="U41" s="1026"/>
      <c r="V41" s="1026"/>
      <c r="W41" s="1026"/>
      <c r="X41" s="1026"/>
      <c r="Y41" s="1026"/>
      <c r="Z41" s="1026"/>
      <c r="AA41" s="1026"/>
      <c r="AB41" s="1026"/>
      <c r="AC41" s="1026"/>
      <c r="AD41" s="1026"/>
      <c r="AE41" s="1026"/>
      <c r="AF41" s="1026"/>
      <c r="AG41" s="1026"/>
    </row>
    <row r="42" spans="1:33" x14ac:dyDescent="0.2">
      <c r="A42" s="157" t="s">
        <v>676</v>
      </c>
      <c r="K42" s="157"/>
      <c r="L42" s="157"/>
      <c r="M42" s="157"/>
      <c r="N42" s="157"/>
      <c r="O42" s="157"/>
      <c r="P42" s="157"/>
      <c r="Q42" s="157"/>
      <c r="R42" s="1027"/>
      <c r="S42" s="1027"/>
      <c r="T42" s="1027"/>
      <c r="U42" s="1027"/>
      <c r="V42" s="1027"/>
      <c r="W42" s="1027"/>
      <c r="X42" s="1027"/>
      <c r="Y42" s="1027"/>
      <c r="Z42" s="1027"/>
      <c r="AA42" s="1027"/>
      <c r="AB42" s="1027"/>
      <c r="AC42" s="1027"/>
      <c r="AD42" s="1027"/>
      <c r="AE42" s="1027"/>
      <c r="AF42" s="1027"/>
      <c r="AG42" s="1027"/>
    </row>
    <row r="43" spans="1:33" x14ac:dyDescent="0.2">
      <c r="A43" s="157" t="s">
        <v>23</v>
      </c>
      <c r="R43" s="1027"/>
      <c r="S43" s="1027"/>
      <c r="T43" s="1027"/>
      <c r="U43" s="1027"/>
      <c r="V43" s="1027"/>
      <c r="W43" s="1027"/>
      <c r="X43" s="1027"/>
      <c r="Y43" s="1027"/>
      <c r="Z43" s="1027"/>
      <c r="AA43" s="1027"/>
      <c r="AB43" s="1027"/>
      <c r="AC43" s="1027"/>
      <c r="AD43" s="1027"/>
      <c r="AE43" s="1027"/>
      <c r="AF43" s="1027"/>
      <c r="AG43" s="1027"/>
    </row>
    <row r="44" spans="1:33" x14ac:dyDescent="0.2">
      <c r="R44" s="1027"/>
      <c r="S44" s="1027"/>
      <c r="T44" s="1027"/>
      <c r="U44" s="1027"/>
      <c r="V44" s="1027"/>
      <c r="W44" s="1027"/>
      <c r="X44" s="1027"/>
      <c r="Y44" s="1027"/>
      <c r="Z44" s="1027"/>
      <c r="AA44" s="1027"/>
      <c r="AB44" s="1027"/>
      <c r="AC44" s="1027"/>
      <c r="AD44" s="1027"/>
      <c r="AE44" s="1027"/>
      <c r="AF44" s="1027"/>
      <c r="AG44" s="1027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5">
    <tabColor rgb="FF92D050"/>
  </sheetPr>
  <dimension ref="A1:AG44"/>
  <sheetViews>
    <sheetView zoomScale="85" zoomScaleNormal="85" workbookViewId="0">
      <selection activeCell="W25" sqref="W25"/>
    </sheetView>
  </sheetViews>
  <sheetFormatPr defaultRowHeight="12.75" x14ac:dyDescent="0.2"/>
  <cols>
    <col min="1" max="1" width="5.42578125" style="169" customWidth="1"/>
    <col min="2" max="3" width="11.28515625" style="169" customWidth="1"/>
    <col min="4" max="4" width="11.28515625" style="169" hidden="1" customWidth="1"/>
    <col min="5" max="7" width="11.28515625" style="169" customWidth="1"/>
    <col min="8" max="8" width="11.28515625" style="169" hidden="1" customWidth="1"/>
    <col min="9" max="9" width="13.5703125" style="169" customWidth="1"/>
    <col min="10" max="11" width="11.28515625" style="169" customWidth="1"/>
    <col min="12" max="12" width="11.28515625" style="169" hidden="1" customWidth="1"/>
    <col min="13" max="15" width="11.28515625" style="169" customWidth="1"/>
    <col min="16" max="16" width="11.28515625" style="169" hidden="1" customWidth="1"/>
    <col min="17" max="17" width="11.28515625" style="169" customWidth="1"/>
    <col min="18" max="16384" width="9.140625" style="169"/>
  </cols>
  <sheetData>
    <row r="1" spans="1:33" s="157" customFormat="1" ht="18.75" customHeight="1" x14ac:dyDescent="0.25">
      <c r="B1" s="2314" t="s">
        <v>498</v>
      </c>
      <c r="C1" s="2097"/>
      <c r="D1" s="2097"/>
      <c r="E1" s="2097"/>
      <c r="F1" s="2097"/>
      <c r="J1" s="801" t="s">
        <v>178</v>
      </c>
      <c r="N1" s="2308" t="s">
        <v>50</v>
      </c>
      <c r="O1" s="2308"/>
      <c r="P1" s="2308"/>
      <c r="Q1" s="2308"/>
      <c r="R1" s="1026"/>
      <c r="S1" s="1026"/>
      <c r="T1" s="1026"/>
      <c r="U1" s="1026"/>
      <c r="V1" s="1026"/>
      <c r="W1" s="1026"/>
      <c r="X1" s="1026"/>
      <c r="Y1" s="1026"/>
      <c r="Z1" s="1026"/>
      <c r="AA1" s="1026"/>
      <c r="AB1" s="1026"/>
      <c r="AC1" s="1026"/>
      <c r="AD1" s="1026"/>
      <c r="AE1" s="1026"/>
      <c r="AF1" s="1026"/>
      <c r="AG1" s="1026"/>
    </row>
    <row r="2" spans="1:33" s="157" customFormat="1" ht="10.5" customHeight="1" x14ac:dyDescent="0.2">
      <c r="B2" s="2309" t="s">
        <v>1</v>
      </c>
      <c r="C2" s="2104"/>
      <c r="D2" s="2104"/>
      <c r="E2" s="2104"/>
      <c r="F2" s="2104"/>
      <c r="N2" s="2309" t="s">
        <v>2</v>
      </c>
      <c r="O2" s="2310"/>
      <c r="P2" s="2310"/>
      <c r="Q2" s="2310"/>
      <c r="R2" s="1026"/>
      <c r="S2" s="1026"/>
      <c r="T2" s="1026"/>
      <c r="U2" s="1026"/>
      <c r="V2" s="1026"/>
      <c r="W2" s="1026"/>
      <c r="X2" s="1026"/>
      <c r="Y2" s="1026"/>
      <c r="Z2" s="1026"/>
      <c r="AA2" s="1026"/>
      <c r="AB2" s="1026"/>
      <c r="AC2" s="1026"/>
      <c r="AD2" s="1026"/>
      <c r="AE2" s="1026"/>
      <c r="AF2" s="1026"/>
      <c r="AG2" s="1026"/>
    </row>
    <row r="3" spans="1:33" s="157" customFormat="1" ht="13.5" customHeight="1" x14ac:dyDescent="0.2">
      <c r="N3" s="157" t="s">
        <v>3</v>
      </c>
      <c r="R3" s="1026"/>
      <c r="S3" s="1026"/>
      <c r="T3" s="1026"/>
      <c r="U3" s="1026"/>
      <c r="V3" s="1026"/>
      <c r="W3" s="1026"/>
      <c r="X3" s="1026"/>
      <c r="Y3" s="1026"/>
      <c r="Z3" s="1026"/>
      <c r="AA3" s="1026"/>
      <c r="AB3" s="1026"/>
      <c r="AC3" s="1026"/>
      <c r="AD3" s="1026"/>
      <c r="AE3" s="1026"/>
      <c r="AF3" s="1026"/>
      <c r="AG3" s="1026"/>
    </row>
    <row r="4" spans="1:33" s="157" customFormat="1" ht="15" customHeight="1" x14ac:dyDescent="0.25">
      <c r="B4" s="2313" t="s">
        <v>4</v>
      </c>
      <c r="C4" s="2097"/>
      <c r="D4" s="159"/>
      <c r="E4" s="1026"/>
      <c r="F4" s="1026"/>
      <c r="G4" s="1026"/>
      <c r="H4" s="1026"/>
      <c r="I4" s="821" t="s">
        <v>5</v>
      </c>
      <c r="J4" s="158"/>
      <c r="K4" s="158"/>
      <c r="L4" s="158"/>
      <c r="O4" s="160" t="s">
        <v>194</v>
      </c>
      <c r="R4" s="1026"/>
      <c r="S4" s="1026"/>
      <c r="T4" s="1026"/>
      <c r="U4" s="1026"/>
      <c r="V4" s="1026"/>
      <c r="W4" s="1026"/>
      <c r="X4" s="1026"/>
      <c r="Y4" s="1026"/>
      <c r="Z4" s="1026"/>
      <c r="AA4" s="1026"/>
      <c r="AB4" s="1026"/>
      <c r="AC4" s="1026"/>
      <c r="AD4" s="1026"/>
      <c r="AE4" s="1026"/>
      <c r="AF4" s="1026"/>
      <c r="AG4" s="1026"/>
    </row>
    <row r="5" spans="1:33" s="157" customFormat="1" ht="9.75" customHeight="1" x14ac:dyDescent="0.2">
      <c r="B5" s="2318" t="s">
        <v>7</v>
      </c>
      <c r="C5" s="2095"/>
      <c r="D5" s="158"/>
      <c r="E5" s="158"/>
      <c r="R5" s="1026"/>
      <c r="S5" s="1026"/>
      <c r="T5" s="1026"/>
      <c r="U5" s="1026"/>
      <c r="V5" s="1026"/>
      <c r="W5" s="1026"/>
      <c r="X5" s="1026"/>
      <c r="Y5" s="1026"/>
      <c r="Z5" s="1026"/>
      <c r="AA5" s="1026"/>
      <c r="AB5" s="1026"/>
      <c r="AC5" s="1026"/>
      <c r="AD5" s="1026"/>
      <c r="AE5" s="1026"/>
      <c r="AF5" s="1026"/>
      <c r="AG5" s="1026"/>
    </row>
    <row r="6" spans="1:33" s="157" customFormat="1" ht="12" customHeight="1" x14ac:dyDescent="0.25">
      <c r="A6" s="2311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1026"/>
      <c r="S6" s="1026"/>
      <c r="T6" s="1026"/>
      <c r="U6" s="1026"/>
      <c r="V6" s="1026"/>
      <c r="W6" s="1026"/>
      <c r="X6" s="1026"/>
      <c r="Y6" s="1026"/>
      <c r="Z6" s="1026"/>
      <c r="AA6" s="1026"/>
      <c r="AB6" s="1026"/>
      <c r="AC6" s="1026"/>
      <c r="AD6" s="1026"/>
      <c r="AE6" s="1026"/>
      <c r="AF6" s="1026"/>
      <c r="AG6" s="1026"/>
    </row>
    <row r="7" spans="1:33" s="157" customFormat="1" ht="15.75" x14ac:dyDescent="0.25">
      <c r="A7" s="2312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1026"/>
      <c r="S7" s="1026"/>
      <c r="T7" s="1026"/>
      <c r="U7" s="1026"/>
      <c r="V7" s="1026"/>
      <c r="W7" s="1026"/>
      <c r="X7" s="1026"/>
      <c r="Y7" s="1026"/>
      <c r="Z7" s="1026"/>
      <c r="AA7" s="1026"/>
      <c r="AB7" s="1026"/>
      <c r="AC7" s="1026"/>
      <c r="AD7" s="1026"/>
      <c r="AE7" s="1026"/>
      <c r="AF7" s="1026"/>
      <c r="AG7" s="1026"/>
    </row>
    <row r="8" spans="1:33" s="157" customFormat="1" ht="9" customHeight="1" x14ac:dyDescent="0.2">
      <c r="A8" s="1321" t="s">
        <v>403</v>
      </c>
      <c r="B8" s="1321" t="s">
        <v>404</v>
      </c>
      <c r="R8" s="1026"/>
      <c r="S8" s="1026"/>
      <c r="T8" s="1026"/>
      <c r="U8" s="1026"/>
      <c r="V8" s="1026"/>
      <c r="W8" s="1026"/>
      <c r="X8" s="1026"/>
      <c r="Y8" s="1026"/>
      <c r="Z8" s="1026"/>
      <c r="AA8" s="1026"/>
      <c r="AB8" s="1026"/>
      <c r="AC8" s="1026"/>
      <c r="AD8" s="1026"/>
      <c r="AE8" s="1026"/>
      <c r="AF8" s="1026"/>
      <c r="AG8" s="1026"/>
    </row>
    <row r="9" spans="1:33" s="157" customFormat="1" x14ac:dyDescent="0.2">
      <c r="A9" s="2315" t="s">
        <v>9</v>
      </c>
      <c r="B9" s="2305" t="s">
        <v>10</v>
      </c>
      <c r="C9" s="2306"/>
      <c r="D9" s="2306"/>
      <c r="E9" s="2306"/>
      <c r="F9" s="2306"/>
      <c r="G9" s="2306"/>
      <c r="H9" s="2306"/>
      <c r="I9" s="2307"/>
      <c r="J9" s="2305" t="s">
        <v>11</v>
      </c>
      <c r="K9" s="2306"/>
      <c r="L9" s="2306"/>
      <c r="M9" s="2306"/>
      <c r="N9" s="2306"/>
      <c r="O9" s="2306"/>
      <c r="P9" s="2306"/>
      <c r="Q9" s="2307"/>
      <c r="R9" s="1026"/>
      <c r="S9" s="1026"/>
      <c r="T9" s="1026"/>
      <c r="U9" s="1026"/>
      <c r="V9" s="1026"/>
      <c r="W9" s="1026"/>
      <c r="X9" s="1026"/>
      <c r="Y9" s="1026"/>
      <c r="Z9" s="1026"/>
      <c r="AA9" s="1026"/>
      <c r="AB9" s="1026"/>
      <c r="AC9" s="1026"/>
      <c r="AD9" s="1026"/>
      <c r="AE9" s="1026"/>
      <c r="AF9" s="1026"/>
      <c r="AG9" s="1026"/>
    </row>
    <row r="10" spans="1:33" s="157" customFormat="1" x14ac:dyDescent="0.2">
      <c r="A10" s="2316"/>
      <c r="B10" s="2302" t="s">
        <v>195</v>
      </c>
      <c r="C10" s="2303"/>
      <c r="D10" s="2303"/>
      <c r="E10" s="2304"/>
      <c r="F10" s="2302" t="s">
        <v>197</v>
      </c>
      <c r="G10" s="2111"/>
      <c r="H10" s="2111"/>
      <c r="I10" s="2112"/>
      <c r="J10" s="2302" t="s">
        <v>196</v>
      </c>
      <c r="K10" s="2303"/>
      <c r="L10" s="2303"/>
      <c r="M10" s="2304"/>
      <c r="N10" s="2302" t="s">
        <v>197</v>
      </c>
      <c r="O10" s="2303"/>
      <c r="P10" s="2303"/>
      <c r="Q10" s="2304"/>
      <c r="R10" s="1026"/>
      <c r="S10" s="1026"/>
      <c r="T10" s="1026"/>
      <c r="U10" s="1026"/>
      <c r="V10" s="1026"/>
      <c r="W10" s="1026"/>
      <c r="X10" s="1026"/>
      <c r="Y10" s="1026"/>
      <c r="Z10" s="1026"/>
      <c r="AA10" s="1026"/>
      <c r="AB10" s="1026"/>
      <c r="AC10" s="1026"/>
      <c r="AD10" s="1026"/>
      <c r="AE10" s="1026"/>
      <c r="AF10" s="1026"/>
      <c r="AG10" s="1026"/>
    </row>
    <row r="11" spans="1:33" s="157" customFormat="1" x14ac:dyDescent="0.2">
      <c r="A11" s="2316"/>
      <c r="B11" s="2302" t="s">
        <v>14</v>
      </c>
      <c r="C11" s="2303"/>
      <c r="E11" s="162">
        <v>12000</v>
      </c>
      <c r="F11" s="2302" t="s">
        <v>14</v>
      </c>
      <c r="G11" s="2303"/>
      <c r="H11" s="161"/>
      <c r="I11" s="162">
        <v>12000</v>
      </c>
      <c r="J11" s="2302" t="s">
        <v>14</v>
      </c>
      <c r="K11" s="2303"/>
      <c r="L11" s="161"/>
      <c r="M11" s="162">
        <f>E11</f>
        <v>12000</v>
      </c>
      <c r="N11" s="2302" t="s">
        <v>14</v>
      </c>
      <c r="O11" s="2303"/>
      <c r="P11" s="161"/>
      <c r="Q11" s="162">
        <f>I11</f>
        <v>12000</v>
      </c>
      <c r="R11" s="1026"/>
      <c r="S11" s="1026"/>
      <c r="T11" s="1026"/>
      <c r="U11" s="1026"/>
      <c r="V11" s="1026"/>
      <c r="W11" s="1026"/>
      <c r="X11" s="1026"/>
      <c r="Y11" s="1026"/>
      <c r="Z11" s="1026"/>
      <c r="AA11" s="1026"/>
      <c r="AB11" s="1026"/>
      <c r="AC11" s="1026"/>
      <c r="AD11" s="1026"/>
      <c r="AE11" s="1026"/>
      <c r="AF11" s="1026"/>
      <c r="AG11" s="1026"/>
    </row>
    <row r="12" spans="1:33" s="164" customFormat="1" ht="35.25" customHeight="1" x14ac:dyDescent="0.2">
      <c r="A12" s="2317"/>
      <c r="B12" s="163" t="s">
        <v>16</v>
      </c>
      <c r="C12" s="163" t="s">
        <v>17</v>
      </c>
      <c r="D12" s="163"/>
      <c r="E12" s="163" t="s">
        <v>18</v>
      </c>
      <c r="F12" s="163" t="s">
        <v>16</v>
      </c>
      <c r="G12" s="163" t="s">
        <v>17</v>
      </c>
      <c r="H12" s="163"/>
      <c r="I12" s="163" t="s">
        <v>18</v>
      </c>
      <c r="J12" s="163" t="s">
        <v>16</v>
      </c>
      <c r="K12" s="163" t="s">
        <v>17</v>
      </c>
      <c r="L12" s="163"/>
      <c r="M12" s="163" t="s">
        <v>18</v>
      </c>
      <c r="N12" s="163" t="s">
        <v>16</v>
      </c>
      <c r="O12" s="163" t="s">
        <v>17</v>
      </c>
      <c r="P12" s="163"/>
      <c r="Q12" s="163" t="s">
        <v>18</v>
      </c>
    </row>
    <row r="13" spans="1:33" s="166" customFormat="1" ht="11.25" x14ac:dyDescent="0.2">
      <c r="A13" s="165">
        <v>1</v>
      </c>
      <c r="B13" s="165">
        <v>2</v>
      </c>
      <c r="C13" s="165">
        <v>3</v>
      </c>
      <c r="D13" s="165"/>
      <c r="E13" s="165">
        <v>4</v>
      </c>
      <c r="F13" s="165">
        <v>5</v>
      </c>
      <c r="G13" s="165">
        <v>6</v>
      </c>
      <c r="H13" s="165"/>
      <c r="I13" s="165">
        <v>7</v>
      </c>
      <c r="J13" s="165">
        <v>8</v>
      </c>
      <c r="K13" s="165">
        <v>9</v>
      </c>
      <c r="L13" s="165"/>
      <c r="M13" s="165">
        <v>10</v>
      </c>
      <c r="N13" s="165">
        <v>11</v>
      </c>
      <c r="O13" s="165">
        <v>12</v>
      </c>
      <c r="P13" s="165"/>
      <c r="Q13" s="165">
        <v>13</v>
      </c>
    </row>
    <row r="14" spans="1:33" s="164" customFormat="1" ht="15" x14ac:dyDescent="0.2">
      <c r="A14" s="167">
        <v>0</v>
      </c>
      <c r="B14" s="1148"/>
      <c r="C14" s="1678"/>
      <c r="D14" s="1678"/>
      <c r="E14" s="1678"/>
      <c r="F14" s="1673"/>
      <c r="G14" s="1678"/>
      <c r="H14" s="1678"/>
      <c r="I14" s="1678"/>
      <c r="J14" s="1673"/>
      <c r="K14" s="1678"/>
      <c r="L14" s="1678"/>
      <c r="M14" s="1678"/>
      <c r="N14" s="1673"/>
      <c r="O14" s="1678"/>
      <c r="P14" s="1678"/>
      <c r="Q14" s="1678"/>
    </row>
    <row r="15" spans="1:33" s="1518" customFormat="1" ht="15" x14ac:dyDescent="0.25">
      <c r="A15" s="1517">
        <v>1</v>
      </c>
      <c r="B15" s="1148"/>
      <c r="C15" s="1678"/>
      <c r="D15" s="1678"/>
      <c r="E15" s="1986">
        <v>560</v>
      </c>
      <c r="F15" s="1984"/>
      <c r="G15" s="1983"/>
      <c r="H15" s="1983"/>
      <c r="I15" s="1983">
        <v>521</v>
      </c>
      <c r="J15" s="1984"/>
      <c r="K15" s="1983"/>
      <c r="L15" s="1983"/>
      <c r="M15" s="1985">
        <v>9</v>
      </c>
      <c r="N15" s="1984"/>
      <c r="O15" s="1983"/>
      <c r="P15" s="1983"/>
      <c r="Q15" s="1985">
        <v>1</v>
      </c>
    </row>
    <row r="16" spans="1:33" s="164" customFormat="1" ht="15" x14ac:dyDescent="0.25">
      <c r="A16" s="167">
        <v>2</v>
      </c>
      <c r="B16" s="1148"/>
      <c r="C16" s="1678"/>
      <c r="D16" s="1678"/>
      <c r="E16" s="1987">
        <v>520</v>
      </c>
      <c r="F16" s="1984"/>
      <c r="G16" s="1983"/>
      <c r="H16" s="1983"/>
      <c r="I16" s="1983">
        <v>495</v>
      </c>
      <c r="J16" s="1984"/>
      <c r="K16" s="1983"/>
      <c r="L16" s="1983"/>
      <c r="M16" s="1985">
        <v>8</v>
      </c>
      <c r="N16" s="1984"/>
      <c r="O16" s="1983"/>
      <c r="P16" s="1983"/>
      <c r="Q16" s="1985">
        <v>0</v>
      </c>
    </row>
    <row r="17" spans="1:19" s="164" customFormat="1" ht="15" x14ac:dyDescent="0.25">
      <c r="A17" s="167">
        <v>3</v>
      </c>
      <c r="B17" s="1148"/>
      <c r="C17" s="1678"/>
      <c r="D17" s="1678"/>
      <c r="E17" s="1987">
        <v>494</v>
      </c>
      <c r="F17" s="1984"/>
      <c r="G17" s="1983"/>
      <c r="H17" s="1983"/>
      <c r="I17" s="1983">
        <v>472</v>
      </c>
      <c r="J17" s="1984"/>
      <c r="K17" s="1983"/>
      <c r="L17" s="1983"/>
      <c r="M17" s="1985">
        <v>5</v>
      </c>
      <c r="N17" s="1984"/>
      <c r="O17" s="1983"/>
      <c r="P17" s="1983"/>
      <c r="Q17" s="1985">
        <v>0</v>
      </c>
    </row>
    <row r="18" spans="1:19" s="164" customFormat="1" ht="15" x14ac:dyDescent="0.25">
      <c r="A18" s="167">
        <v>4</v>
      </c>
      <c r="B18" s="1148"/>
      <c r="C18" s="1678"/>
      <c r="D18" s="1678"/>
      <c r="E18" s="1987">
        <v>485</v>
      </c>
      <c r="F18" s="1984"/>
      <c r="G18" s="1983"/>
      <c r="H18" s="1983"/>
      <c r="I18" s="1983">
        <v>471</v>
      </c>
      <c r="J18" s="1984"/>
      <c r="K18" s="1983"/>
      <c r="L18" s="1983"/>
      <c r="M18" s="1985">
        <v>2</v>
      </c>
      <c r="N18" s="1984"/>
      <c r="O18" s="1983"/>
      <c r="P18" s="1983"/>
      <c r="Q18" s="1985">
        <v>0</v>
      </c>
    </row>
    <row r="19" spans="1:19" s="164" customFormat="1" ht="15" x14ac:dyDescent="0.25">
      <c r="A19" s="167">
        <v>5</v>
      </c>
      <c r="B19" s="1148"/>
      <c r="C19" s="1678"/>
      <c r="D19" s="1678"/>
      <c r="E19" s="1987">
        <v>485</v>
      </c>
      <c r="F19" s="1984"/>
      <c r="G19" s="1983"/>
      <c r="H19" s="1983"/>
      <c r="I19" s="1983">
        <v>480</v>
      </c>
      <c r="J19" s="1984"/>
      <c r="K19" s="1983"/>
      <c r="L19" s="1983"/>
      <c r="M19" s="1985">
        <v>0</v>
      </c>
      <c r="N19" s="1984"/>
      <c r="O19" s="1983"/>
      <c r="P19" s="1983"/>
      <c r="Q19" s="1985">
        <v>0</v>
      </c>
    </row>
    <row r="20" spans="1:19" s="164" customFormat="1" ht="15" x14ac:dyDescent="0.25">
      <c r="A20" s="167">
        <v>6</v>
      </c>
      <c r="B20" s="1148"/>
      <c r="C20" s="1678"/>
      <c r="D20" s="1678"/>
      <c r="E20" s="1987">
        <v>546</v>
      </c>
      <c r="F20" s="1984"/>
      <c r="G20" s="1983"/>
      <c r="H20" s="1983"/>
      <c r="I20" s="1983">
        <v>515</v>
      </c>
      <c r="J20" s="1984"/>
      <c r="K20" s="1983"/>
      <c r="L20" s="1983"/>
      <c r="M20" s="1985">
        <v>1</v>
      </c>
      <c r="N20" s="1984"/>
      <c r="O20" s="1983"/>
      <c r="P20" s="1983"/>
      <c r="Q20" s="1985">
        <v>0</v>
      </c>
      <c r="S20" s="809"/>
    </row>
    <row r="21" spans="1:19" s="164" customFormat="1" ht="15" x14ac:dyDescent="0.25">
      <c r="A21" s="167">
        <v>7</v>
      </c>
      <c r="B21" s="1148"/>
      <c r="C21" s="1678"/>
      <c r="D21" s="1678"/>
      <c r="E21" s="1987">
        <v>653</v>
      </c>
      <c r="F21" s="1984"/>
      <c r="G21" s="1983"/>
      <c r="H21" s="1983"/>
      <c r="I21" s="1983">
        <v>577</v>
      </c>
      <c r="J21" s="1984"/>
      <c r="K21" s="1983"/>
      <c r="L21" s="1983"/>
      <c r="M21" s="1985">
        <v>3</v>
      </c>
      <c r="N21" s="1984"/>
      <c r="O21" s="1983"/>
      <c r="P21" s="1983"/>
      <c r="Q21" s="1985">
        <v>0</v>
      </c>
      <c r="S21" s="809"/>
    </row>
    <row r="22" spans="1:19" s="164" customFormat="1" ht="15" x14ac:dyDescent="0.25">
      <c r="A22" s="167">
        <v>8</v>
      </c>
      <c r="B22" s="1148"/>
      <c r="C22" s="1678"/>
      <c r="D22" s="1678"/>
      <c r="E22" s="1987">
        <v>783</v>
      </c>
      <c r="F22" s="1984"/>
      <c r="G22" s="1983"/>
      <c r="H22" s="1983"/>
      <c r="I22" s="1983">
        <v>692</v>
      </c>
      <c r="J22" s="1984"/>
      <c r="K22" s="1983"/>
      <c r="L22" s="1983"/>
      <c r="M22" s="1985">
        <v>8</v>
      </c>
      <c r="N22" s="1984"/>
      <c r="O22" s="1983"/>
      <c r="P22" s="1983"/>
      <c r="Q22" s="1985">
        <v>6</v>
      </c>
      <c r="S22" s="809"/>
    </row>
    <row r="23" spans="1:19" s="164" customFormat="1" ht="15" x14ac:dyDescent="0.25">
      <c r="A23" s="167">
        <v>9</v>
      </c>
      <c r="B23" s="1148"/>
      <c r="C23" s="1678"/>
      <c r="D23" s="1678"/>
      <c r="E23" s="1987">
        <v>888</v>
      </c>
      <c r="F23" s="1984"/>
      <c r="G23" s="1983"/>
      <c r="H23" s="1983"/>
      <c r="I23" s="1983">
        <v>848</v>
      </c>
      <c r="J23" s="1984"/>
      <c r="K23" s="1983"/>
      <c r="L23" s="1983"/>
      <c r="M23" s="1985">
        <v>61</v>
      </c>
      <c r="N23" s="1984"/>
      <c r="O23" s="1983"/>
      <c r="P23" s="1983"/>
      <c r="Q23" s="1985">
        <v>12</v>
      </c>
      <c r="S23" s="809"/>
    </row>
    <row r="24" spans="1:19" s="164" customFormat="1" ht="15" x14ac:dyDescent="0.25">
      <c r="A24" s="167">
        <v>10</v>
      </c>
      <c r="B24" s="1148"/>
      <c r="C24" s="1678"/>
      <c r="D24" s="1678"/>
      <c r="E24" s="1987">
        <v>951</v>
      </c>
      <c r="F24" s="1984"/>
      <c r="G24" s="1983"/>
      <c r="H24" s="1983"/>
      <c r="I24" s="1983">
        <v>932</v>
      </c>
      <c r="J24" s="1984"/>
      <c r="K24" s="1983"/>
      <c r="L24" s="1983"/>
      <c r="M24" s="1985">
        <v>62</v>
      </c>
      <c r="N24" s="1984"/>
      <c r="O24" s="1983"/>
      <c r="P24" s="1983"/>
      <c r="Q24" s="1985">
        <v>34</v>
      </c>
      <c r="S24" s="809"/>
    </row>
    <row r="25" spans="1:19" s="164" customFormat="1" ht="15" x14ac:dyDescent="0.25">
      <c r="A25" s="167">
        <v>11</v>
      </c>
      <c r="B25" s="1148"/>
      <c r="C25" s="1678"/>
      <c r="D25" s="1678"/>
      <c r="E25" s="1987">
        <v>1000</v>
      </c>
      <c r="F25" s="1984"/>
      <c r="G25" s="1983"/>
      <c r="H25" s="1983"/>
      <c r="I25" s="1983">
        <v>984</v>
      </c>
      <c r="J25" s="1984"/>
      <c r="K25" s="1983"/>
      <c r="L25" s="1983"/>
      <c r="M25" s="1985">
        <v>57</v>
      </c>
      <c r="N25" s="1984"/>
      <c r="O25" s="1983"/>
      <c r="P25" s="1983"/>
      <c r="Q25" s="1985">
        <v>43</v>
      </c>
      <c r="S25" s="809"/>
    </row>
    <row r="26" spans="1:19" s="164" customFormat="1" ht="15" x14ac:dyDescent="0.25">
      <c r="A26" s="167">
        <v>12</v>
      </c>
      <c r="B26" s="1148"/>
      <c r="C26" s="1678"/>
      <c r="D26" s="1678"/>
      <c r="E26" s="1987">
        <v>959</v>
      </c>
      <c r="F26" s="1984"/>
      <c r="G26" s="1983"/>
      <c r="H26" s="1983"/>
      <c r="I26" s="1983">
        <v>974</v>
      </c>
      <c r="J26" s="1984"/>
      <c r="K26" s="1983"/>
      <c r="L26" s="1983"/>
      <c r="M26" s="1985">
        <v>60</v>
      </c>
      <c r="N26" s="1984"/>
      <c r="O26" s="1983"/>
      <c r="P26" s="1983"/>
      <c r="Q26" s="1985">
        <v>37</v>
      </c>
      <c r="S26" s="809"/>
    </row>
    <row r="27" spans="1:19" s="164" customFormat="1" ht="15" x14ac:dyDescent="0.25">
      <c r="A27" s="167">
        <v>13</v>
      </c>
      <c r="B27" s="1148"/>
      <c r="C27" s="1678"/>
      <c r="D27" s="1678"/>
      <c r="E27" s="1987">
        <v>943</v>
      </c>
      <c r="F27" s="1984"/>
      <c r="G27" s="1983"/>
      <c r="H27" s="1983"/>
      <c r="I27" s="1983">
        <v>938</v>
      </c>
      <c r="J27" s="1984"/>
      <c r="K27" s="1983"/>
      <c r="L27" s="1983"/>
      <c r="M27" s="1985">
        <v>66</v>
      </c>
      <c r="N27" s="1984"/>
      <c r="O27" s="1983"/>
      <c r="P27" s="1983"/>
      <c r="Q27" s="1985">
        <v>42</v>
      </c>
      <c r="S27" s="809"/>
    </row>
    <row r="28" spans="1:19" s="164" customFormat="1" ht="15" x14ac:dyDescent="0.25">
      <c r="A28" s="167">
        <v>14</v>
      </c>
      <c r="B28" s="1148"/>
      <c r="C28" s="1678"/>
      <c r="D28" s="1678"/>
      <c r="E28" s="1987">
        <v>948</v>
      </c>
      <c r="F28" s="1984"/>
      <c r="G28" s="1983"/>
      <c r="H28" s="1983"/>
      <c r="I28" s="1983">
        <v>948</v>
      </c>
      <c r="J28" s="1984"/>
      <c r="K28" s="1983"/>
      <c r="L28" s="1983"/>
      <c r="M28" s="1985">
        <v>61</v>
      </c>
      <c r="N28" s="1984"/>
      <c r="O28" s="1983"/>
      <c r="P28" s="1983"/>
      <c r="Q28" s="1985">
        <v>61</v>
      </c>
      <c r="S28" s="809"/>
    </row>
    <row r="29" spans="1:19" s="164" customFormat="1" ht="15" x14ac:dyDescent="0.25">
      <c r="A29" s="167">
        <v>15</v>
      </c>
      <c r="B29" s="1148"/>
      <c r="C29" s="1678"/>
      <c r="D29" s="1678"/>
      <c r="E29" s="1987">
        <v>941</v>
      </c>
      <c r="F29" s="1984"/>
      <c r="G29" s="1983"/>
      <c r="H29" s="1983"/>
      <c r="I29" s="1983">
        <v>956</v>
      </c>
      <c r="J29" s="1984"/>
      <c r="K29" s="1983"/>
      <c r="L29" s="1983"/>
      <c r="M29" s="1985">
        <v>57</v>
      </c>
      <c r="N29" s="1984"/>
      <c r="O29" s="1983"/>
      <c r="P29" s="1983"/>
      <c r="Q29" s="1985">
        <v>45</v>
      </c>
      <c r="S29" s="809"/>
    </row>
    <row r="30" spans="1:19" s="164" customFormat="1" ht="15" x14ac:dyDescent="0.25">
      <c r="A30" s="167">
        <v>16</v>
      </c>
      <c r="B30" s="1148"/>
      <c r="C30" s="1678"/>
      <c r="D30" s="1678"/>
      <c r="E30" s="1987">
        <v>940</v>
      </c>
      <c r="F30" s="1984"/>
      <c r="G30" s="1983"/>
      <c r="H30" s="1983"/>
      <c r="I30" s="1983">
        <v>978</v>
      </c>
      <c r="J30" s="1984"/>
      <c r="K30" s="1983"/>
      <c r="L30" s="1983"/>
      <c r="M30" s="1985">
        <v>49</v>
      </c>
      <c r="N30" s="1984"/>
      <c r="O30" s="1983"/>
      <c r="P30" s="1983"/>
      <c r="Q30" s="1985">
        <v>55</v>
      </c>
      <c r="S30" s="809"/>
    </row>
    <row r="31" spans="1:19" s="168" customFormat="1" ht="15" x14ac:dyDescent="0.25">
      <c r="A31" s="167">
        <v>17</v>
      </c>
      <c r="B31" s="1148"/>
      <c r="C31" s="1678"/>
      <c r="D31" s="1678"/>
      <c r="E31" s="1988">
        <v>1003</v>
      </c>
      <c r="F31" s="1984"/>
      <c r="G31" s="1983"/>
      <c r="H31" s="1983"/>
      <c r="I31" s="1983">
        <v>1018</v>
      </c>
      <c r="J31" s="1984"/>
      <c r="K31" s="1983"/>
      <c r="L31" s="1983"/>
      <c r="M31" s="1985">
        <v>56</v>
      </c>
      <c r="N31" s="1984"/>
      <c r="O31" s="1983"/>
      <c r="P31" s="1983"/>
      <c r="Q31" s="1985">
        <v>44</v>
      </c>
      <c r="S31" s="809"/>
    </row>
    <row r="32" spans="1:19" s="168" customFormat="1" ht="15" x14ac:dyDescent="0.25">
      <c r="A32" s="167">
        <v>18</v>
      </c>
      <c r="B32" s="1148"/>
      <c r="C32" s="1678"/>
      <c r="D32" s="1678"/>
      <c r="E32" s="1988">
        <v>978</v>
      </c>
      <c r="F32" s="1984"/>
      <c r="G32" s="1983"/>
      <c r="H32" s="1983"/>
      <c r="I32" s="1983">
        <v>979</v>
      </c>
      <c r="J32" s="1984"/>
      <c r="K32" s="1983"/>
      <c r="L32" s="1983"/>
      <c r="M32" s="1985">
        <v>48</v>
      </c>
      <c r="N32" s="1984"/>
      <c r="O32" s="1983"/>
      <c r="P32" s="1983"/>
      <c r="Q32" s="1985">
        <v>56</v>
      </c>
      <c r="S32" s="809"/>
    </row>
    <row r="33" spans="1:33" s="168" customFormat="1" ht="15" x14ac:dyDescent="0.25">
      <c r="A33" s="167">
        <v>19</v>
      </c>
      <c r="B33" s="1148"/>
      <c r="C33" s="1678"/>
      <c r="D33" s="1678"/>
      <c r="E33" s="1988">
        <v>961</v>
      </c>
      <c r="F33" s="1984"/>
      <c r="G33" s="1983"/>
      <c r="H33" s="1983"/>
      <c r="I33" s="1983">
        <v>929</v>
      </c>
      <c r="J33" s="1984"/>
      <c r="K33" s="1983"/>
      <c r="L33" s="1983"/>
      <c r="M33" s="1985">
        <v>44</v>
      </c>
      <c r="N33" s="1984"/>
      <c r="O33" s="1983"/>
      <c r="P33" s="1983"/>
      <c r="Q33" s="1985">
        <v>42</v>
      </c>
      <c r="S33" s="809"/>
    </row>
    <row r="34" spans="1:33" s="168" customFormat="1" ht="15" x14ac:dyDescent="0.25">
      <c r="A34" s="167">
        <v>20</v>
      </c>
      <c r="B34" s="1148"/>
      <c r="C34" s="1678"/>
      <c r="D34" s="1678"/>
      <c r="E34" s="1988">
        <v>907</v>
      </c>
      <c r="F34" s="1984"/>
      <c r="G34" s="1983"/>
      <c r="H34" s="1983"/>
      <c r="I34" s="1983">
        <v>890</v>
      </c>
      <c r="J34" s="1984"/>
      <c r="K34" s="1983"/>
      <c r="L34" s="1983"/>
      <c r="M34" s="1985">
        <v>44</v>
      </c>
      <c r="N34" s="1984"/>
      <c r="O34" s="1983"/>
      <c r="P34" s="1983"/>
      <c r="Q34" s="1985">
        <v>56</v>
      </c>
      <c r="S34" s="809"/>
    </row>
    <row r="35" spans="1:33" s="168" customFormat="1" ht="15" x14ac:dyDescent="0.25">
      <c r="A35" s="167">
        <v>21</v>
      </c>
      <c r="B35" s="1148"/>
      <c r="C35" s="1678"/>
      <c r="D35" s="1678"/>
      <c r="E35" s="1988">
        <v>890</v>
      </c>
      <c r="F35" s="1984"/>
      <c r="G35" s="1983"/>
      <c r="H35" s="1983"/>
      <c r="I35" s="1983">
        <v>845</v>
      </c>
      <c r="J35" s="1984"/>
      <c r="K35" s="1983"/>
      <c r="L35" s="1983"/>
      <c r="M35" s="1985">
        <v>43</v>
      </c>
      <c r="N35" s="1984"/>
      <c r="O35" s="1983"/>
      <c r="P35" s="1983"/>
      <c r="Q35" s="1985">
        <v>66</v>
      </c>
      <c r="S35" s="809"/>
    </row>
    <row r="36" spans="1:33" s="168" customFormat="1" ht="15" x14ac:dyDescent="0.25">
      <c r="A36" s="167">
        <v>22</v>
      </c>
      <c r="B36" s="1148"/>
      <c r="C36" s="1678"/>
      <c r="D36" s="1678"/>
      <c r="E36" s="1988">
        <v>829</v>
      </c>
      <c r="F36" s="1984"/>
      <c r="G36" s="1983"/>
      <c r="H36" s="1983"/>
      <c r="I36" s="1983">
        <v>781</v>
      </c>
      <c r="J36" s="1984"/>
      <c r="K36" s="1983"/>
      <c r="L36" s="1983"/>
      <c r="M36" s="1985">
        <v>24</v>
      </c>
      <c r="N36" s="1984"/>
      <c r="O36" s="1983"/>
      <c r="P36" s="1983"/>
      <c r="Q36" s="1985">
        <v>80</v>
      </c>
      <c r="S36" s="809"/>
    </row>
    <row r="37" spans="1:33" s="168" customFormat="1" ht="15" x14ac:dyDescent="0.25">
      <c r="A37" s="167">
        <v>23</v>
      </c>
      <c r="B37" s="1148"/>
      <c r="C37" s="1678"/>
      <c r="D37" s="1678"/>
      <c r="E37" s="1988">
        <v>717</v>
      </c>
      <c r="F37" s="1984"/>
      <c r="G37" s="1983"/>
      <c r="H37" s="1983"/>
      <c r="I37" s="1985">
        <v>677</v>
      </c>
      <c r="J37" s="1984"/>
      <c r="K37" s="1983"/>
      <c r="L37" s="1983"/>
      <c r="M37" s="1985">
        <v>7</v>
      </c>
      <c r="N37" s="1984"/>
      <c r="O37" s="1983"/>
      <c r="P37" s="1983"/>
      <c r="Q37" s="1985">
        <v>48</v>
      </c>
    </row>
    <row r="38" spans="1:33" s="168" customFormat="1" ht="15" x14ac:dyDescent="0.25">
      <c r="A38" s="167">
        <v>24</v>
      </c>
      <c r="B38" s="1148"/>
      <c r="C38" s="1678"/>
      <c r="D38" s="1678"/>
      <c r="E38" s="1988">
        <v>599</v>
      </c>
      <c r="F38" s="1984"/>
      <c r="G38" s="1983"/>
      <c r="H38" s="1983"/>
      <c r="I38" s="1985">
        <v>603</v>
      </c>
      <c r="J38" s="1984"/>
      <c r="K38" s="1983"/>
      <c r="L38" s="1983"/>
      <c r="M38" s="1985">
        <v>4</v>
      </c>
      <c r="N38" s="1984"/>
      <c r="O38" s="1983"/>
      <c r="P38" s="1983"/>
      <c r="Q38" s="1985">
        <v>47</v>
      </c>
    </row>
    <row r="39" spans="1:33" s="168" customFormat="1" ht="15" x14ac:dyDescent="0.2">
      <c r="A39" s="167" t="s">
        <v>19</v>
      </c>
      <c r="B39" s="1225"/>
      <c r="C39" s="1681"/>
      <c r="D39" s="1681"/>
      <c r="E39" s="1682">
        <f>SUM(I15:I38)</f>
        <v>18503</v>
      </c>
      <c r="F39" s="1681"/>
      <c r="G39" s="1681"/>
      <c r="H39" s="1681"/>
      <c r="I39" s="1682">
        <f>SUM(I15:I38)</f>
        <v>18503</v>
      </c>
      <c r="J39" s="1681"/>
      <c r="K39" s="1681"/>
      <c r="L39" s="1681"/>
      <c r="M39" s="1682">
        <f>SUM(M15:M38)</f>
        <v>779</v>
      </c>
      <c r="N39" s="1681"/>
      <c r="O39" s="1681"/>
      <c r="P39" s="1681"/>
      <c r="Q39" s="1682">
        <f>SUM(Q15:Q38)</f>
        <v>775</v>
      </c>
    </row>
    <row r="40" spans="1:33" s="157" customFormat="1" ht="12.75" customHeight="1" x14ac:dyDescent="0.2">
      <c r="A40" s="157" t="s">
        <v>20</v>
      </c>
      <c r="R40" s="1026"/>
      <c r="S40" s="1026"/>
      <c r="T40" s="1026"/>
      <c r="U40" s="1026"/>
      <c r="V40" s="1026"/>
      <c r="W40" s="1026"/>
      <c r="X40" s="1026"/>
      <c r="Y40" s="1026"/>
      <c r="Z40" s="1026"/>
      <c r="AA40" s="1026"/>
      <c r="AB40" s="1026"/>
      <c r="AC40" s="1026"/>
      <c r="AD40" s="1026"/>
      <c r="AE40" s="1026"/>
      <c r="AF40" s="1026"/>
      <c r="AG40" s="1026"/>
    </row>
    <row r="41" spans="1:33" s="157" customFormat="1" ht="12.75" customHeight="1" x14ac:dyDescent="0.2">
      <c r="A41" s="157" t="s">
        <v>21</v>
      </c>
      <c r="R41" s="1026"/>
      <c r="S41" s="1026"/>
      <c r="T41" s="1026"/>
      <c r="U41" s="1026"/>
      <c r="V41" s="1026"/>
      <c r="W41" s="1026"/>
      <c r="X41" s="1026"/>
      <c r="Y41" s="1026"/>
      <c r="Z41" s="1026"/>
      <c r="AA41" s="1026"/>
      <c r="AB41" s="1026"/>
      <c r="AC41" s="1026"/>
      <c r="AD41" s="1026"/>
      <c r="AE41" s="1026"/>
      <c r="AF41" s="1026"/>
      <c r="AG41" s="1026"/>
    </row>
    <row r="42" spans="1:33" x14ac:dyDescent="0.2">
      <c r="A42" s="157" t="s">
        <v>676</v>
      </c>
      <c r="K42" s="157"/>
      <c r="L42" s="157"/>
      <c r="M42" s="157"/>
      <c r="N42" s="157"/>
      <c r="O42" s="157"/>
      <c r="P42" s="157"/>
      <c r="Q42" s="157"/>
      <c r="R42" s="1027"/>
      <c r="S42" s="1027"/>
      <c r="T42" s="1027"/>
      <c r="U42" s="1027"/>
      <c r="V42" s="1027"/>
      <c r="W42" s="1027"/>
      <c r="X42" s="1027"/>
      <c r="Y42" s="1027"/>
      <c r="Z42" s="1027"/>
      <c r="AA42" s="1027"/>
      <c r="AB42" s="1027"/>
      <c r="AC42" s="1027"/>
      <c r="AD42" s="1027"/>
      <c r="AE42" s="1027"/>
      <c r="AF42" s="1027"/>
      <c r="AG42" s="1027"/>
    </row>
    <row r="43" spans="1:33" x14ac:dyDescent="0.2">
      <c r="A43" s="157" t="s">
        <v>23</v>
      </c>
      <c r="R43" s="1027"/>
      <c r="S43" s="1027"/>
      <c r="T43" s="1027"/>
      <c r="U43" s="1027"/>
      <c r="V43" s="1027"/>
      <c r="W43" s="1027"/>
      <c r="X43" s="1027"/>
      <c r="Y43" s="1027"/>
      <c r="Z43" s="1027"/>
      <c r="AA43" s="1027"/>
      <c r="AB43" s="1027"/>
      <c r="AC43" s="1027"/>
      <c r="AD43" s="1027"/>
      <c r="AE43" s="1027"/>
      <c r="AF43" s="1027"/>
      <c r="AG43" s="1027"/>
    </row>
    <row r="44" spans="1:33" x14ac:dyDescent="0.2">
      <c r="R44" s="1027"/>
      <c r="S44" s="1027"/>
      <c r="T44" s="1027"/>
      <c r="U44" s="1027"/>
      <c r="V44" s="1027"/>
      <c r="W44" s="1027"/>
      <c r="X44" s="1027"/>
      <c r="Y44" s="1027"/>
      <c r="Z44" s="1027"/>
      <c r="AA44" s="1027"/>
      <c r="AB44" s="1027"/>
      <c r="AC44" s="1027"/>
      <c r="AD44" s="1027"/>
      <c r="AE44" s="1027"/>
      <c r="AF44" s="1027"/>
      <c r="AG44" s="1027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>
    <tabColor rgb="FF92D050"/>
  </sheetPr>
  <dimension ref="A1:AG44"/>
  <sheetViews>
    <sheetView zoomScale="85" zoomScaleNormal="85" workbookViewId="0">
      <selection activeCell="U32" sqref="U32"/>
    </sheetView>
  </sheetViews>
  <sheetFormatPr defaultRowHeight="12.75" x14ac:dyDescent="0.2"/>
  <cols>
    <col min="1" max="1" width="5.42578125" style="182" customWidth="1"/>
    <col min="2" max="3" width="11.28515625" style="182" customWidth="1"/>
    <col min="4" max="4" width="11.28515625" style="182" hidden="1" customWidth="1"/>
    <col min="5" max="7" width="11.28515625" style="182" customWidth="1"/>
    <col min="8" max="8" width="11.28515625" style="182" hidden="1" customWidth="1"/>
    <col min="9" max="11" width="11.28515625" style="182" customWidth="1"/>
    <col min="12" max="12" width="11.28515625" style="182" hidden="1" customWidth="1"/>
    <col min="13" max="15" width="11.28515625" style="182" customWidth="1"/>
    <col min="16" max="16" width="11.28515625" style="182" hidden="1" customWidth="1"/>
    <col min="17" max="17" width="11.28515625" style="182" customWidth="1"/>
    <col min="18" max="16384" width="9.140625" style="182"/>
  </cols>
  <sheetData>
    <row r="1" spans="1:33" s="170" customFormat="1" ht="18.75" customHeight="1" x14ac:dyDescent="0.25">
      <c r="B1" s="2332" t="s">
        <v>498</v>
      </c>
      <c r="C1" s="2097"/>
      <c r="D1" s="2097"/>
      <c r="E1" s="2097"/>
      <c r="F1" s="2097"/>
      <c r="J1" s="801" t="s">
        <v>178</v>
      </c>
      <c r="N1" s="2327" t="s">
        <v>52</v>
      </c>
      <c r="O1" s="2327"/>
      <c r="P1" s="2327"/>
      <c r="Q1" s="2327"/>
      <c r="R1" s="1024"/>
      <c r="S1" s="1024"/>
      <c r="T1" s="1024"/>
      <c r="U1" s="1024"/>
      <c r="V1" s="1024"/>
      <c r="W1" s="1024"/>
      <c r="X1" s="1024"/>
      <c r="Y1" s="1024"/>
      <c r="Z1" s="1024"/>
      <c r="AA1" s="1024"/>
      <c r="AB1" s="1024"/>
      <c r="AC1" s="1024"/>
      <c r="AD1" s="1024"/>
      <c r="AE1" s="1024"/>
      <c r="AF1" s="1024"/>
      <c r="AG1" s="1024"/>
    </row>
    <row r="2" spans="1:33" s="170" customFormat="1" ht="10.5" customHeight="1" x14ac:dyDescent="0.2">
      <c r="B2" s="2328" t="s">
        <v>1</v>
      </c>
      <c r="C2" s="2104"/>
      <c r="D2" s="2104"/>
      <c r="E2" s="2104"/>
      <c r="F2" s="2104"/>
      <c r="I2" s="170" t="s">
        <v>28</v>
      </c>
      <c r="N2" s="2328" t="s">
        <v>2</v>
      </c>
      <c r="O2" s="2329"/>
      <c r="P2" s="2329"/>
      <c r="Q2" s="2329"/>
      <c r="R2" s="1024"/>
      <c r="S2" s="1024"/>
      <c r="T2" s="1024"/>
      <c r="U2" s="1024"/>
      <c r="V2" s="1024"/>
      <c r="W2" s="1024"/>
      <c r="X2" s="1024"/>
      <c r="Y2" s="1024"/>
      <c r="Z2" s="1024"/>
      <c r="AA2" s="1024"/>
      <c r="AB2" s="1024"/>
      <c r="AC2" s="1024"/>
      <c r="AD2" s="1024"/>
      <c r="AE2" s="1024"/>
      <c r="AF2" s="1024"/>
      <c r="AG2" s="1024"/>
    </row>
    <row r="3" spans="1:33" s="170" customFormat="1" ht="13.5" customHeight="1" x14ac:dyDescent="0.2">
      <c r="N3" s="170" t="s">
        <v>3</v>
      </c>
      <c r="R3" s="1024"/>
      <c r="S3" s="1024"/>
      <c r="T3" s="1024"/>
      <c r="U3" s="1024"/>
      <c r="V3" s="1024"/>
      <c r="W3" s="1024"/>
      <c r="X3" s="1024"/>
      <c r="Y3" s="1024"/>
      <c r="Z3" s="1024"/>
      <c r="AA3" s="1024"/>
      <c r="AB3" s="1024"/>
      <c r="AC3" s="1024"/>
      <c r="AD3" s="1024"/>
      <c r="AE3" s="1024"/>
      <c r="AF3" s="1024"/>
      <c r="AG3" s="1024"/>
    </row>
    <row r="4" spans="1:33" s="170" customFormat="1" ht="15" customHeight="1" x14ac:dyDescent="0.25">
      <c r="B4" s="2331" t="s">
        <v>4</v>
      </c>
      <c r="C4" s="2097"/>
      <c r="D4" s="172"/>
      <c r="E4" s="1024"/>
      <c r="F4" s="1024"/>
      <c r="G4" s="1024"/>
      <c r="H4" s="1024"/>
      <c r="I4" s="820" t="s">
        <v>5</v>
      </c>
      <c r="J4" s="171"/>
      <c r="K4" s="171"/>
      <c r="L4" s="171"/>
      <c r="N4" s="173" t="s">
        <v>53</v>
      </c>
      <c r="Q4" s="173" t="s">
        <v>173</v>
      </c>
      <c r="R4" s="1024"/>
      <c r="S4" s="1024"/>
      <c r="T4" s="1024"/>
      <c r="U4" s="1024"/>
      <c r="V4" s="1024"/>
      <c r="W4" s="1024"/>
      <c r="X4" s="1024"/>
      <c r="Y4" s="1024"/>
      <c r="Z4" s="1024"/>
      <c r="AA4" s="1024"/>
      <c r="AB4" s="1024"/>
      <c r="AC4" s="1024"/>
      <c r="AD4" s="1024"/>
      <c r="AE4" s="1024"/>
      <c r="AF4" s="1024"/>
      <c r="AG4" s="1024"/>
    </row>
    <row r="5" spans="1:33" s="170" customFormat="1" ht="9.75" customHeight="1" x14ac:dyDescent="0.2">
      <c r="B5" s="2339" t="s">
        <v>7</v>
      </c>
      <c r="C5" s="2095"/>
      <c r="D5" s="171"/>
      <c r="E5" s="171"/>
      <c r="R5" s="1024"/>
      <c r="S5" s="1024"/>
      <c r="T5" s="1024"/>
      <c r="U5" s="1024"/>
      <c r="V5" s="1024"/>
      <c r="W5" s="1024"/>
      <c r="X5" s="1024"/>
      <c r="Y5" s="1024"/>
      <c r="Z5" s="1024"/>
      <c r="AA5" s="1024"/>
      <c r="AB5" s="1024"/>
      <c r="AC5" s="1024"/>
      <c r="AD5" s="1024"/>
      <c r="AE5" s="1024"/>
      <c r="AF5" s="1024"/>
      <c r="AG5" s="1024"/>
    </row>
    <row r="6" spans="1:33" s="170" customFormat="1" ht="12" customHeight="1" x14ac:dyDescent="0.25">
      <c r="A6" s="2330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1024"/>
      <c r="S6" s="1024"/>
      <c r="T6" s="1024"/>
      <c r="U6" s="1024"/>
      <c r="V6" s="1024"/>
      <c r="W6" s="1024"/>
      <c r="X6" s="1024"/>
      <c r="Y6" s="1024"/>
      <c r="Z6" s="1024"/>
      <c r="AA6" s="1024"/>
      <c r="AB6" s="1024"/>
      <c r="AC6" s="1024"/>
      <c r="AD6" s="1024"/>
      <c r="AE6" s="1024"/>
      <c r="AF6" s="1024"/>
      <c r="AG6" s="1024"/>
    </row>
    <row r="7" spans="1:33" s="170" customFormat="1" ht="15.75" x14ac:dyDescent="0.25">
      <c r="A7" s="2330" t="s">
        <v>638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1024"/>
      <c r="S7" s="1024"/>
      <c r="T7" s="1024"/>
      <c r="U7" s="1024"/>
      <c r="V7" s="1024"/>
      <c r="W7" s="1024"/>
      <c r="X7" s="1024"/>
      <c r="Y7" s="1024"/>
      <c r="Z7" s="1024"/>
      <c r="AA7" s="1024"/>
      <c r="AB7" s="1024"/>
      <c r="AC7" s="1024"/>
      <c r="AD7" s="1024"/>
      <c r="AE7" s="1024"/>
      <c r="AF7" s="1024"/>
      <c r="AG7" s="1024"/>
    </row>
    <row r="8" spans="1:33" s="170" customFormat="1" ht="9" customHeight="1" x14ac:dyDescent="0.2">
      <c r="A8" s="1312" t="s">
        <v>405</v>
      </c>
      <c r="B8" s="1312" t="s">
        <v>406</v>
      </c>
      <c r="R8" s="1024"/>
      <c r="S8" s="1024"/>
      <c r="T8" s="1024"/>
      <c r="U8" s="1024"/>
      <c r="V8" s="1024"/>
      <c r="W8" s="1024"/>
      <c r="X8" s="1024"/>
      <c r="Y8" s="1024"/>
      <c r="Z8" s="1024"/>
      <c r="AA8" s="1024"/>
      <c r="AB8" s="1024"/>
      <c r="AC8" s="1024"/>
      <c r="AD8" s="1024"/>
      <c r="AE8" s="1024"/>
      <c r="AF8" s="1024"/>
      <c r="AG8" s="1024"/>
    </row>
    <row r="9" spans="1:33" s="170" customFormat="1" x14ac:dyDescent="0.2">
      <c r="A9" s="2333" t="s">
        <v>9</v>
      </c>
      <c r="B9" s="2324" t="s">
        <v>10</v>
      </c>
      <c r="C9" s="2325"/>
      <c r="D9" s="2325"/>
      <c r="E9" s="2325"/>
      <c r="F9" s="2325"/>
      <c r="G9" s="2325"/>
      <c r="H9" s="2325"/>
      <c r="I9" s="2326"/>
      <c r="J9" s="2324" t="s">
        <v>11</v>
      </c>
      <c r="K9" s="2325"/>
      <c r="L9" s="2325"/>
      <c r="M9" s="2325"/>
      <c r="N9" s="2325"/>
      <c r="O9" s="2325"/>
      <c r="P9" s="2325"/>
      <c r="Q9" s="2326"/>
      <c r="R9" s="1024"/>
      <c r="S9" s="1024"/>
      <c r="T9" s="1024"/>
      <c r="U9" s="1024"/>
      <c r="V9" s="1024"/>
      <c r="W9" s="1024"/>
      <c r="X9" s="1024"/>
      <c r="Y9" s="1024"/>
      <c r="Z9" s="1024"/>
      <c r="AA9" s="1024"/>
      <c r="AB9" s="1024"/>
      <c r="AC9" s="1024"/>
      <c r="AD9" s="1024"/>
      <c r="AE9" s="1024"/>
      <c r="AF9" s="1024"/>
      <c r="AG9" s="1024"/>
    </row>
    <row r="10" spans="1:33" s="170" customFormat="1" x14ac:dyDescent="0.2">
      <c r="A10" s="2334"/>
      <c r="B10" s="2322" t="s">
        <v>354</v>
      </c>
      <c r="C10" s="2323"/>
      <c r="D10" s="2323"/>
      <c r="E10" s="2338"/>
      <c r="F10" s="2319" t="s">
        <v>355</v>
      </c>
      <c r="G10" s="2111"/>
      <c r="H10" s="2111"/>
      <c r="I10" s="2112"/>
      <c r="J10" s="2322" t="str">
        <f>B10</f>
        <v>ЯЧ.№ 206 - "ГОРОД-15"</v>
      </c>
      <c r="K10" s="2336"/>
      <c r="L10" s="2336"/>
      <c r="M10" s="2337"/>
      <c r="N10" s="2319" t="str">
        <f>F10</f>
        <v>ЯЧ.№103 - "ТУБДИСПАНСЕР"</v>
      </c>
      <c r="O10" s="2320"/>
      <c r="P10" s="2320"/>
      <c r="Q10" s="2321"/>
      <c r="R10" s="1024"/>
      <c r="S10" s="1024"/>
      <c r="T10" s="1024"/>
      <c r="U10" s="1024"/>
      <c r="V10" s="1024"/>
      <c r="W10" s="1024"/>
      <c r="X10" s="1024"/>
      <c r="Y10" s="1024"/>
      <c r="Z10" s="1024"/>
      <c r="AA10" s="1024"/>
      <c r="AB10" s="1024"/>
      <c r="AC10" s="1024"/>
      <c r="AD10" s="1024"/>
      <c r="AE10" s="1024"/>
      <c r="AF10" s="1024"/>
      <c r="AG10" s="1024"/>
    </row>
    <row r="11" spans="1:33" s="170" customFormat="1" x14ac:dyDescent="0.2">
      <c r="A11" s="2334"/>
      <c r="B11" s="2322" t="s">
        <v>14</v>
      </c>
      <c r="C11" s="2323"/>
      <c r="E11" s="175">
        <v>4800</v>
      </c>
      <c r="F11" s="2322" t="s">
        <v>14</v>
      </c>
      <c r="G11" s="2323"/>
      <c r="H11" s="174"/>
      <c r="I11" s="227">
        <v>2400</v>
      </c>
      <c r="J11" s="2322" t="s">
        <v>14</v>
      </c>
      <c r="K11" s="2323"/>
      <c r="L11" s="174"/>
      <c r="M11" s="175">
        <f>E11</f>
        <v>4800</v>
      </c>
      <c r="N11" s="2322" t="s">
        <v>14</v>
      </c>
      <c r="O11" s="2323"/>
      <c r="P11" s="174"/>
      <c r="Q11" s="175">
        <f>I11</f>
        <v>2400</v>
      </c>
      <c r="R11" s="1024"/>
      <c r="S11" s="1024"/>
      <c r="T11" s="1024"/>
      <c r="U11" s="1024"/>
      <c r="V11" s="1024"/>
      <c r="W11" s="1024"/>
      <c r="X11" s="1024"/>
      <c r="Y11" s="1024"/>
      <c r="Z11" s="1024"/>
      <c r="AA11" s="1024"/>
      <c r="AB11" s="1024"/>
      <c r="AC11" s="1024"/>
      <c r="AD11" s="1024"/>
      <c r="AE11" s="1024"/>
      <c r="AF11" s="1024"/>
      <c r="AG11" s="1024"/>
    </row>
    <row r="12" spans="1:33" s="177" customFormat="1" ht="35.25" customHeight="1" x14ac:dyDescent="0.2">
      <c r="A12" s="2335"/>
      <c r="B12" s="176" t="s">
        <v>16</v>
      </c>
      <c r="C12" s="176" t="s">
        <v>17</v>
      </c>
      <c r="D12" s="176"/>
      <c r="E12" s="176" t="s">
        <v>18</v>
      </c>
      <c r="F12" s="176" t="s">
        <v>16</v>
      </c>
      <c r="G12" s="176" t="s">
        <v>17</v>
      </c>
      <c r="H12" s="176"/>
      <c r="I12" s="176" t="s">
        <v>18</v>
      </c>
      <c r="J12" s="176" t="s">
        <v>16</v>
      </c>
      <c r="K12" s="176" t="s">
        <v>17</v>
      </c>
      <c r="L12" s="176"/>
      <c r="M12" s="176" t="s">
        <v>18</v>
      </c>
      <c r="N12" s="176" t="s">
        <v>16</v>
      </c>
      <c r="O12" s="176" t="s">
        <v>17</v>
      </c>
      <c r="P12" s="176"/>
      <c r="Q12" s="176" t="s">
        <v>18</v>
      </c>
    </row>
    <row r="13" spans="1:33" s="179" customFormat="1" ht="11.25" x14ac:dyDescent="0.15">
      <c r="A13" s="178">
        <v>1</v>
      </c>
      <c r="B13" s="178">
        <v>2</v>
      </c>
      <c r="C13" s="178">
        <v>3</v>
      </c>
      <c r="D13" s="178"/>
      <c r="E13" s="178">
        <v>4</v>
      </c>
      <c r="F13" s="178">
        <v>5</v>
      </c>
      <c r="G13" s="178">
        <v>6</v>
      </c>
      <c r="H13" s="178"/>
      <c r="I13" s="178">
        <v>7</v>
      </c>
      <c r="J13" s="178">
        <v>8</v>
      </c>
      <c r="K13" s="178">
        <v>9</v>
      </c>
      <c r="L13" s="178"/>
      <c r="M13" s="178">
        <v>10</v>
      </c>
      <c r="N13" s="178">
        <v>11</v>
      </c>
      <c r="O13" s="178">
        <v>12</v>
      </c>
      <c r="P13" s="178"/>
      <c r="Q13" s="178">
        <v>13</v>
      </c>
      <c r="S13" s="779"/>
      <c r="T13" s="779"/>
    </row>
    <row r="14" spans="1:33" s="177" customFormat="1" x14ac:dyDescent="0.15">
      <c r="A14" s="180">
        <v>0</v>
      </c>
      <c r="B14" s="1148"/>
      <c r="C14" s="1676"/>
      <c r="D14" s="1676"/>
      <c r="E14" s="1676"/>
      <c r="F14" s="1626"/>
      <c r="G14" s="1676"/>
      <c r="H14" s="1676"/>
      <c r="I14" s="1676"/>
      <c r="J14" s="1626"/>
      <c r="K14" s="1676"/>
      <c r="L14" s="1676"/>
      <c r="M14" s="1676"/>
      <c r="N14" s="1626"/>
      <c r="O14" s="1676"/>
      <c r="P14" s="1676"/>
      <c r="Q14" s="1676"/>
      <c r="S14" s="779"/>
      <c r="T14" s="779"/>
    </row>
    <row r="15" spans="1:33" s="1515" customFormat="1" ht="15" x14ac:dyDescent="0.25">
      <c r="A15" s="1514">
        <v>1</v>
      </c>
      <c r="B15" s="1148"/>
      <c r="C15" s="1676"/>
      <c r="D15" s="1676"/>
      <c r="E15" s="1676">
        <v>174</v>
      </c>
      <c r="F15" s="1626"/>
      <c r="G15" s="1676"/>
      <c r="H15" s="1676"/>
      <c r="I15" s="1624">
        <v>443</v>
      </c>
      <c r="J15" s="1626"/>
      <c r="K15" s="1676"/>
      <c r="L15" s="1676"/>
      <c r="M15" s="1624">
        <v>31</v>
      </c>
      <c r="N15" s="1626"/>
      <c r="O15" s="1676"/>
      <c r="P15" s="1676"/>
      <c r="Q15" s="1624">
        <v>82</v>
      </c>
      <c r="S15" s="1516"/>
      <c r="T15" s="1516"/>
    </row>
    <row r="16" spans="1:33" s="177" customFormat="1" ht="15" x14ac:dyDescent="0.25">
      <c r="A16" s="180">
        <v>2</v>
      </c>
      <c r="B16" s="1148"/>
      <c r="C16" s="1676"/>
      <c r="D16" s="1676"/>
      <c r="E16" s="1676">
        <v>197</v>
      </c>
      <c r="F16" s="1626"/>
      <c r="G16" s="1676"/>
      <c r="H16" s="1676"/>
      <c r="I16" s="1624">
        <v>395</v>
      </c>
      <c r="J16" s="1626"/>
      <c r="K16" s="1676"/>
      <c r="L16" s="1676"/>
      <c r="M16" s="1624">
        <v>46</v>
      </c>
      <c r="N16" s="1626"/>
      <c r="O16" s="1676"/>
      <c r="P16" s="1676"/>
      <c r="Q16" s="1624">
        <v>74</v>
      </c>
      <c r="S16" s="779"/>
      <c r="T16" s="779"/>
    </row>
    <row r="17" spans="1:20" s="177" customFormat="1" ht="15" x14ac:dyDescent="0.25">
      <c r="A17" s="180">
        <v>3</v>
      </c>
      <c r="B17" s="1148"/>
      <c r="C17" s="1676"/>
      <c r="D17" s="1676"/>
      <c r="E17" s="1676">
        <v>190</v>
      </c>
      <c r="F17" s="1626"/>
      <c r="G17" s="1676"/>
      <c r="H17" s="1676"/>
      <c r="I17" s="1624">
        <v>392</v>
      </c>
      <c r="J17" s="1626"/>
      <c r="K17" s="1676"/>
      <c r="L17" s="1676"/>
      <c r="M17" s="1624">
        <v>48</v>
      </c>
      <c r="N17" s="1626"/>
      <c r="O17" s="1676"/>
      <c r="P17" s="1676"/>
      <c r="Q17" s="1624">
        <v>76</v>
      </c>
      <c r="S17" s="779"/>
      <c r="T17" s="779"/>
    </row>
    <row r="18" spans="1:20" s="177" customFormat="1" ht="15" x14ac:dyDescent="0.25">
      <c r="A18" s="180">
        <v>4</v>
      </c>
      <c r="B18" s="1148"/>
      <c r="C18" s="1676"/>
      <c r="D18" s="1676"/>
      <c r="E18" s="1676">
        <v>174</v>
      </c>
      <c r="F18" s="1626"/>
      <c r="G18" s="1676"/>
      <c r="H18" s="1676"/>
      <c r="I18" s="1624">
        <v>403</v>
      </c>
      <c r="J18" s="1626"/>
      <c r="K18" s="1676"/>
      <c r="L18" s="1676"/>
      <c r="M18" s="1624">
        <v>43</v>
      </c>
      <c r="N18" s="1626"/>
      <c r="O18" s="1676"/>
      <c r="P18" s="1676"/>
      <c r="Q18" s="1624">
        <v>76</v>
      </c>
      <c r="S18" s="779"/>
      <c r="T18" s="779"/>
    </row>
    <row r="19" spans="1:20" s="177" customFormat="1" ht="15" x14ac:dyDescent="0.25">
      <c r="A19" s="180">
        <v>5</v>
      </c>
      <c r="B19" s="1148"/>
      <c r="C19" s="1676"/>
      <c r="D19" s="1676"/>
      <c r="E19" s="1676">
        <v>172</v>
      </c>
      <c r="F19" s="1626"/>
      <c r="G19" s="1676"/>
      <c r="H19" s="1676"/>
      <c r="I19" s="1624">
        <v>382</v>
      </c>
      <c r="J19" s="1626"/>
      <c r="K19" s="1676"/>
      <c r="L19" s="1676"/>
      <c r="M19" s="1624">
        <v>40</v>
      </c>
      <c r="N19" s="1626"/>
      <c r="O19" s="1676"/>
      <c r="P19" s="1676"/>
      <c r="Q19" s="1624">
        <v>72</v>
      </c>
      <c r="S19" s="779"/>
      <c r="T19" s="779"/>
    </row>
    <row r="20" spans="1:20" s="177" customFormat="1" ht="15" x14ac:dyDescent="0.25">
      <c r="A20" s="180">
        <v>6</v>
      </c>
      <c r="B20" s="1148"/>
      <c r="C20" s="1676"/>
      <c r="D20" s="1676"/>
      <c r="E20" s="1676">
        <v>179</v>
      </c>
      <c r="F20" s="1626"/>
      <c r="G20" s="1676"/>
      <c r="H20" s="1676"/>
      <c r="I20" s="1624">
        <v>408</v>
      </c>
      <c r="J20" s="1626"/>
      <c r="K20" s="1676"/>
      <c r="L20" s="1676"/>
      <c r="M20" s="1624">
        <v>34</v>
      </c>
      <c r="N20" s="1626"/>
      <c r="O20" s="1676"/>
      <c r="P20" s="1676"/>
      <c r="Q20" s="1624">
        <v>71</v>
      </c>
      <c r="S20" s="779"/>
      <c r="T20" s="779"/>
    </row>
    <row r="21" spans="1:20" s="177" customFormat="1" ht="15" x14ac:dyDescent="0.25">
      <c r="A21" s="180">
        <v>7</v>
      </c>
      <c r="B21" s="1148"/>
      <c r="C21" s="1676"/>
      <c r="D21" s="1676"/>
      <c r="E21" s="1676">
        <v>238</v>
      </c>
      <c r="F21" s="1626"/>
      <c r="G21" s="1676"/>
      <c r="H21" s="1676"/>
      <c r="I21" s="1624">
        <v>461</v>
      </c>
      <c r="J21" s="1626"/>
      <c r="K21" s="1676"/>
      <c r="L21" s="1676"/>
      <c r="M21" s="1624">
        <v>39</v>
      </c>
      <c r="N21" s="1626"/>
      <c r="O21" s="1676"/>
      <c r="P21" s="1676"/>
      <c r="Q21" s="1624">
        <v>76</v>
      </c>
      <c r="S21" s="779"/>
      <c r="T21" s="779"/>
    </row>
    <row r="22" spans="1:20" s="177" customFormat="1" ht="15" x14ac:dyDescent="0.25">
      <c r="A22" s="180">
        <v>8</v>
      </c>
      <c r="B22" s="1148"/>
      <c r="C22" s="1676"/>
      <c r="D22" s="1676"/>
      <c r="E22" s="1676">
        <v>295</v>
      </c>
      <c r="F22" s="1626"/>
      <c r="G22" s="1676"/>
      <c r="H22" s="1676"/>
      <c r="I22" s="1624">
        <v>524</v>
      </c>
      <c r="J22" s="1626"/>
      <c r="K22" s="1676"/>
      <c r="L22" s="1676"/>
      <c r="M22" s="1624">
        <v>80</v>
      </c>
      <c r="N22" s="1626"/>
      <c r="O22" s="1676"/>
      <c r="P22" s="1676"/>
      <c r="Q22" s="1624">
        <v>91</v>
      </c>
      <c r="S22" s="779"/>
      <c r="T22" s="779"/>
    </row>
    <row r="23" spans="1:20" s="177" customFormat="1" ht="15" x14ac:dyDescent="0.25">
      <c r="A23" s="180">
        <v>9</v>
      </c>
      <c r="B23" s="1148"/>
      <c r="C23" s="1676"/>
      <c r="D23" s="1676"/>
      <c r="E23" s="1676">
        <v>355</v>
      </c>
      <c r="F23" s="1626"/>
      <c r="G23" s="1676"/>
      <c r="H23" s="1676"/>
      <c r="I23" s="1624">
        <v>606</v>
      </c>
      <c r="J23" s="1626"/>
      <c r="K23" s="1676"/>
      <c r="L23" s="1676"/>
      <c r="M23" s="1624">
        <v>175</v>
      </c>
      <c r="N23" s="1626"/>
      <c r="O23" s="1676"/>
      <c r="P23" s="1676"/>
      <c r="Q23" s="1624">
        <v>118</v>
      </c>
      <c r="S23" s="779"/>
      <c r="T23" s="779"/>
    </row>
    <row r="24" spans="1:20" s="177" customFormat="1" ht="15" x14ac:dyDescent="0.25">
      <c r="A24" s="180">
        <v>10</v>
      </c>
      <c r="B24" s="1148"/>
      <c r="C24" s="1676"/>
      <c r="D24" s="1676"/>
      <c r="E24" s="1676">
        <v>375</v>
      </c>
      <c r="F24" s="1626"/>
      <c r="G24" s="1676"/>
      <c r="H24" s="1676"/>
      <c r="I24" s="1624">
        <v>567</v>
      </c>
      <c r="J24" s="1626"/>
      <c r="K24" s="1676"/>
      <c r="L24" s="1676"/>
      <c r="M24" s="1624">
        <v>192</v>
      </c>
      <c r="N24" s="1626"/>
      <c r="O24" s="1676"/>
      <c r="P24" s="1676"/>
      <c r="Q24" s="1624">
        <v>108</v>
      </c>
      <c r="S24" s="779"/>
      <c r="T24" s="779"/>
    </row>
    <row r="25" spans="1:20" s="177" customFormat="1" ht="15" x14ac:dyDescent="0.25">
      <c r="A25" s="180">
        <v>11</v>
      </c>
      <c r="B25" s="1148"/>
      <c r="C25" s="1676"/>
      <c r="D25" s="1676"/>
      <c r="E25" s="1676">
        <v>405</v>
      </c>
      <c r="F25" s="1626"/>
      <c r="G25" s="1676"/>
      <c r="H25" s="1676"/>
      <c r="I25" s="1624">
        <v>537</v>
      </c>
      <c r="J25" s="1626"/>
      <c r="K25" s="1676"/>
      <c r="L25" s="1676"/>
      <c r="M25" s="1624">
        <v>177</v>
      </c>
      <c r="N25" s="1626"/>
      <c r="O25" s="1676"/>
      <c r="P25" s="1676"/>
      <c r="Q25" s="1624">
        <v>92</v>
      </c>
      <c r="S25" s="779"/>
      <c r="T25" s="779"/>
    </row>
    <row r="26" spans="1:20" s="177" customFormat="1" ht="15" x14ac:dyDescent="0.25">
      <c r="A26" s="180">
        <v>12</v>
      </c>
      <c r="B26" s="1148"/>
      <c r="C26" s="1676"/>
      <c r="D26" s="1676"/>
      <c r="E26" s="1676">
        <v>469</v>
      </c>
      <c r="F26" s="1626"/>
      <c r="G26" s="1676"/>
      <c r="H26" s="1676"/>
      <c r="I26" s="1624">
        <v>561</v>
      </c>
      <c r="J26" s="1626"/>
      <c r="K26" s="1676"/>
      <c r="L26" s="1676"/>
      <c r="M26" s="1624">
        <v>193</v>
      </c>
      <c r="N26" s="1626"/>
      <c r="O26" s="1676"/>
      <c r="P26" s="1676"/>
      <c r="Q26" s="1624">
        <v>100</v>
      </c>
      <c r="S26" s="779"/>
      <c r="T26" s="779"/>
    </row>
    <row r="27" spans="1:20" s="177" customFormat="1" ht="15" x14ac:dyDescent="0.25">
      <c r="A27" s="180">
        <v>13</v>
      </c>
      <c r="B27" s="1148"/>
      <c r="C27" s="1676"/>
      <c r="D27" s="1676"/>
      <c r="E27" s="1676">
        <v>365</v>
      </c>
      <c r="F27" s="1626"/>
      <c r="G27" s="1676"/>
      <c r="H27" s="1676"/>
      <c r="I27" s="1624">
        <v>551</v>
      </c>
      <c r="J27" s="1626"/>
      <c r="K27" s="1676"/>
      <c r="L27" s="1676"/>
      <c r="M27" s="1624">
        <v>130</v>
      </c>
      <c r="N27" s="1626"/>
      <c r="O27" s="1676"/>
      <c r="P27" s="1676"/>
      <c r="Q27" s="1624">
        <v>95</v>
      </c>
      <c r="S27" s="779"/>
      <c r="T27" s="779"/>
    </row>
    <row r="28" spans="1:20" s="177" customFormat="1" ht="15" x14ac:dyDescent="0.25">
      <c r="A28" s="180">
        <v>14</v>
      </c>
      <c r="B28" s="1148"/>
      <c r="C28" s="1676"/>
      <c r="D28" s="1676"/>
      <c r="E28" s="1676">
        <v>354</v>
      </c>
      <c r="F28" s="1626"/>
      <c r="G28" s="1676"/>
      <c r="H28" s="1676"/>
      <c r="I28" s="1624">
        <v>555</v>
      </c>
      <c r="J28" s="1626"/>
      <c r="K28" s="1676"/>
      <c r="L28" s="1676"/>
      <c r="M28" s="1624">
        <v>163</v>
      </c>
      <c r="N28" s="1626"/>
      <c r="O28" s="1676"/>
      <c r="P28" s="1676"/>
      <c r="Q28" s="1624">
        <v>98</v>
      </c>
      <c r="S28" s="779"/>
      <c r="T28" s="779"/>
    </row>
    <row r="29" spans="1:20" s="177" customFormat="1" ht="15" x14ac:dyDescent="0.25">
      <c r="A29" s="180">
        <v>15</v>
      </c>
      <c r="B29" s="1148"/>
      <c r="C29" s="1676"/>
      <c r="D29" s="1676"/>
      <c r="E29" s="1676">
        <v>371</v>
      </c>
      <c r="F29" s="1626"/>
      <c r="G29" s="1676"/>
      <c r="H29" s="1676"/>
      <c r="I29" s="1624">
        <v>579</v>
      </c>
      <c r="J29" s="1626"/>
      <c r="K29" s="1676"/>
      <c r="L29" s="1676"/>
      <c r="M29" s="1624">
        <v>175</v>
      </c>
      <c r="N29" s="1626"/>
      <c r="O29" s="1676"/>
      <c r="P29" s="1676"/>
      <c r="Q29" s="1624">
        <v>100</v>
      </c>
      <c r="S29" s="779"/>
      <c r="T29" s="779"/>
    </row>
    <row r="30" spans="1:20" s="177" customFormat="1" ht="15" x14ac:dyDescent="0.25">
      <c r="A30" s="180">
        <v>16</v>
      </c>
      <c r="B30" s="1148"/>
      <c r="C30" s="1676"/>
      <c r="D30" s="1676"/>
      <c r="E30" s="1676">
        <v>369</v>
      </c>
      <c r="F30" s="1626"/>
      <c r="G30" s="1676"/>
      <c r="H30" s="1676"/>
      <c r="I30" s="1624">
        <v>577</v>
      </c>
      <c r="J30" s="1626"/>
      <c r="K30" s="1676"/>
      <c r="L30" s="1676"/>
      <c r="M30" s="1624">
        <v>163</v>
      </c>
      <c r="N30" s="1626"/>
      <c r="O30" s="1676"/>
      <c r="P30" s="1676"/>
      <c r="Q30" s="1624">
        <v>104</v>
      </c>
      <c r="S30" s="779"/>
      <c r="T30" s="779"/>
    </row>
    <row r="31" spans="1:20" s="181" customFormat="1" ht="15" x14ac:dyDescent="0.25">
      <c r="A31" s="180">
        <v>17</v>
      </c>
      <c r="B31" s="1148"/>
      <c r="C31" s="1676"/>
      <c r="D31" s="1676"/>
      <c r="E31" s="1676">
        <v>400</v>
      </c>
      <c r="F31" s="1626"/>
      <c r="G31" s="1676"/>
      <c r="H31" s="1676"/>
      <c r="I31" s="1624">
        <v>605</v>
      </c>
      <c r="J31" s="1626"/>
      <c r="K31" s="1676"/>
      <c r="L31" s="1676"/>
      <c r="M31" s="1624">
        <v>131</v>
      </c>
      <c r="N31" s="1626"/>
      <c r="O31" s="1676"/>
      <c r="P31" s="1676"/>
      <c r="Q31" s="1624">
        <v>95</v>
      </c>
      <c r="R31" s="177"/>
      <c r="S31" s="779"/>
      <c r="T31" s="779"/>
    </row>
    <row r="32" spans="1:20" s="181" customFormat="1" ht="15" x14ac:dyDescent="0.25">
      <c r="A32" s="180">
        <v>18</v>
      </c>
      <c r="B32" s="1148"/>
      <c r="C32" s="1676"/>
      <c r="D32" s="1676"/>
      <c r="E32" s="1676">
        <v>397</v>
      </c>
      <c r="F32" s="1626"/>
      <c r="G32" s="1676"/>
      <c r="H32" s="1676"/>
      <c r="I32" s="1624">
        <v>600</v>
      </c>
      <c r="J32" s="1626"/>
      <c r="K32" s="1676"/>
      <c r="L32" s="1676"/>
      <c r="M32" s="1624">
        <v>120</v>
      </c>
      <c r="N32" s="1626"/>
      <c r="O32" s="1676"/>
      <c r="P32" s="1676"/>
      <c r="Q32" s="1624">
        <v>89</v>
      </c>
      <c r="R32" s="177"/>
      <c r="S32" s="779"/>
      <c r="T32" s="779"/>
    </row>
    <row r="33" spans="1:33" s="181" customFormat="1" ht="15" x14ac:dyDescent="0.25">
      <c r="A33" s="180">
        <v>19</v>
      </c>
      <c r="B33" s="1148"/>
      <c r="C33" s="1676"/>
      <c r="D33" s="1676"/>
      <c r="E33" s="1676">
        <v>329</v>
      </c>
      <c r="F33" s="1626"/>
      <c r="G33" s="1676"/>
      <c r="H33" s="1676"/>
      <c r="I33" s="1624">
        <v>591</v>
      </c>
      <c r="J33" s="1626"/>
      <c r="K33" s="1676"/>
      <c r="L33" s="1676"/>
      <c r="M33" s="1624">
        <v>67</v>
      </c>
      <c r="N33" s="1626"/>
      <c r="O33" s="1676"/>
      <c r="P33" s="1676"/>
      <c r="Q33" s="1624">
        <v>93</v>
      </c>
      <c r="R33" s="177"/>
      <c r="S33" s="779"/>
      <c r="T33" s="779"/>
    </row>
    <row r="34" spans="1:33" s="181" customFormat="1" ht="15" x14ac:dyDescent="0.25">
      <c r="A34" s="180">
        <v>20</v>
      </c>
      <c r="B34" s="1148"/>
      <c r="C34" s="1676"/>
      <c r="D34" s="1676"/>
      <c r="E34" s="1676">
        <v>340</v>
      </c>
      <c r="F34" s="1626"/>
      <c r="G34" s="1676"/>
      <c r="H34" s="1676"/>
      <c r="I34" s="1624">
        <v>591</v>
      </c>
      <c r="J34" s="1626"/>
      <c r="K34" s="1676"/>
      <c r="L34" s="1676"/>
      <c r="M34" s="1624">
        <v>78</v>
      </c>
      <c r="N34" s="1626"/>
      <c r="O34" s="1676"/>
      <c r="P34" s="1676"/>
      <c r="Q34" s="1624">
        <v>95</v>
      </c>
      <c r="R34" s="177"/>
      <c r="S34" s="779"/>
      <c r="T34" s="779"/>
    </row>
    <row r="35" spans="1:33" s="181" customFormat="1" ht="15" x14ac:dyDescent="0.25">
      <c r="A35" s="180">
        <v>21</v>
      </c>
      <c r="B35" s="1148"/>
      <c r="C35" s="1676"/>
      <c r="D35" s="1676"/>
      <c r="E35" s="1676">
        <v>367</v>
      </c>
      <c r="F35" s="1626"/>
      <c r="G35" s="1676"/>
      <c r="H35" s="1676"/>
      <c r="I35" s="1624">
        <v>564</v>
      </c>
      <c r="J35" s="1626"/>
      <c r="K35" s="1676"/>
      <c r="L35" s="1676"/>
      <c r="M35" s="1624">
        <v>96</v>
      </c>
      <c r="N35" s="1626"/>
      <c r="O35" s="1676"/>
      <c r="P35" s="1676"/>
      <c r="Q35" s="1624">
        <v>83</v>
      </c>
      <c r="R35" s="177"/>
      <c r="S35" s="779"/>
      <c r="T35" s="779"/>
    </row>
    <row r="36" spans="1:33" s="181" customFormat="1" ht="15" x14ac:dyDescent="0.25">
      <c r="A36" s="180">
        <v>22</v>
      </c>
      <c r="B36" s="1148"/>
      <c r="C36" s="1676"/>
      <c r="D36" s="1676"/>
      <c r="E36" s="1676">
        <v>316</v>
      </c>
      <c r="F36" s="1626"/>
      <c r="G36" s="1676"/>
      <c r="H36" s="1676"/>
      <c r="I36" s="1624">
        <v>546</v>
      </c>
      <c r="J36" s="1626"/>
      <c r="K36" s="1676"/>
      <c r="L36" s="1676"/>
      <c r="M36" s="1624">
        <v>89</v>
      </c>
      <c r="N36" s="1626"/>
      <c r="O36" s="1676"/>
      <c r="P36" s="1676"/>
      <c r="Q36" s="1624">
        <v>82</v>
      </c>
      <c r="R36" s="177"/>
      <c r="S36" s="779"/>
      <c r="T36" s="779"/>
    </row>
    <row r="37" spans="1:33" s="181" customFormat="1" ht="15" x14ac:dyDescent="0.25">
      <c r="A37" s="180">
        <v>23</v>
      </c>
      <c r="B37" s="1148"/>
      <c r="C37" s="1676"/>
      <c r="D37" s="1676"/>
      <c r="E37" s="1624">
        <v>248</v>
      </c>
      <c r="F37" s="1626"/>
      <c r="G37" s="1676"/>
      <c r="H37" s="1676"/>
      <c r="I37" s="1624">
        <v>491</v>
      </c>
      <c r="J37" s="1626"/>
      <c r="K37" s="1676"/>
      <c r="L37" s="1676"/>
      <c r="M37" s="1624">
        <v>66</v>
      </c>
      <c r="N37" s="1626"/>
      <c r="O37" s="1676"/>
      <c r="P37" s="1676"/>
      <c r="Q37" s="1624">
        <v>83</v>
      </c>
      <c r="R37" s="177"/>
      <c r="S37" s="779"/>
      <c r="T37" s="779"/>
    </row>
    <row r="38" spans="1:33" s="181" customFormat="1" ht="15" x14ac:dyDescent="0.25">
      <c r="A38" s="180">
        <v>24</v>
      </c>
      <c r="B38" s="1148"/>
      <c r="C38" s="1676"/>
      <c r="D38" s="1676"/>
      <c r="E38" s="1624">
        <v>230</v>
      </c>
      <c r="F38" s="1626"/>
      <c r="G38" s="1676"/>
      <c r="H38" s="1676"/>
      <c r="I38" s="1624">
        <v>455</v>
      </c>
      <c r="J38" s="1626"/>
      <c r="K38" s="1676"/>
      <c r="L38" s="1676"/>
      <c r="M38" s="1624">
        <v>64</v>
      </c>
      <c r="N38" s="1626"/>
      <c r="O38" s="1676"/>
      <c r="P38" s="1676"/>
      <c r="Q38" s="1624">
        <v>76</v>
      </c>
      <c r="R38" s="177"/>
      <c r="S38" s="779"/>
      <c r="T38" s="779"/>
    </row>
    <row r="39" spans="1:33" s="181" customFormat="1" ht="15" x14ac:dyDescent="0.2">
      <c r="A39" s="180" t="s">
        <v>19</v>
      </c>
      <c r="B39" s="1225"/>
      <c r="C39" s="1677"/>
      <c r="D39" s="1677"/>
      <c r="E39" s="1680">
        <f>SUM(E15:E38)</f>
        <v>7309</v>
      </c>
      <c r="F39" s="1679"/>
      <c r="G39" s="1679"/>
      <c r="H39" s="1679"/>
      <c r="I39" s="1680">
        <f>SUM(I15:I38)</f>
        <v>12384</v>
      </c>
      <c r="J39" s="1679"/>
      <c r="K39" s="1679"/>
      <c r="L39" s="1679"/>
      <c r="M39" s="1680">
        <f>SUM(M15:M38)</f>
        <v>2440</v>
      </c>
      <c r="N39" s="1679"/>
      <c r="O39" s="1679"/>
      <c r="P39" s="1679"/>
      <c r="Q39" s="1680">
        <f>SUM(Q15:Q38)</f>
        <v>2129</v>
      </c>
    </row>
    <row r="40" spans="1:33" s="170" customFormat="1" ht="12.75" customHeight="1" x14ac:dyDescent="0.2">
      <c r="A40" s="170" t="s">
        <v>20</v>
      </c>
      <c r="R40" s="1024"/>
      <c r="S40" s="1024"/>
      <c r="T40" s="1024"/>
      <c r="U40" s="1024"/>
      <c r="V40" s="1024"/>
      <c r="W40" s="1024"/>
      <c r="X40" s="1024"/>
      <c r="Y40" s="1024"/>
      <c r="Z40" s="1024"/>
      <c r="AA40" s="1024"/>
      <c r="AB40" s="1024"/>
      <c r="AC40" s="1024"/>
      <c r="AD40" s="1024"/>
      <c r="AE40" s="1024"/>
      <c r="AF40" s="1024"/>
      <c r="AG40" s="1024"/>
    </row>
    <row r="41" spans="1:33" s="170" customFormat="1" ht="12.75" customHeight="1" x14ac:dyDescent="0.2">
      <c r="A41" s="170" t="s">
        <v>21</v>
      </c>
      <c r="R41" s="1024"/>
      <c r="S41" s="1024"/>
      <c r="T41" s="1024"/>
      <c r="U41" s="1024"/>
      <c r="V41" s="1024"/>
      <c r="W41" s="1024"/>
      <c r="X41" s="1024"/>
      <c r="Y41" s="1024"/>
      <c r="Z41" s="1024"/>
      <c r="AA41" s="1024"/>
      <c r="AB41" s="1024"/>
      <c r="AC41" s="1024"/>
      <c r="AD41" s="1024"/>
      <c r="AE41" s="1024"/>
      <c r="AF41" s="1024"/>
      <c r="AG41" s="1024"/>
    </row>
    <row r="42" spans="1:33" x14ac:dyDescent="0.2">
      <c r="A42" s="170" t="s">
        <v>676</v>
      </c>
      <c r="K42" s="170"/>
      <c r="L42" s="170"/>
      <c r="M42" s="170"/>
      <c r="N42" s="170"/>
      <c r="O42" s="170"/>
      <c r="P42" s="170"/>
      <c r="Q42" s="170"/>
      <c r="R42" s="1025"/>
      <c r="S42" s="1025"/>
      <c r="T42" s="1025"/>
      <c r="U42" s="1025"/>
      <c r="V42" s="1025"/>
      <c r="W42" s="1025"/>
      <c r="X42" s="1025"/>
      <c r="Y42" s="1025"/>
      <c r="Z42" s="1025"/>
      <c r="AA42" s="1025"/>
      <c r="AB42" s="1025"/>
      <c r="AC42" s="1025"/>
      <c r="AD42" s="1025"/>
      <c r="AE42" s="1025"/>
      <c r="AF42" s="1025"/>
      <c r="AG42" s="1025"/>
    </row>
    <row r="43" spans="1:33" x14ac:dyDescent="0.2">
      <c r="A43" s="170" t="s">
        <v>23</v>
      </c>
      <c r="R43" s="1025"/>
      <c r="S43" s="1025"/>
      <c r="T43" s="1025"/>
      <c r="U43" s="1025"/>
      <c r="V43" s="1025"/>
      <c r="W43" s="1025"/>
      <c r="X43" s="1025"/>
      <c r="Y43" s="1025"/>
      <c r="Z43" s="1025"/>
      <c r="AA43" s="1025"/>
      <c r="AB43" s="1025"/>
      <c r="AC43" s="1025"/>
      <c r="AD43" s="1025"/>
      <c r="AE43" s="1025"/>
      <c r="AF43" s="1025"/>
      <c r="AG43" s="1025"/>
    </row>
    <row r="44" spans="1:33" x14ac:dyDescent="0.2">
      <c r="R44" s="1025"/>
      <c r="S44" s="1025"/>
      <c r="T44" s="1025"/>
      <c r="U44" s="1025"/>
      <c r="V44" s="1025"/>
      <c r="W44" s="1025"/>
      <c r="X44" s="1025"/>
      <c r="Y44" s="1025"/>
      <c r="Z44" s="1025"/>
      <c r="AA44" s="1025"/>
      <c r="AB44" s="1025"/>
      <c r="AC44" s="1025"/>
      <c r="AD44" s="1025"/>
      <c r="AE44" s="1025"/>
      <c r="AF44" s="1025"/>
      <c r="AG44" s="1025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>
    <tabColor rgb="FF92D050"/>
  </sheetPr>
  <dimension ref="A1:AG44"/>
  <sheetViews>
    <sheetView zoomScale="85" zoomScaleNormal="85" workbookViewId="0">
      <selection activeCell="M15" sqref="M15:M38"/>
    </sheetView>
  </sheetViews>
  <sheetFormatPr defaultRowHeight="12.75" x14ac:dyDescent="0.2"/>
  <cols>
    <col min="1" max="1" width="5.42578125" style="195" customWidth="1"/>
    <col min="2" max="3" width="11.28515625" style="195" customWidth="1"/>
    <col min="4" max="4" width="11.28515625" style="195" hidden="1" customWidth="1"/>
    <col min="5" max="7" width="11.28515625" style="195" customWidth="1"/>
    <col min="8" max="8" width="11.28515625" style="195" hidden="1" customWidth="1"/>
    <col min="9" max="11" width="11.28515625" style="195" customWidth="1"/>
    <col min="12" max="12" width="11.28515625" style="195" hidden="1" customWidth="1"/>
    <col min="13" max="15" width="11.28515625" style="195" customWidth="1"/>
    <col min="16" max="16" width="11.28515625" style="195" hidden="1" customWidth="1"/>
    <col min="17" max="17" width="11.28515625" style="195" customWidth="1"/>
    <col min="18" max="16384" width="9.140625" style="195"/>
  </cols>
  <sheetData>
    <row r="1" spans="1:33" s="183" customFormat="1" ht="18.75" customHeight="1" x14ac:dyDescent="0.25">
      <c r="B1" s="2345" t="s">
        <v>498</v>
      </c>
      <c r="C1" s="2097"/>
      <c r="D1" s="2097"/>
      <c r="E1" s="2097"/>
      <c r="F1" s="2097"/>
      <c r="J1" s="801" t="s">
        <v>178</v>
      </c>
      <c r="N1" s="2340" t="s">
        <v>54</v>
      </c>
      <c r="O1" s="2340"/>
      <c r="P1" s="2340"/>
      <c r="Q1" s="2340"/>
      <c r="R1" s="1022"/>
      <c r="S1" s="1022"/>
      <c r="T1" s="1022"/>
      <c r="U1" s="1022"/>
      <c r="V1" s="1022"/>
      <c r="W1" s="1022"/>
      <c r="X1" s="1022"/>
      <c r="Y1" s="1022"/>
      <c r="Z1" s="1022"/>
      <c r="AA1" s="1022"/>
      <c r="AB1" s="1022"/>
      <c r="AC1" s="1022"/>
      <c r="AD1" s="1022"/>
      <c r="AE1" s="1022"/>
      <c r="AF1" s="1022"/>
      <c r="AG1" s="1022"/>
    </row>
    <row r="2" spans="1:33" s="183" customFormat="1" ht="10.5" customHeight="1" x14ac:dyDescent="0.2">
      <c r="B2" s="2341" t="s">
        <v>1</v>
      </c>
      <c r="C2" s="2104"/>
      <c r="D2" s="2104"/>
      <c r="E2" s="2104"/>
      <c r="F2" s="2104"/>
      <c r="I2" s="183" t="s">
        <v>36</v>
      </c>
      <c r="N2" s="2341" t="s">
        <v>2</v>
      </c>
      <c r="O2" s="2342"/>
      <c r="P2" s="2342"/>
      <c r="Q2" s="2342"/>
      <c r="R2" s="1022"/>
      <c r="S2" s="1022"/>
      <c r="T2" s="1022"/>
      <c r="U2" s="1022"/>
      <c r="V2" s="1022"/>
      <c r="W2" s="1022"/>
      <c r="X2" s="1022"/>
      <c r="Y2" s="1022"/>
      <c r="Z2" s="1022"/>
      <c r="AA2" s="1022"/>
      <c r="AB2" s="1022"/>
      <c r="AC2" s="1022"/>
      <c r="AD2" s="1022"/>
      <c r="AE2" s="1022"/>
      <c r="AF2" s="1022"/>
      <c r="AG2" s="1022"/>
    </row>
    <row r="3" spans="1:33" s="183" customFormat="1" ht="13.5" customHeight="1" x14ac:dyDescent="0.2">
      <c r="N3" s="183" t="s">
        <v>3</v>
      </c>
      <c r="R3" s="1022"/>
      <c r="S3" s="1022"/>
      <c r="T3" s="1022"/>
      <c r="U3" s="1022"/>
      <c r="V3" s="1022"/>
      <c r="W3" s="1022"/>
      <c r="X3" s="1022"/>
      <c r="Y3" s="1022"/>
      <c r="Z3" s="1022"/>
      <c r="AA3" s="1022"/>
      <c r="AB3" s="1022"/>
      <c r="AC3" s="1022"/>
      <c r="AD3" s="1022"/>
      <c r="AE3" s="1022"/>
      <c r="AF3" s="1022"/>
      <c r="AG3" s="1022"/>
    </row>
    <row r="4" spans="1:33" s="183" customFormat="1" ht="15" customHeight="1" x14ac:dyDescent="0.25">
      <c r="B4" s="2344" t="s">
        <v>4</v>
      </c>
      <c r="C4" s="2097"/>
      <c r="D4" s="185"/>
      <c r="E4" s="1022"/>
      <c r="F4" s="1022"/>
      <c r="G4" s="1022"/>
      <c r="H4" s="1022"/>
      <c r="I4" s="889" t="s">
        <v>5</v>
      </c>
      <c r="J4" s="184"/>
      <c r="K4" s="184"/>
      <c r="L4" s="184"/>
      <c r="O4" s="186" t="s">
        <v>55</v>
      </c>
      <c r="R4" s="1022"/>
      <c r="S4" s="1022"/>
      <c r="T4" s="1022"/>
      <c r="U4" s="1022"/>
      <c r="V4" s="1022"/>
      <c r="W4" s="1022"/>
      <c r="X4" s="1022"/>
      <c r="Y4" s="1022"/>
      <c r="Z4" s="1022"/>
      <c r="AA4" s="1022"/>
      <c r="AB4" s="1022"/>
      <c r="AC4" s="1022"/>
      <c r="AD4" s="1022"/>
      <c r="AE4" s="1022"/>
      <c r="AF4" s="1022"/>
      <c r="AG4" s="1022"/>
    </row>
    <row r="5" spans="1:33" s="183" customFormat="1" ht="9.75" customHeight="1" x14ac:dyDescent="0.2">
      <c r="B5" s="2343" t="s">
        <v>7</v>
      </c>
      <c r="C5" s="2095"/>
      <c r="D5" s="184"/>
      <c r="E5" s="184"/>
      <c r="R5" s="1022"/>
      <c r="S5" s="1022"/>
      <c r="T5" s="1022"/>
      <c r="U5" s="1022"/>
      <c r="V5" s="1022"/>
      <c r="W5" s="1022"/>
      <c r="X5" s="1022"/>
      <c r="Y5" s="1022"/>
      <c r="Z5" s="1022"/>
      <c r="AA5" s="1022"/>
      <c r="AB5" s="1022"/>
      <c r="AC5" s="1022"/>
      <c r="AD5" s="1022"/>
      <c r="AE5" s="1022"/>
      <c r="AF5" s="1022"/>
      <c r="AG5" s="1022"/>
    </row>
    <row r="6" spans="1:33" s="183" customFormat="1" ht="12" customHeight="1" x14ac:dyDescent="0.25">
      <c r="A6" s="2351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1022"/>
      <c r="S6" s="1022"/>
      <c r="T6" s="1022"/>
      <c r="U6" s="1022"/>
      <c r="V6" s="1022"/>
      <c r="W6" s="1022"/>
      <c r="X6" s="1022"/>
      <c r="Y6" s="1022"/>
      <c r="Z6" s="1022"/>
      <c r="AA6" s="1022"/>
      <c r="AB6" s="1022"/>
      <c r="AC6" s="1022"/>
      <c r="AD6" s="1022"/>
      <c r="AE6" s="1022"/>
      <c r="AF6" s="1022"/>
      <c r="AG6" s="1022"/>
    </row>
    <row r="7" spans="1:33" s="183" customFormat="1" ht="15.75" x14ac:dyDescent="0.25">
      <c r="A7" s="2352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1022"/>
      <c r="S7" s="1022"/>
      <c r="T7" s="1022"/>
      <c r="U7" s="1022"/>
      <c r="V7" s="1022"/>
      <c r="W7" s="1022"/>
      <c r="X7" s="1022"/>
      <c r="Y7" s="1022"/>
      <c r="Z7" s="1022"/>
      <c r="AA7" s="1022"/>
      <c r="AB7" s="1022"/>
      <c r="AC7" s="1022"/>
      <c r="AD7" s="1022"/>
      <c r="AE7" s="1022"/>
      <c r="AF7" s="1022"/>
      <c r="AG7" s="1022"/>
    </row>
    <row r="8" spans="1:33" s="183" customFormat="1" ht="9" customHeight="1" x14ac:dyDescent="0.2">
      <c r="A8" s="1312" t="s">
        <v>407</v>
      </c>
      <c r="B8" s="1312" t="s">
        <v>408</v>
      </c>
      <c r="R8" s="1022"/>
      <c r="S8" s="1022"/>
      <c r="T8" s="1022"/>
      <c r="U8" s="1022"/>
      <c r="V8" s="1022"/>
      <c r="W8" s="1022"/>
      <c r="X8" s="1022"/>
      <c r="Y8" s="1022"/>
      <c r="Z8" s="1022"/>
      <c r="AA8" s="1022"/>
      <c r="AB8" s="1022"/>
      <c r="AC8" s="1022"/>
      <c r="AD8" s="1022"/>
      <c r="AE8" s="1022"/>
      <c r="AF8" s="1022"/>
      <c r="AG8" s="1022"/>
    </row>
    <row r="9" spans="1:33" s="183" customFormat="1" x14ac:dyDescent="0.2">
      <c r="A9" s="2348" t="s">
        <v>9</v>
      </c>
      <c r="B9" s="2353" t="s">
        <v>10</v>
      </c>
      <c r="C9" s="2354"/>
      <c r="D9" s="2354"/>
      <c r="E9" s="2354"/>
      <c r="F9" s="2354"/>
      <c r="G9" s="2354"/>
      <c r="H9" s="2354"/>
      <c r="I9" s="2355"/>
      <c r="J9" s="2353" t="s">
        <v>11</v>
      </c>
      <c r="K9" s="2354"/>
      <c r="L9" s="2354"/>
      <c r="M9" s="2354"/>
      <c r="N9" s="2354"/>
      <c r="O9" s="2354"/>
      <c r="P9" s="2354"/>
      <c r="Q9" s="2355"/>
      <c r="R9" s="1022"/>
      <c r="S9" s="1022"/>
      <c r="T9" s="1022"/>
      <c r="U9" s="1022"/>
      <c r="V9" s="1022"/>
      <c r="W9" s="1022"/>
      <c r="X9" s="1022"/>
      <c r="Y9" s="1022"/>
      <c r="Z9" s="1022"/>
      <c r="AA9" s="1022"/>
      <c r="AB9" s="1022"/>
      <c r="AC9" s="1022"/>
      <c r="AD9" s="1022"/>
      <c r="AE9" s="1022"/>
      <c r="AF9" s="1022"/>
      <c r="AG9" s="1022"/>
    </row>
    <row r="10" spans="1:33" s="183" customFormat="1" x14ac:dyDescent="0.2">
      <c r="A10" s="2349"/>
      <c r="B10" s="2346" t="s">
        <v>356</v>
      </c>
      <c r="C10" s="2347"/>
      <c r="D10" s="2347"/>
      <c r="E10" s="2358"/>
      <c r="F10" s="2346" t="s">
        <v>357</v>
      </c>
      <c r="G10" s="2111"/>
      <c r="H10" s="2111"/>
      <c r="I10" s="2112"/>
      <c r="J10" s="2346" t="str">
        <f>B10</f>
        <v>ЯЧ.№206 - "ГОРОД-10"</v>
      </c>
      <c r="K10" s="2356"/>
      <c r="L10" s="2356"/>
      <c r="M10" s="2357"/>
      <c r="N10" s="2346" t="str">
        <f>F10</f>
        <v>ЯЧ.№404- "ГОРОД-14"</v>
      </c>
      <c r="O10" s="2356"/>
      <c r="P10" s="2356"/>
      <c r="Q10" s="2357"/>
      <c r="R10" s="1022"/>
      <c r="S10" s="1022"/>
      <c r="T10" s="1022"/>
      <c r="U10" s="1022"/>
      <c r="V10" s="1022"/>
      <c r="W10" s="1022"/>
      <c r="X10" s="1022"/>
      <c r="Y10" s="1022"/>
      <c r="Z10" s="1022"/>
      <c r="AA10" s="1022"/>
      <c r="AB10" s="1022"/>
      <c r="AC10" s="1022"/>
      <c r="AD10" s="1022"/>
      <c r="AE10" s="1022"/>
      <c r="AF10" s="1022"/>
      <c r="AG10" s="1022"/>
    </row>
    <row r="11" spans="1:33" s="183" customFormat="1" x14ac:dyDescent="0.2">
      <c r="A11" s="2349"/>
      <c r="B11" s="2346" t="s">
        <v>14</v>
      </c>
      <c r="C11" s="2347"/>
      <c r="E11" s="188">
        <v>6000</v>
      </c>
      <c r="F11" s="2346" t="s">
        <v>14</v>
      </c>
      <c r="G11" s="2347"/>
      <c r="H11" s="187"/>
      <c r="I11" s="188">
        <v>3000</v>
      </c>
      <c r="J11" s="2346" t="s">
        <v>14</v>
      </c>
      <c r="K11" s="2347"/>
      <c r="L11" s="187"/>
      <c r="M11" s="188">
        <f>E11</f>
        <v>6000</v>
      </c>
      <c r="N11" s="2346" t="s">
        <v>14</v>
      </c>
      <c r="O11" s="2347"/>
      <c r="P11" s="187"/>
      <c r="Q11" s="188">
        <f>I11</f>
        <v>3000</v>
      </c>
      <c r="R11" s="1022"/>
      <c r="S11" s="1022"/>
      <c r="T11" s="1022"/>
      <c r="U11" s="1022"/>
      <c r="V11" s="1022"/>
      <c r="W11" s="1022"/>
      <c r="X11" s="1022"/>
      <c r="Y11" s="1022"/>
      <c r="Z11" s="1022"/>
      <c r="AA11" s="1022"/>
      <c r="AB11" s="1022"/>
      <c r="AC11" s="1022"/>
      <c r="AD11" s="1022"/>
      <c r="AE11" s="1022"/>
      <c r="AF11" s="1022"/>
      <c r="AG11" s="1022"/>
    </row>
    <row r="12" spans="1:33" s="190" customFormat="1" ht="35.25" customHeight="1" x14ac:dyDescent="0.2">
      <c r="A12" s="2350"/>
      <c r="B12" s="189" t="s">
        <v>16</v>
      </c>
      <c r="C12" s="189" t="s">
        <v>17</v>
      </c>
      <c r="D12" s="189"/>
      <c r="E12" s="189" t="s">
        <v>18</v>
      </c>
      <c r="F12" s="189" t="s">
        <v>16</v>
      </c>
      <c r="G12" s="189" t="s">
        <v>17</v>
      </c>
      <c r="H12" s="189"/>
      <c r="I12" s="189" t="s">
        <v>18</v>
      </c>
      <c r="J12" s="189" t="s">
        <v>16</v>
      </c>
      <c r="K12" s="189" t="s">
        <v>17</v>
      </c>
      <c r="L12" s="189"/>
      <c r="M12" s="189" t="s">
        <v>18</v>
      </c>
      <c r="N12" s="189" t="s">
        <v>16</v>
      </c>
      <c r="O12" s="189" t="s">
        <v>17</v>
      </c>
      <c r="P12" s="189"/>
      <c r="Q12" s="189" t="s">
        <v>18</v>
      </c>
    </row>
    <row r="13" spans="1:33" s="192" customFormat="1" ht="11.25" x14ac:dyDescent="0.2">
      <c r="A13" s="191">
        <v>1</v>
      </c>
      <c r="B13" s="191">
        <v>2</v>
      </c>
      <c r="C13" s="191">
        <v>3</v>
      </c>
      <c r="D13" s="191"/>
      <c r="E13" s="191">
        <v>4</v>
      </c>
      <c r="F13" s="191">
        <v>5</v>
      </c>
      <c r="G13" s="191">
        <v>6</v>
      </c>
      <c r="H13" s="191"/>
      <c r="I13" s="191">
        <v>7</v>
      </c>
      <c r="J13" s="191">
        <v>8</v>
      </c>
      <c r="K13" s="191">
        <v>9</v>
      </c>
      <c r="L13" s="191"/>
      <c r="M13" s="191">
        <v>10</v>
      </c>
      <c r="N13" s="191">
        <v>11</v>
      </c>
      <c r="O13" s="191">
        <v>12</v>
      </c>
      <c r="P13" s="191"/>
      <c r="Q13" s="191">
        <v>13</v>
      </c>
    </row>
    <row r="14" spans="1:33" s="190" customFormat="1" ht="15" x14ac:dyDescent="0.2">
      <c r="A14" s="193">
        <v>0</v>
      </c>
      <c r="B14" s="1148"/>
      <c r="C14" s="1678"/>
      <c r="D14" s="1678"/>
      <c r="E14" s="1678"/>
      <c r="F14" s="1673"/>
      <c r="G14" s="1678"/>
      <c r="H14" s="1678"/>
      <c r="I14" s="1678"/>
      <c r="J14" s="1673"/>
      <c r="K14" s="1678"/>
      <c r="L14" s="1678"/>
      <c r="M14" s="1678"/>
      <c r="N14" s="1673"/>
      <c r="O14" s="1678"/>
      <c r="P14" s="1678"/>
      <c r="Q14" s="1678"/>
    </row>
    <row r="15" spans="1:33" s="1513" customFormat="1" ht="15" x14ac:dyDescent="0.25">
      <c r="A15" s="1512">
        <v>1</v>
      </c>
      <c r="B15" s="1148"/>
      <c r="C15" s="1678"/>
      <c r="D15" s="1678"/>
      <c r="E15" s="1678">
        <v>232</v>
      </c>
      <c r="F15" s="1673"/>
      <c r="G15" s="1678"/>
      <c r="H15" s="1678"/>
      <c r="I15" s="1624">
        <v>582</v>
      </c>
      <c r="J15" s="1673"/>
      <c r="K15" s="1678"/>
      <c r="L15" s="1678"/>
      <c r="M15" s="1624">
        <v>0</v>
      </c>
      <c r="N15" s="1673"/>
      <c r="O15" s="1678"/>
      <c r="P15" s="1678"/>
      <c r="Q15" s="1624">
        <v>105</v>
      </c>
    </row>
    <row r="16" spans="1:33" s="190" customFormat="1" ht="15" x14ac:dyDescent="0.25">
      <c r="A16" s="193">
        <v>2</v>
      </c>
      <c r="B16" s="1148"/>
      <c r="C16" s="1678"/>
      <c r="D16" s="1678"/>
      <c r="E16" s="1678">
        <v>229</v>
      </c>
      <c r="F16" s="1673"/>
      <c r="G16" s="1678"/>
      <c r="H16" s="1678"/>
      <c r="I16" s="1624">
        <v>577</v>
      </c>
      <c r="J16" s="1673"/>
      <c r="K16" s="1678"/>
      <c r="L16" s="1678"/>
      <c r="M16" s="1624">
        <v>0</v>
      </c>
      <c r="N16" s="1673"/>
      <c r="O16" s="1678"/>
      <c r="P16" s="1678"/>
      <c r="Q16" s="1624">
        <v>103</v>
      </c>
    </row>
    <row r="17" spans="1:17" s="190" customFormat="1" ht="15" x14ac:dyDescent="0.25">
      <c r="A17" s="193">
        <v>3</v>
      </c>
      <c r="B17" s="1148"/>
      <c r="C17" s="1678"/>
      <c r="D17" s="1678"/>
      <c r="E17" s="1678">
        <v>227</v>
      </c>
      <c r="F17" s="1673"/>
      <c r="G17" s="1678"/>
      <c r="H17" s="1678"/>
      <c r="I17" s="1624">
        <v>574</v>
      </c>
      <c r="J17" s="1673"/>
      <c r="K17" s="1678"/>
      <c r="L17" s="1678"/>
      <c r="M17" s="1624">
        <v>0</v>
      </c>
      <c r="N17" s="1673"/>
      <c r="O17" s="1678"/>
      <c r="P17" s="1678"/>
      <c r="Q17" s="1624">
        <v>102</v>
      </c>
    </row>
    <row r="18" spans="1:17" s="190" customFormat="1" ht="15" x14ac:dyDescent="0.25">
      <c r="A18" s="193">
        <v>4</v>
      </c>
      <c r="B18" s="1148"/>
      <c r="C18" s="1678"/>
      <c r="D18" s="1678"/>
      <c r="E18" s="1678">
        <v>225</v>
      </c>
      <c r="F18" s="1673"/>
      <c r="G18" s="1678"/>
      <c r="H18" s="1678"/>
      <c r="I18" s="1624">
        <v>570</v>
      </c>
      <c r="J18" s="1673"/>
      <c r="K18" s="1678"/>
      <c r="L18" s="1678"/>
      <c r="M18" s="1624">
        <v>0</v>
      </c>
      <c r="N18" s="1673"/>
      <c r="O18" s="1678"/>
      <c r="P18" s="1678"/>
      <c r="Q18" s="1624">
        <v>96</v>
      </c>
    </row>
    <row r="19" spans="1:17" s="190" customFormat="1" ht="15" x14ac:dyDescent="0.25">
      <c r="A19" s="193">
        <v>5</v>
      </c>
      <c r="B19" s="1148"/>
      <c r="C19" s="1678"/>
      <c r="D19" s="1678"/>
      <c r="E19" s="1678">
        <v>221</v>
      </c>
      <c r="F19" s="1673"/>
      <c r="G19" s="1678"/>
      <c r="H19" s="1678"/>
      <c r="I19" s="1624">
        <v>680</v>
      </c>
      <c r="J19" s="1673"/>
      <c r="K19" s="1678"/>
      <c r="L19" s="1678"/>
      <c r="M19" s="1624">
        <v>0</v>
      </c>
      <c r="N19" s="1673"/>
      <c r="O19" s="1678"/>
      <c r="P19" s="1678"/>
      <c r="Q19" s="1624">
        <v>97</v>
      </c>
    </row>
    <row r="20" spans="1:17" s="190" customFormat="1" ht="15" x14ac:dyDescent="0.25">
      <c r="A20" s="193">
        <v>6</v>
      </c>
      <c r="B20" s="1148"/>
      <c r="C20" s="1678"/>
      <c r="D20" s="1678"/>
      <c r="E20" s="1678">
        <v>233</v>
      </c>
      <c r="F20" s="1673"/>
      <c r="G20" s="1678"/>
      <c r="H20" s="1678"/>
      <c r="I20" s="1624">
        <v>735</v>
      </c>
      <c r="J20" s="1673"/>
      <c r="K20" s="1678"/>
      <c r="L20" s="1678"/>
      <c r="M20" s="1624">
        <v>0</v>
      </c>
      <c r="N20" s="1673"/>
      <c r="O20" s="1678"/>
      <c r="P20" s="1678"/>
      <c r="Q20" s="1624">
        <v>101</v>
      </c>
    </row>
    <row r="21" spans="1:17" s="190" customFormat="1" ht="15" x14ac:dyDescent="0.25">
      <c r="A21" s="193">
        <v>7</v>
      </c>
      <c r="B21" s="1148"/>
      <c r="C21" s="1678"/>
      <c r="D21" s="1678"/>
      <c r="E21" s="1678">
        <v>248</v>
      </c>
      <c r="F21" s="1673"/>
      <c r="G21" s="1678"/>
      <c r="H21" s="1678"/>
      <c r="I21" s="1624">
        <v>720</v>
      </c>
      <c r="J21" s="1673"/>
      <c r="K21" s="1678"/>
      <c r="L21" s="1678"/>
      <c r="M21" s="1624">
        <v>0</v>
      </c>
      <c r="N21" s="1673"/>
      <c r="O21" s="1678"/>
      <c r="P21" s="1678"/>
      <c r="Q21" s="1624">
        <v>100</v>
      </c>
    </row>
    <row r="22" spans="1:17" s="190" customFormat="1" ht="15" x14ac:dyDescent="0.25">
      <c r="A22" s="193">
        <v>8</v>
      </c>
      <c r="B22" s="1148"/>
      <c r="C22" s="1678"/>
      <c r="D22" s="1678"/>
      <c r="E22" s="1678">
        <v>320</v>
      </c>
      <c r="F22" s="1673"/>
      <c r="G22" s="1678"/>
      <c r="H22" s="1678"/>
      <c r="I22" s="1624">
        <v>974</v>
      </c>
      <c r="J22" s="1673"/>
      <c r="K22" s="1678"/>
      <c r="L22" s="1678"/>
      <c r="M22" s="1624">
        <v>0</v>
      </c>
      <c r="N22" s="1673"/>
      <c r="O22" s="1678"/>
      <c r="P22" s="1678"/>
      <c r="Q22" s="1624">
        <v>128</v>
      </c>
    </row>
    <row r="23" spans="1:17" s="190" customFormat="1" ht="15" x14ac:dyDescent="0.25">
      <c r="A23" s="193">
        <v>9</v>
      </c>
      <c r="B23" s="1148"/>
      <c r="C23" s="1678"/>
      <c r="D23" s="1678"/>
      <c r="E23" s="1678">
        <v>410</v>
      </c>
      <c r="F23" s="1673"/>
      <c r="G23" s="1678"/>
      <c r="H23" s="1678"/>
      <c r="I23" s="1624">
        <v>1295</v>
      </c>
      <c r="J23" s="1673"/>
      <c r="K23" s="1678"/>
      <c r="L23" s="1678"/>
      <c r="M23" s="1624">
        <v>0</v>
      </c>
      <c r="N23" s="1673"/>
      <c r="O23" s="1678"/>
      <c r="P23" s="1678"/>
      <c r="Q23" s="1624">
        <v>148</v>
      </c>
    </row>
    <row r="24" spans="1:17" s="190" customFormat="1" ht="15" x14ac:dyDescent="0.25">
      <c r="A24" s="193">
        <v>10</v>
      </c>
      <c r="B24" s="1148"/>
      <c r="C24" s="1678"/>
      <c r="D24" s="1678"/>
      <c r="E24" s="1678">
        <v>422</v>
      </c>
      <c r="F24" s="1673"/>
      <c r="G24" s="1678"/>
      <c r="H24" s="1678"/>
      <c r="I24" s="1624">
        <v>1419</v>
      </c>
      <c r="J24" s="1673"/>
      <c r="K24" s="1678"/>
      <c r="L24" s="1678"/>
      <c r="M24" s="1624">
        <v>0</v>
      </c>
      <c r="N24" s="1673"/>
      <c r="O24" s="1678"/>
      <c r="P24" s="1678"/>
      <c r="Q24" s="1624">
        <v>169</v>
      </c>
    </row>
    <row r="25" spans="1:17" s="190" customFormat="1" ht="15" x14ac:dyDescent="0.25">
      <c r="A25" s="193">
        <v>11</v>
      </c>
      <c r="B25" s="1148"/>
      <c r="C25" s="1678"/>
      <c r="D25" s="1678"/>
      <c r="E25" s="1678">
        <v>421</v>
      </c>
      <c r="F25" s="1673"/>
      <c r="G25" s="1678"/>
      <c r="H25" s="1678"/>
      <c r="I25" s="1624">
        <v>1460</v>
      </c>
      <c r="J25" s="1673"/>
      <c r="K25" s="1678"/>
      <c r="L25" s="1678"/>
      <c r="M25" s="1624">
        <v>2</v>
      </c>
      <c r="N25" s="1673"/>
      <c r="O25" s="1678"/>
      <c r="P25" s="1678"/>
      <c r="Q25" s="1624">
        <v>171</v>
      </c>
    </row>
    <row r="26" spans="1:17" s="190" customFormat="1" ht="15" x14ac:dyDescent="0.25">
      <c r="A26" s="193">
        <v>12</v>
      </c>
      <c r="B26" s="1148"/>
      <c r="C26" s="1678"/>
      <c r="D26" s="1678"/>
      <c r="E26" s="1678">
        <v>405</v>
      </c>
      <c r="F26" s="1673"/>
      <c r="G26" s="1678"/>
      <c r="H26" s="1678"/>
      <c r="I26" s="1624">
        <v>1400</v>
      </c>
      <c r="J26" s="1673"/>
      <c r="K26" s="1678"/>
      <c r="L26" s="1678"/>
      <c r="M26" s="1624">
        <v>0</v>
      </c>
      <c r="N26" s="1673"/>
      <c r="O26" s="1678"/>
      <c r="P26" s="1678"/>
      <c r="Q26" s="1624">
        <v>162</v>
      </c>
    </row>
    <row r="27" spans="1:17" s="190" customFormat="1" ht="15" x14ac:dyDescent="0.25">
      <c r="A27" s="193">
        <v>13</v>
      </c>
      <c r="B27" s="1148"/>
      <c r="C27" s="1678"/>
      <c r="D27" s="1678"/>
      <c r="E27" s="1678">
        <v>374</v>
      </c>
      <c r="F27" s="1673"/>
      <c r="G27" s="1678"/>
      <c r="H27" s="1678"/>
      <c r="I27" s="1624">
        <v>1307</v>
      </c>
      <c r="J27" s="1673"/>
      <c r="K27" s="1678"/>
      <c r="L27" s="1678"/>
      <c r="M27" s="1624">
        <v>0</v>
      </c>
      <c r="N27" s="1673"/>
      <c r="O27" s="1678"/>
      <c r="P27" s="1678"/>
      <c r="Q27" s="1624">
        <v>166</v>
      </c>
    </row>
    <row r="28" spans="1:17" s="190" customFormat="1" ht="15" x14ac:dyDescent="0.25">
      <c r="A28" s="193">
        <v>14</v>
      </c>
      <c r="B28" s="1148"/>
      <c r="C28" s="1678"/>
      <c r="D28" s="1678"/>
      <c r="E28" s="1678">
        <v>391</v>
      </c>
      <c r="F28" s="1673"/>
      <c r="G28" s="1678"/>
      <c r="H28" s="1678"/>
      <c r="I28" s="1624">
        <v>1282</v>
      </c>
      <c r="J28" s="1673"/>
      <c r="K28" s="1678"/>
      <c r="L28" s="1678"/>
      <c r="M28" s="1624">
        <v>0</v>
      </c>
      <c r="N28" s="1673"/>
      <c r="O28" s="1678"/>
      <c r="P28" s="1678"/>
      <c r="Q28" s="1624">
        <v>129</v>
      </c>
    </row>
    <row r="29" spans="1:17" s="190" customFormat="1" ht="15" x14ac:dyDescent="0.25">
      <c r="A29" s="193">
        <v>15</v>
      </c>
      <c r="B29" s="1148"/>
      <c r="C29" s="1678"/>
      <c r="D29" s="1678"/>
      <c r="E29" s="1678">
        <v>386</v>
      </c>
      <c r="F29" s="1673"/>
      <c r="G29" s="1678"/>
      <c r="H29" s="1678"/>
      <c r="I29" s="1624">
        <v>1205</v>
      </c>
      <c r="J29" s="1673"/>
      <c r="K29" s="1678"/>
      <c r="L29" s="1678"/>
      <c r="M29" s="1624">
        <v>0</v>
      </c>
      <c r="N29" s="1673"/>
      <c r="O29" s="1678"/>
      <c r="P29" s="1678"/>
      <c r="Q29" s="1624">
        <v>125</v>
      </c>
    </row>
    <row r="30" spans="1:17" s="190" customFormat="1" ht="15" x14ac:dyDescent="0.25">
      <c r="A30" s="193">
        <v>16</v>
      </c>
      <c r="B30" s="1148"/>
      <c r="C30" s="1678"/>
      <c r="D30" s="1678"/>
      <c r="E30" s="1678">
        <v>339</v>
      </c>
      <c r="F30" s="1673"/>
      <c r="G30" s="1678"/>
      <c r="H30" s="1678"/>
      <c r="I30" s="1624">
        <v>1158</v>
      </c>
      <c r="J30" s="1673"/>
      <c r="K30" s="1678"/>
      <c r="L30" s="1678"/>
      <c r="M30" s="1624">
        <v>0</v>
      </c>
      <c r="N30" s="1673"/>
      <c r="O30" s="1678"/>
      <c r="P30" s="1678"/>
      <c r="Q30" s="1624">
        <v>122</v>
      </c>
    </row>
    <row r="31" spans="1:17" s="194" customFormat="1" ht="15" x14ac:dyDescent="0.25">
      <c r="A31" s="193">
        <v>17</v>
      </c>
      <c r="B31" s="1148"/>
      <c r="C31" s="1678"/>
      <c r="D31" s="1678"/>
      <c r="E31" s="1678">
        <v>345</v>
      </c>
      <c r="F31" s="1673"/>
      <c r="G31" s="1678"/>
      <c r="H31" s="1678"/>
      <c r="I31" s="1624">
        <v>1045</v>
      </c>
      <c r="J31" s="1673"/>
      <c r="K31" s="1678"/>
      <c r="L31" s="1678"/>
      <c r="M31" s="1624">
        <v>1</v>
      </c>
      <c r="N31" s="1673"/>
      <c r="O31" s="1678"/>
      <c r="P31" s="1678"/>
      <c r="Q31" s="1624">
        <v>126</v>
      </c>
    </row>
    <row r="32" spans="1:17" s="194" customFormat="1" ht="15" x14ac:dyDescent="0.25">
      <c r="A32" s="193">
        <v>18</v>
      </c>
      <c r="B32" s="1148"/>
      <c r="C32" s="1678"/>
      <c r="D32" s="1678"/>
      <c r="E32" s="1678">
        <v>327</v>
      </c>
      <c r="F32" s="1673"/>
      <c r="G32" s="1678"/>
      <c r="H32" s="1678"/>
      <c r="I32" s="1624">
        <v>969</v>
      </c>
      <c r="J32" s="1673"/>
      <c r="K32" s="1678"/>
      <c r="L32" s="1678"/>
      <c r="M32" s="1624">
        <v>0</v>
      </c>
      <c r="N32" s="1673"/>
      <c r="O32" s="1678"/>
      <c r="P32" s="1678"/>
      <c r="Q32" s="1624">
        <v>116</v>
      </c>
    </row>
    <row r="33" spans="1:33" s="194" customFormat="1" ht="15" x14ac:dyDescent="0.25">
      <c r="A33" s="193">
        <v>19</v>
      </c>
      <c r="B33" s="1148"/>
      <c r="C33" s="1678"/>
      <c r="D33" s="1678"/>
      <c r="E33" s="1678">
        <v>326</v>
      </c>
      <c r="F33" s="1673"/>
      <c r="G33" s="1678"/>
      <c r="H33" s="1678"/>
      <c r="I33" s="1624">
        <v>856</v>
      </c>
      <c r="J33" s="1673"/>
      <c r="K33" s="1678"/>
      <c r="L33" s="1678"/>
      <c r="M33" s="1624">
        <v>0</v>
      </c>
      <c r="N33" s="1673"/>
      <c r="O33" s="1678"/>
      <c r="P33" s="1678"/>
      <c r="Q33" s="1624">
        <v>112</v>
      </c>
    </row>
    <row r="34" spans="1:33" s="194" customFormat="1" ht="15" x14ac:dyDescent="0.25">
      <c r="A34" s="193">
        <v>20</v>
      </c>
      <c r="B34" s="1148"/>
      <c r="C34" s="1678"/>
      <c r="D34" s="1678"/>
      <c r="E34" s="1678">
        <v>313</v>
      </c>
      <c r="F34" s="1673"/>
      <c r="G34" s="1678"/>
      <c r="H34" s="1678"/>
      <c r="I34" s="1624">
        <v>798</v>
      </c>
      <c r="J34" s="1673"/>
      <c r="K34" s="1678"/>
      <c r="L34" s="1678"/>
      <c r="M34" s="1624">
        <v>0</v>
      </c>
      <c r="N34" s="1673"/>
      <c r="O34" s="1678"/>
      <c r="P34" s="1678"/>
      <c r="Q34" s="1624">
        <v>120</v>
      </c>
    </row>
    <row r="35" spans="1:33" s="194" customFormat="1" ht="15" x14ac:dyDescent="0.25">
      <c r="A35" s="193">
        <v>21</v>
      </c>
      <c r="B35" s="1148"/>
      <c r="C35" s="1678"/>
      <c r="D35" s="1678"/>
      <c r="E35" s="1678">
        <v>290</v>
      </c>
      <c r="F35" s="1673"/>
      <c r="G35" s="1678"/>
      <c r="H35" s="1678"/>
      <c r="I35" s="1624">
        <v>737</v>
      </c>
      <c r="J35" s="1673"/>
      <c r="K35" s="1678"/>
      <c r="L35" s="1678"/>
      <c r="M35" s="1624">
        <v>0</v>
      </c>
      <c r="N35" s="1673"/>
      <c r="O35" s="1678"/>
      <c r="P35" s="1678"/>
      <c r="Q35" s="1624">
        <v>120</v>
      </c>
    </row>
    <row r="36" spans="1:33" s="194" customFormat="1" ht="15" x14ac:dyDescent="0.25">
      <c r="A36" s="193">
        <v>22</v>
      </c>
      <c r="B36" s="1148"/>
      <c r="C36" s="1678"/>
      <c r="D36" s="1678"/>
      <c r="E36" s="1678">
        <v>270</v>
      </c>
      <c r="F36" s="1673"/>
      <c r="G36" s="1678"/>
      <c r="H36" s="1678"/>
      <c r="I36" s="1624">
        <v>682</v>
      </c>
      <c r="J36" s="1673"/>
      <c r="K36" s="1678"/>
      <c r="L36" s="1678"/>
      <c r="M36" s="1624">
        <v>0</v>
      </c>
      <c r="N36" s="1673"/>
      <c r="O36" s="1678"/>
      <c r="P36" s="1678"/>
      <c r="Q36" s="1624">
        <v>114</v>
      </c>
    </row>
    <row r="37" spans="1:33" s="194" customFormat="1" ht="15" x14ac:dyDescent="0.25">
      <c r="A37" s="193">
        <v>23</v>
      </c>
      <c r="B37" s="1148"/>
      <c r="C37" s="1678"/>
      <c r="D37" s="1678"/>
      <c r="E37" s="1624">
        <v>251</v>
      </c>
      <c r="F37" s="1673"/>
      <c r="G37" s="1678"/>
      <c r="H37" s="1678"/>
      <c r="I37" s="1624">
        <v>626</v>
      </c>
      <c r="J37" s="1673"/>
      <c r="K37" s="1678"/>
      <c r="L37" s="1678"/>
      <c r="M37" s="1624">
        <v>0</v>
      </c>
      <c r="N37" s="1673"/>
      <c r="O37" s="1678"/>
      <c r="P37" s="1678"/>
      <c r="Q37" s="1624">
        <v>103</v>
      </c>
    </row>
    <row r="38" spans="1:33" s="194" customFormat="1" ht="15" x14ac:dyDescent="0.25">
      <c r="A38" s="193">
        <v>24</v>
      </c>
      <c r="B38" s="1148"/>
      <c r="C38" s="1678"/>
      <c r="D38" s="1678"/>
      <c r="E38" s="1624">
        <v>236</v>
      </c>
      <c r="F38" s="1673"/>
      <c r="G38" s="1678"/>
      <c r="H38" s="1678"/>
      <c r="I38" s="1624">
        <v>593</v>
      </c>
      <c r="J38" s="1673"/>
      <c r="K38" s="1678"/>
      <c r="L38" s="1678"/>
      <c r="M38" s="1624">
        <v>0</v>
      </c>
      <c r="N38" s="1673"/>
      <c r="O38" s="1678"/>
      <c r="P38" s="1678"/>
      <c r="Q38" s="1624">
        <v>91</v>
      </c>
    </row>
    <row r="39" spans="1:33" s="194" customFormat="1" ht="15" x14ac:dyDescent="0.2">
      <c r="A39" s="193" t="s">
        <v>19</v>
      </c>
      <c r="B39" s="1225"/>
      <c r="C39" s="1679"/>
      <c r="D39" s="1679"/>
      <c r="E39" s="1680">
        <f>SUM(E15:E38)</f>
        <v>7441</v>
      </c>
      <c r="F39" s="1679"/>
      <c r="G39" s="1679"/>
      <c r="H39" s="1679"/>
      <c r="I39" s="1680">
        <f>SUM(I15:I38)</f>
        <v>22244</v>
      </c>
      <c r="J39" s="1679"/>
      <c r="K39" s="1679"/>
      <c r="L39" s="1679"/>
      <c r="M39" s="1680">
        <f>SUM(M15:M38)</f>
        <v>3</v>
      </c>
      <c r="N39" s="1679"/>
      <c r="O39" s="1679"/>
      <c r="P39" s="1679"/>
      <c r="Q39" s="1680">
        <f>SUM(Q15:Q38)</f>
        <v>2926</v>
      </c>
    </row>
    <row r="40" spans="1:33" s="183" customFormat="1" ht="12.75" customHeight="1" x14ac:dyDescent="0.2">
      <c r="A40" s="183" t="s">
        <v>20</v>
      </c>
      <c r="R40" s="1022"/>
      <c r="S40" s="1022"/>
      <c r="T40" s="1022"/>
      <c r="U40" s="1022"/>
      <c r="V40" s="1022"/>
      <c r="W40" s="1022"/>
      <c r="X40" s="1022"/>
      <c r="Y40" s="1022"/>
      <c r="Z40" s="1022"/>
      <c r="AA40" s="1022"/>
      <c r="AB40" s="1022"/>
      <c r="AC40" s="1022"/>
      <c r="AD40" s="1022"/>
      <c r="AE40" s="1022"/>
      <c r="AF40" s="1022"/>
      <c r="AG40" s="1022"/>
    </row>
    <row r="41" spans="1:33" s="183" customFormat="1" ht="12.75" customHeight="1" x14ac:dyDescent="0.2">
      <c r="A41" s="183" t="s">
        <v>21</v>
      </c>
      <c r="R41" s="1022"/>
      <c r="S41" s="1022"/>
      <c r="T41" s="1022"/>
      <c r="U41" s="1022"/>
      <c r="V41" s="1022"/>
      <c r="W41" s="1022"/>
      <c r="X41" s="1022"/>
      <c r="Y41" s="1022"/>
      <c r="Z41" s="1022"/>
      <c r="AA41" s="1022"/>
      <c r="AB41" s="1022"/>
      <c r="AC41" s="1022"/>
      <c r="AD41" s="1022"/>
      <c r="AE41" s="1022"/>
      <c r="AF41" s="1022"/>
      <c r="AG41" s="1022"/>
    </row>
    <row r="42" spans="1:33" x14ac:dyDescent="0.2">
      <c r="A42" s="183" t="s">
        <v>676</v>
      </c>
      <c r="K42" s="183"/>
      <c r="L42" s="183"/>
      <c r="M42" s="183"/>
      <c r="N42" s="183"/>
      <c r="O42" s="183"/>
      <c r="P42" s="183"/>
      <c r="Q42" s="183"/>
      <c r="R42" s="1023"/>
      <c r="S42" s="1023"/>
      <c r="T42" s="1023"/>
      <c r="U42" s="1023"/>
      <c r="V42" s="1023"/>
      <c r="W42" s="1023"/>
      <c r="X42" s="1023"/>
      <c r="Y42" s="1023"/>
      <c r="Z42" s="1023"/>
      <c r="AA42" s="1023"/>
      <c r="AB42" s="1023"/>
      <c r="AC42" s="1023"/>
      <c r="AD42" s="1023"/>
      <c r="AE42" s="1023"/>
      <c r="AF42" s="1023"/>
      <c r="AG42" s="1023"/>
    </row>
    <row r="43" spans="1:33" x14ac:dyDescent="0.2">
      <c r="A43" s="183" t="s">
        <v>23</v>
      </c>
      <c r="R43" s="1023"/>
      <c r="S43" s="1023"/>
      <c r="T43" s="1023"/>
      <c r="U43" s="1023"/>
      <c r="V43" s="1023"/>
      <c r="W43" s="1023"/>
      <c r="X43" s="1023"/>
      <c r="Y43" s="1023"/>
      <c r="Z43" s="1023"/>
      <c r="AA43" s="1023"/>
      <c r="AB43" s="1023"/>
      <c r="AC43" s="1023"/>
      <c r="AD43" s="1023"/>
      <c r="AE43" s="1023"/>
      <c r="AF43" s="1023"/>
      <c r="AG43" s="1023"/>
    </row>
    <row r="44" spans="1:33" x14ac:dyDescent="0.2">
      <c r="R44" s="1023"/>
      <c r="S44" s="1023"/>
      <c r="T44" s="1023"/>
      <c r="U44" s="1023"/>
      <c r="V44" s="1023"/>
      <c r="W44" s="1023"/>
      <c r="X44" s="1023"/>
      <c r="Y44" s="1023"/>
      <c r="Z44" s="1023"/>
      <c r="AA44" s="1023"/>
      <c r="AB44" s="1023"/>
      <c r="AC44" s="1023"/>
      <c r="AD44" s="1023"/>
      <c r="AE44" s="1023"/>
      <c r="AF44" s="1023"/>
      <c r="AG44" s="1023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>
    <tabColor rgb="FF92D050"/>
  </sheetPr>
  <dimension ref="A1:AG44"/>
  <sheetViews>
    <sheetView zoomScale="85" zoomScaleNormal="85" workbookViewId="0">
      <selection activeCell="M15" sqref="M15:M38"/>
    </sheetView>
  </sheetViews>
  <sheetFormatPr defaultRowHeight="12.75" x14ac:dyDescent="0.2"/>
  <cols>
    <col min="1" max="1" width="5.42578125" style="208" customWidth="1"/>
    <col min="2" max="3" width="11.28515625" style="208" customWidth="1"/>
    <col min="4" max="4" width="11.28515625" style="208" hidden="1" customWidth="1"/>
    <col min="5" max="7" width="11.28515625" style="208" customWidth="1"/>
    <col min="8" max="8" width="11.28515625" style="208" hidden="1" customWidth="1"/>
    <col min="9" max="11" width="11.28515625" style="208" customWidth="1"/>
    <col min="12" max="12" width="11.28515625" style="208" hidden="1" customWidth="1"/>
    <col min="13" max="15" width="11.28515625" style="208" customWidth="1"/>
    <col min="16" max="16" width="11.28515625" style="208" hidden="1" customWidth="1"/>
    <col min="17" max="17" width="11.28515625" style="208" customWidth="1"/>
    <col min="18" max="16384" width="9.140625" style="208"/>
  </cols>
  <sheetData>
    <row r="1" spans="1:33" s="196" customFormat="1" ht="18.75" customHeight="1" x14ac:dyDescent="0.25">
      <c r="B1" s="2371" t="s">
        <v>498</v>
      </c>
      <c r="C1" s="2097"/>
      <c r="D1" s="2097"/>
      <c r="E1" s="2097"/>
      <c r="F1" s="2097"/>
      <c r="J1" s="801" t="s">
        <v>178</v>
      </c>
      <c r="N1" s="2365" t="s">
        <v>56</v>
      </c>
      <c r="O1" s="2365"/>
      <c r="P1" s="2365"/>
      <c r="Q1" s="2365"/>
      <c r="R1" s="1020"/>
      <c r="S1" s="1020"/>
      <c r="T1" s="1020"/>
      <c r="U1" s="1020"/>
      <c r="V1" s="1020"/>
      <c r="W1" s="1020"/>
      <c r="X1" s="1020"/>
      <c r="Y1" s="1020"/>
      <c r="Z1" s="1020"/>
      <c r="AA1" s="1020"/>
      <c r="AB1" s="1020"/>
      <c r="AC1" s="1020"/>
      <c r="AD1" s="1020"/>
      <c r="AE1" s="1020"/>
      <c r="AF1" s="1020"/>
      <c r="AG1" s="1020"/>
    </row>
    <row r="2" spans="1:33" s="196" customFormat="1" ht="10.5" customHeight="1" x14ac:dyDescent="0.2">
      <c r="B2" s="2366" t="s">
        <v>1</v>
      </c>
      <c r="C2" s="2104"/>
      <c r="D2" s="2104"/>
      <c r="E2" s="2104"/>
      <c r="F2" s="2104"/>
      <c r="I2" s="196" t="s">
        <v>28</v>
      </c>
      <c r="N2" s="2366" t="s">
        <v>2</v>
      </c>
      <c r="O2" s="2367"/>
      <c r="P2" s="2367"/>
      <c r="Q2" s="2367"/>
      <c r="R2" s="1020"/>
      <c r="S2" s="1020"/>
      <c r="T2" s="1020"/>
      <c r="U2" s="1020"/>
      <c r="V2" s="1020"/>
      <c r="W2" s="1020"/>
      <c r="X2" s="1020"/>
      <c r="Y2" s="1020"/>
      <c r="Z2" s="1020"/>
      <c r="AA2" s="1020"/>
      <c r="AB2" s="1020"/>
      <c r="AC2" s="1020"/>
      <c r="AD2" s="1020"/>
      <c r="AE2" s="1020"/>
      <c r="AF2" s="1020"/>
      <c r="AG2" s="1020"/>
    </row>
    <row r="3" spans="1:33" s="196" customFormat="1" ht="13.5" customHeight="1" x14ac:dyDescent="0.2">
      <c r="N3" s="196" t="s">
        <v>3</v>
      </c>
      <c r="R3" s="1020"/>
      <c r="S3" s="1020"/>
      <c r="T3" s="1020"/>
      <c r="U3" s="1020"/>
      <c r="V3" s="1020"/>
      <c r="W3" s="1020"/>
      <c r="X3" s="1020"/>
      <c r="Y3" s="1020"/>
      <c r="Z3" s="1020"/>
      <c r="AA3" s="1020"/>
      <c r="AB3" s="1020"/>
      <c r="AC3" s="1020"/>
      <c r="AD3" s="1020"/>
      <c r="AE3" s="1020"/>
      <c r="AF3" s="1020"/>
      <c r="AG3" s="1020"/>
    </row>
    <row r="4" spans="1:33" s="196" customFormat="1" ht="15" customHeight="1" x14ac:dyDescent="0.25">
      <c r="B4" s="2370" t="s">
        <v>4</v>
      </c>
      <c r="C4" s="2097"/>
      <c r="D4" s="198"/>
      <c r="E4" s="1020"/>
      <c r="F4" s="1020"/>
      <c r="G4" s="1020"/>
      <c r="H4" s="1020"/>
      <c r="I4" s="890" t="s">
        <v>5</v>
      </c>
      <c r="J4" s="197"/>
      <c r="K4" s="197"/>
      <c r="L4" s="197"/>
      <c r="O4" s="199" t="s">
        <v>57</v>
      </c>
      <c r="R4" s="1020"/>
      <c r="S4" s="1020"/>
      <c r="T4" s="1020"/>
      <c r="U4" s="1020"/>
      <c r="V4" s="1020"/>
      <c r="W4" s="1020"/>
      <c r="X4" s="1020"/>
      <c r="Y4" s="1020"/>
      <c r="Z4" s="1020"/>
      <c r="AA4" s="1020"/>
      <c r="AB4" s="1020"/>
      <c r="AC4" s="1020"/>
      <c r="AD4" s="1020"/>
      <c r="AE4" s="1020"/>
      <c r="AF4" s="1020"/>
      <c r="AG4" s="1020"/>
    </row>
    <row r="5" spans="1:33" s="196" customFormat="1" ht="9.75" customHeight="1" x14ac:dyDescent="0.2">
      <c r="B5" s="2375" t="s">
        <v>7</v>
      </c>
      <c r="C5" s="2095"/>
      <c r="D5" s="197"/>
      <c r="E5" s="197"/>
      <c r="R5" s="1020"/>
      <c r="S5" s="1020"/>
      <c r="T5" s="1020"/>
      <c r="U5" s="1020"/>
      <c r="V5" s="1020"/>
      <c r="W5" s="1020"/>
      <c r="X5" s="1020"/>
      <c r="Y5" s="1020"/>
      <c r="Z5" s="1020"/>
      <c r="AA5" s="1020"/>
      <c r="AB5" s="1020"/>
      <c r="AC5" s="1020"/>
      <c r="AD5" s="1020"/>
      <c r="AE5" s="1020"/>
      <c r="AF5" s="1020"/>
      <c r="AG5" s="1020"/>
    </row>
    <row r="6" spans="1:33" s="196" customFormat="1" ht="12" customHeight="1" x14ac:dyDescent="0.25">
      <c r="A6" s="2368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1020"/>
      <c r="S6" s="1020"/>
      <c r="T6" s="1020"/>
      <c r="U6" s="1020"/>
      <c r="V6" s="1020"/>
      <c r="W6" s="1020"/>
      <c r="X6" s="1020"/>
      <c r="Y6" s="1020"/>
      <c r="Z6" s="1020"/>
      <c r="AA6" s="1020"/>
      <c r="AB6" s="1020"/>
      <c r="AC6" s="1020"/>
      <c r="AD6" s="1020"/>
      <c r="AE6" s="1020"/>
      <c r="AF6" s="1020"/>
      <c r="AG6" s="1020"/>
    </row>
    <row r="7" spans="1:33" s="196" customFormat="1" ht="15.75" x14ac:dyDescent="0.25">
      <c r="A7" s="2369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1020"/>
      <c r="S7" s="1020"/>
      <c r="T7" s="1020"/>
      <c r="U7" s="1020"/>
      <c r="V7" s="1020"/>
      <c r="W7" s="1020"/>
      <c r="X7" s="1020"/>
      <c r="Y7" s="1020"/>
      <c r="Z7" s="1020"/>
      <c r="AA7" s="1020"/>
      <c r="AB7" s="1020"/>
      <c r="AC7" s="1020"/>
      <c r="AD7" s="1020"/>
      <c r="AE7" s="1020"/>
      <c r="AF7" s="1020"/>
      <c r="AG7" s="1020"/>
    </row>
    <row r="8" spans="1:33" s="196" customFormat="1" ht="9" customHeight="1" x14ac:dyDescent="0.2">
      <c r="A8" s="1312" t="s">
        <v>409</v>
      </c>
      <c r="B8" s="1320"/>
      <c r="R8" s="1020"/>
      <c r="S8" s="1020"/>
      <c r="T8" s="1020"/>
      <c r="U8" s="1020"/>
      <c r="V8" s="1020"/>
      <c r="W8" s="1020"/>
      <c r="X8" s="1020"/>
      <c r="Y8" s="1020"/>
      <c r="Z8" s="1020"/>
      <c r="AA8" s="1020"/>
      <c r="AB8" s="1020"/>
      <c r="AC8" s="1020"/>
      <c r="AD8" s="1020"/>
      <c r="AE8" s="1020"/>
      <c r="AF8" s="1020"/>
      <c r="AG8" s="1020"/>
    </row>
    <row r="9" spans="1:33" s="196" customFormat="1" x14ac:dyDescent="0.2">
      <c r="A9" s="2372" t="s">
        <v>9</v>
      </c>
      <c r="B9" s="2362" t="s">
        <v>10</v>
      </c>
      <c r="C9" s="2363"/>
      <c r="D9" s="2363"/>
      <c r="E9" s="2363"/>
      <c r="F9" s="2363"/>
      <c r="G9" s="2363"/>
      <c r="H9" s="2363"/>
      <c r="I9" s="2364"/>
      <c r="J9" s="2362" t="s">
        <v>11</v>
      </c>
      <c r="K9" s="2363"/>
      <c r="L9" s="2363"/>
      <c r="M9" s="2363"/>
      <c r="N9" s="2363"/>
      <c r="O9" s="2363"/>
      <c r="P9" s="2363"/>
      <c r="Q9" s="2364"/>
      <c r="R9" s="1020"/>
      <c r="S9" s="1020"/>
      <c r="T9" s="1020"/>
      <c r="U9" s="1020"/>
      <c r="V9" s="1020"/>
      <c r="W9" s="1020"/>
      <c r="X9" s="1020"/>
      <c r="Y9" s="1020"/>
      <c r="Z9" s="1020"/>
      <c r="AA9" s="1020"/>
      <c r="AB9" s="1020"/>
      <c r="AC9" s="1020"/>
      <c r="AD9" s="1020"/>
      <c r="AE9" s="1020"/>
      <c r="AF9" s="1020"/>
      <c r="AG9" s="1020"/>
    </row>
    <row r="10" spans="1:33" s="196" customFormat="1" x14ac:dyDescent="0.2">
      <c r="A10" s="2373"/>
      <c r="B10" s="2359" t="s">
        <v>358</v>
      </c>
      <c r="C10" s="2360"/>
      <c r="D10" s="2360"/>
      <c r="E10" s="2361"/>
      <c r="F10" s="2359"/>
      <c r="G10" s="2111"/>
      <c r="H10" s="2111"/>
      <c r="I10" s="2112"/>
      <c r="J10" s="2359" t="s">
        <v>358</v>
      </c>
      <c r="K10" s="2360"/>
      <c r="L10" s="2360"/>
      <c r="M10" s="2361"/>
      <c r="N10" s="2359"/>
      <c r="O10" s="2360"/>
      <c r="P10" s="2360"/>
      <c r="Q10" s="2361"/>
      <c r="R10" s="1020"/>
      <c r="S10" s="1020"/>
      <c r="T10" s="1020"/>
      <c r="U10" s="1020"/>
      <c r="V10" s="1020"/>
      <c r="W10" s="1020"/>
      <c r="X10" s="1020"/>
      <c r="Y10" s="1020"/>
      <c r="Z10" s="1020"/>
      <c r="AA10" s="1020"/>
      <c r="AB10" s="1020"/>
      <c r="AC10" s="1020"/>
      <c r="AD10" s="1020"/>
      <c r="AE10" s="1020"/>
      <c r="AF10" s="1020"/>
      <c r="AG10" s="1020"/>
    </row>
    <row r="11" spans="1:33" s="196" customFormat="1" x14ac:dyDescent="0.2">
      <c r="A11" s="2373"/>
      <c r="B11" s="2359" t="s">
        <v>14</v>
      </c>
      <c r="C11" s="2360"/>
      <c r="E11" s="201">
        <v>7200</v>
      </c>
      <c r="F11" s="2359" t="s">
        <v>14</v>
      </c>
      <c r="G11" s="2360"/>
      <c r="H11" s="200"/>
      <c r="I11" s="201">
        <v>0</v>
      </c>
      <c r="J11" s="2359" t="s">
        <v>14</v>
      </c>
      <c r="K11" s="2360"/>
      <c r="L11" s="200"/>
      <c r="M11" s="201">
        <f>E11</f>
        <v>7200</v>
      </c>
      <c r="N11" s="2359" t="s">
        <v>14</v>
      </c>
      <c r="O11" s="2360"/>
      <c r="P11" s="200"/>
      <c r="Q11" s="201">
        <f>I11</f>
        <v>0</v>
      </c>
      <c r="R11" s="1020"/>
      <c r="S11" s="1020"/>
      <c r="T11" s="1020"/>
      <c r="U11" s="1020"/>
      <c r="V11" s="1020"/>
      <c r="W11" s="1020"/>
      <c r="X11" s="1020"/>
      <c r="Y11" s="1020"/>
      <c r="Z11" s="1020"/>
      <c r="AA11" s="1020"/>
      <c r="AB11" s="1020"/>
      <c r="AC11" s="1020"/>
      <c r="AD11" s="1020"/>
      <c r="AE11" s="1020"/>
      <c r="AF11" s="1020"/>
      <c r="AG11" s="1020"/>
    </row>
    <row r="12" spans="1:33" s="203" customFormat="1" ht="35.25" customHeight="1" x14ac:dyDescent="0.2">
      <c r="A12" s="2374"/>
      <c r="B12" s="202" t="s">
        <v>16</v>
      </c>
      <c r="C12" s="202" t="s">
        <v>17</v>
      </c>
      <c r="D12" s="202"/>
      <c r="E12" s="202" t="s">
        <v>18</v>
      </c>
      <c r="F12" s="202" t="s">
        <v>16</v>
      </c>
      <c r="G12" s="202" t="s">
        <v>17</v>
      </c>
      <c r="H12" s="202"/>
      <c r="I12" s="202" t="s">
        <v>18</v>
      </c>
      <c r="J12" s="202" t="s">
        <v>16</v>
      </c>
      <c r="K12" s="202" t="s">
        <v>17</v>
      </c>
      <c r="L12" s="202"/>
      <c r="M12" s="202" t="s">
        <v>18</v>
      </c>
      <c r="N12" s="202" t="s">
        <v>16</v>
      </c>
      <c r="O12" s="202" t="s">
        <v>17</v>
      </c>
      <c r="P12" s="202"/>
      <c r="Q12" s="202" t="s">
        <v>18</v>
      </c>
    </row>
    <row r="13" spans="1:33" s="205" customFormat="1" ht="11.25" x14ac:dyDescent="0.2">
      <c r="A13" s="204">
        <v>1</v>
      </c>
      <c r="B13" s="204">
        <v>2</v>
      </c>
      <c r="C13" s="204">
        <v>3</v>
      </c>
      <c r="D13" s="204"/>
      <c r="E13" s="204">
        <v>4</v>
      </c>
      <c r="F13" s="204">
        <v>5</v>
      </c>
      <c r="G13" s="204">
        <v>6</v>
      </c>
      <c r="H13" s="204"/>
      <c r="I13" s="204">
        <v>7</v>
      </c>
      <c r="J13" s="204">
        <v>8</v>
      </c>
      <c r="K13" s="204">
        <v>9</v>
      </c>
      <c r="L13" s="204"/>
      <c r="M13" s="204">
        <v>10</v>
      </c>
      <c r="N13" s="204">
        <v>11</v>
      </c>
      <c r="O13" s="204">
        <v>12</v>
      </c>
      <c r="P13" s="204"/>
      <c r="Q13" s="204">
        <v>13</v>
      </c>
    </row>
    <row r="14" spans="1:33" s="203" customFormat="1" ht="15" x14ac:dyDescent="0.2">
      <c r="A14" s="206">
        <v>0</v>
      </c>
      <c r="B14" s="1148"/>
      <c r="C14" s="1684"/>
      <c r="D14" s="1684"/>
      <c r="E14" s="1684"/>
      <c r="F14" s="1673"/>
      <c r="G14" s="1684"/>
      <c r="H14" s="1684"/>
      <c r="I14" s="1684"/>
      <c r="J14" s="1673"/>
      <c r="K14" s="1684"/>
      <c r="L14" s="1684"/>
      <c r="M14" s="1684"/>
      <c r="N14" s="1347"/>
      <c r="O14" s="1153"/>
      <c r="P14" s="1153"/>
      <c r="Q14" s="1153"/>
    </row>
    <row r="15" spans="1:33" s="1511" customFormat="1" ht="15" x14ac:dyDescent="0.25">
      <c r="A15" s="1510">
        <v>1</v>
      </c>
      <c r="B15" s="1148"/>
      <c r="C15" s="1684"/>
      <c r="D15" s="1684"/>
      <c r="E15" s="1684">
        <v>146</v>
      </c>
      <c r="F15" s="1673"/>
      <c r="G15" s="1684"/>
      <c r="H15" s="1684"/>
      <c r="I15" s="1684"/>
      <c r="J15" s="1673"/>
      <c r="K15" s="1684"/>
      <c r="L15" s="1684"/>
      <c r="M15" s="1624">
        <v>24</v>
      </c>
      <c r="N15" s="1442"/>
      <c r="O15" s="1496"/>
      <c r="P15" s="1496"/>
      <c r="Q15" s="1496"/>
    </row>
    <row r="16" spans="1:33" s="203" customFormat="1" ht="15" x14ac:dyDescent="0.25">
      <c r="A16" s="206">
        <v>2</v>
      </c>
      <c r="B16" s="1148"/>
      <c r="C16" s="1684"/>
      <c r="D16" s="1684"/>
      <c r="E16" s="1684">
        <v>129</v>
      </c>
      <c r="F16" s="1673"/>
      <c r="G16" s="1684"/>
      <c r="H16" s="1684"/>
      <c r="I16" s="1684"/>
      <c r="J16" s="1673"/>
      <c r="K16" s="1684"/>
      <c r="L16" s="1684"/>
      <c r="M16" s="1624">
        <v>24</v>
      </c>
      <c r="N16" s="1347"/>
      <c r="O16" s="1153"/>
      <c r="P16" s="1153"/>
      <c r="Q16" s="1153"/>
    </row>
    <row r="17" spans="1:17" s="203" customFormat="1" ht="15" x14ac:dyDescent="0.25">
      <c r="A17" s="206">
        <v>3</v>
      </c>
      <c r="B17" s="1148"/>
      <c r="C17" s="1684"/>
      <c r="D17" s="1684"/>
      <c r="E17" s="1684">
        <v>120</v>
      </c>
      <c r="F17" s="1673"/>
      <c r="G17" s="1684"/>
      <c r="H17" s="1684"/>
      <c r="I17" s="1684"/>
      <c r="J17" s="1673"/>
      <c r="K17" s="1684"/>
      <c r="L17" s="1684"/>
      <c r="M17" s="1624">
        <v>24</v>
      </c>
      <c r="N17" s="1347"/>
      <c r="O17" s="1153"/>
      <c r="P17" s="1153"/>
      <c r="Q17" s="1153"/>
    </row>
    <row r="18" spans="1:17" s="203" customFormat="1" ht="15" x14ac:dyDescent="0.25">
      <c r="A18" s="206">
        <v>4</v>
      </c>
      <c r="B18" s="1148"/>
      <c r="C18" s="1684"/>
      <c r="D18" s="1684"/>
      <c r="E18" s="1684">
        <v>114</v>
      </c>
      <c r="F18" s="1673"/>
      <c r="G18" s="1684"/>
      <c r="H18" s="1684"/>
      <c r="I18" s="1684"/>
      <c r="J18" s="1673"/>
      <c r="K18" s="1684"/>
      <c r="L18" s="1684"/>
      <c r="M18" s="1624">
        <v>22</v>
      </c>
      <c r="N18" s="1347"/>
      <c r="O18" s="1153"/>
      <c r="P18" s="1153"/>
      <c r="Q18" s="1153"/>
    </row>
    <row r="19" spans="1:17" s="203" customFormat="1" ht="15" x14ac:dyDescent="0.25">
      <c r="A19" s="206">
        <v>5</v>
      </c>
      <c r="B19" s="1148"/>
      <c r="C19" s="1684"/>
      <c r="D19" s="1684"/>
      <c r="E19" s="1684">
        <v>136</v>
      </c>
      <c r="F19" s="1673"/>
      <c r="G19" s="1684"/>
      <c r="H19" s="1684"/>
      <c r="I19" s="1684"/>
      <c r="J19" s="1673"/>
      <c r="K19" s="1684"/>
      <c r="L19" s="1684"/>
      <c r="M19" s="1624">
        <v>21</v>
      </c>
      <c r="N19" s="1347"/>
      <c r="O19" s="1153"/>
      <c r="P19" s="1153"/>
      <c r="Q19" s="1153"/>
    </row>
    <row r="20" spans="1:17" s="203" customFormat="1" ht="15" x14ac:dyDescent="0.25">
      <c r="A20" s="206">
        <v>6</v>
      </c>
      <c r="B20" s="1148"/>
      <c r="C20" s="1684"/>
      <c r="D20" s="1684"/>
      <c r="E20" s="1684">
        <v>213</v>
      </c>
      <c r="F20" s="1673"/>
      <c r="G20" s="1684"/>
      <c r="H20" s="1684"/>
      <c r="I20" s="1684"/>
      <c r="J20" s="1673"/>
      <c r="K20" s="1684"/>
      <c r="L20" s="1684"/>
      <c r="M20" s="1624">
        <v>26</v>
      </c>
      <c r="N20" s="1347"/>
      <c r="O20" s="1153"/>
      <c r="P20" s="1153"/>
      <c r="Q20" s="1153"/>
    </row>
    <row r="21" spans="1:17" s="203" customFormat="1" ht="15" x14ac:dyDescent="0.25">
      <c r="A21" s="206">
        <v>7</v>
      </c>
      <c r="B21" s="1148"/>
      <c r="C21" s="1684"/>
      <c r="D21" s="1684"/>
      <c r="E21" s="1684">
        <v>253</v>
      </c>
      <c r="F21" s="1673"/>
      <c r="G21" s="1684"/>
      <c r="H21" s="1684"/>
      <c r="I21" s="1684"/>
      <c r="J21" s="1673"/>
      <c r="K21" s="1684"/>
      <c r="L21" s="1684"/>
      <c r="M21" s="1624">
        <v>31</v>
      </c>
      <c r="N21" s="1347"/>
      <c r="O21" s="1153"/>
      <c r="P21" s="1153"/>
      <c r="Q21" s="1153"/>
    </row>
    <row r="22" spans="1:17" s="203" customFormat="1" ht="15" x14ac:dyDescent="0.25">
      <c r="A22" s="206">
        <v>8</v>
      </c>
      <c r="B22" s="1148"/>
      <c r="C22" s="1684"/>
      <c r="D22" s="1684"/>
      <c r="E22" s="1684">
        <v>296</v>
      </c>
      <c r="F22" s="1673"/>
      <c r="G22" s="1684"/>
      <c r="H22" s="1684"/>
      <c r="I22" s="1684"/>
      <c r="J22" s="1673"/>
      <c r="K22" s="1684"/>
      <c r="L22" s="1684"/>
      <c r="M22" s="1624">
        <v>39</v>
      </c>
      <c r="N22" s="1347"/>
      <c r="O22" s="1153"/>
      <c r="P22" s="1153"/>
      <c r="Q22" s="1153"/>
    </row>
    <row r="23" spans="1:17" s="203" customFormat="1" ht="15" x14ac:dyDescent="0.25">
      <c r="A23" s="206">
        <v>9</v>
      </c>
      <c r="B23" s="1148"/>
      <c r="C23" s="1684"/>
      <c r="D23" s="1684"/>
      <c r="E23" s="1684">
        <v>319</v>
      </c>
      <c r="F23" s="1673"/>
      <c r="G23" s="1684"/>
      <c r="H23" s="1684"/>
      <c r="I23" s="1684"/>
      <c r="J23" s="1673"/>
      <c r="K23" s="1684"/>
      <c r="L23" s="1684"/>
      <c r="M23" s="1624">
        <v>40</v>
      </c>
      <c r="N23" s="1347"/>
      <c r="O23" s="1153"/>
      <c r="P23" s="1153"/>
      <c r="Q23" s="1153"/>
    </row>
    <row r="24" spans="1:17" s="203" customFormat="1" ht="15" x14ac:dyDescent="0.25">
      <c r="A24" s="206">
        <v>10</v>
      </c>
      <c r="B24" s="1148"/>
      <c r="C24" s="1684"/>
      <c r="D24" s="1684"/>
      <c r="E24" s="1684">
        <v>328</v>
      </c>
      <c r="F24" s="1673"/>
      <c r="G24" s="1684"/>
      <c r="H24" s="1684"/>
      <c r="I24" s="1684"/>
      <c r="J24" s="1673"/>
      <c r="K24" s="1684"/>
      <c r="L24" s="1684"/>
      <c r="M24" s="1624">
        <v>44</v>
      </c>
      <c r="N24" s="1347"/>
      <c r="O24" s="1153"/>
      <c r="P24" s="1153"/>
      <c r="Q24" s="1153"/>
    </row>
    <row r="25" spans="1:17" s="203" customFormat="1" ht="15" x14ac:dyDescent="0.25">
      <c r="A25" s="206">
        <v>11</v>
      </c>
      <c r="B25" s="1148"/>
      <c r="C25" s="1684"/>
      <c r="D25" s="1684"/>
      <c r="E25" s="1684">
        <v>317</v>
      </c>
      <c r="F25" s="1673"/>
      <c r="G25" s="1684"/>
      <c r="H25" s="1684"/>
      <c r="I25" s="1684"/>
      <c r="J25" s="1673"/>
      <c r="K25" s="1684"/>
      <c r="L25" s="1684"/>
      <c r="M25" s="1624">
        <v>44</v>
      </c>
      <c r="N25" s="1347"/>
      <c r="O25" s="1153"/>
      <c r="P25" s="1153"/>
      <c r="Q25" s="1153"/>
    </row>
    <row r="26" spans="1:17" s="203" customFormat="1" ht="15" x14ac:dyDescent="0.25">
      <c r="A26" s="206">
        <v>12</v>
      </c>
      <c r="B26" s="1148"/>
      <c r="C26" s="1684"/>
      <c r="D26" s="1684"/>
      <c r="E26" s="1684">
        <v>287</v>
      </c>
      <c r="F26" s="1673"/>
      <c r="G26" s="1684"/>
      <c r="H26" s="1684"/>
      <c r="I26" s="1684"/>
      <c r="J26" s="1673"/>
      <c r="K26" s="1684"/>
      <c r="L26" s="1684"/>
      <c r="M26" s="1624">
        <v>38</v>
      </c>
      <c r="N26" s="1347"/>
      <c r="O26" s="1153"/>
      <c r="P26" s="1153"/>
      <c r="Q26" s="1153"/>
    </row>
    <row r="27" spans="1:17" s="203" customFormat="1" ht="15" x14ac:dyDescent="0.25">
      <c r="A27" s="206">
        <v>13</v>
      </c>
      <c r="B27" s="1148"/>
      <c r="C27" s="1684"/>
      <c r="D27" s="1684"/>
      <c r="E27" s="1684">
        <v>268</v>
      </c>
      <c r="F27" s="1673"/>
      <c r="G27" s="1684"/>
      <c r="H27" s="1684"/>
      <c r="I27" s="1684"/>
      <c r="J27" s="1673"/>
      <c r="K27" s="1684"/>
      <c r="L27" s="1684"/>
      <c r="M27" s="1624">
        <v>38</v>
      </c>
      <c r="N27" s="1347"/>
      <c r="O27" s="1153"/>
      <c r="P27" s="1153"/>
      <c r="Q27" s="1153"/>
    </row>
    <row r="28" spans="1:17" s="203" customFormat="1" ht="15" x14ac:dyDescent="0.25">
      <c r="A28" s="206">
        <v>14</v>
      </c>
      <c r="B28" s="1148"/>
      <c r="C28" s="1684"/>
      <c r="D28" s="1684"/>
      <c r="E28" s="1684">
        <v>268</v>
      </c>
      <c r="F28" s="1673"/>
      <c r="G28" s="1684"/>
      <c r="H28" s="1684"/>
      <c r="I28" s="1684"/>
      <c r="J28" s="1673"/>
      <c r="K28" s="1684"/>
      <c r="L28" s="1684"/>
      <c r="M28" s="1624">
        <v>34</v>
      </c>
      <c r="N28" s="1347"/>
      <c r="O28" s="1153"/>
      <c r="P28" s="1153"/>
      <c r="Q28" s="1153"/>
    </row>
    <row r="29" spans="1:17" s="203" customFormat="1" ht="15" x14ac:dyDescent="0.25">
      <c r="A29" s="206">
        <v>15</v>
      </c>
      <c r="B29" s="1148"/>
      <c r="C29" s="1684"/>
      <c r="D29" s="1684"/>
      <c r="E29" s="1684">
        <v>263</v>
      </c>
      <c r="F29" s="1673"/>
      <c r="G29" s="1684"/>
      <c r="H29" s="1684"/>
      <c r="I29" s="1684"/>
      <c r="J29" s="1673"/>
      <c r="K29" s="1684"/>
      <c r="L29" s="1684"/>
      <c r="M29" s="1624">
        <v>33</v>
      </c>
      <c r="N29" s="1347"/>
      <c r="O29" s="1153"/>
      <c r="P29" s="1153"/>
      <c r="Q29" s="1153"/>
    </row>
    <row r="30" spans="1:17" s="203" customFormat="1" ht="15" x14ac:dyDescent="0.25">
      <c r="A30" s="206">
        <v>16</v>
      </c>
      <c r="B30" s="1148"/>
      <c r="C30" s="1684"/>
      <c r="D30" s="1684"/>
      <c r="E30" s="1684">
        <v>261</v>
      </c>
      <c r="F30" s="1673"/>
      <c r="G30" s="1684"/>
      <c r="H30" s="1684"/>
      <c r="I30" s="1684"/>
      <c r="J30" s="1673"/>
      <c r="K30" s="1684"/>
      <c r="L30" s="1684"/>
      <c r="M30" s="1624">
        <v>33</v>
      </c>
      <c r="N30" s="1347"/>
      <c r="O30" s="1153"/>
      <c r="P30" s="1153"/>
      <c r="Q30" s="1153"/>
    </row>
    <row r="31" spans="1:17" s="207" customFormat="1" ht="15" x14ac:dyDescent="0.25">
      <c r="A31" s="206">
        <v>17</v>
      </c>
      <c r="B31" s="1148"/>
      <c r="C31" s="1684"/>
      <c r="D31" s="1684"/>
      <c r="E31" s="1684">
        <v>254</v>
      </c>
      <c r="F31" s="1673"/>
      <c r="G31" s="1684"/>
      <c r="H31" s="1684"/>
      <c r="I31" s="1684"/>
      <c r="J31" s="1673"/>
      <c r="K31" s="1684"/>
      <c r="L31" s="1684"/>
      <c r="M31" s="1624">
        <v>34</v>
      </c>
      <c r="N31" s="1347"/>
      <c r="O31" s="1153"/>
      <c r="P31" s="1153"/>
      <c r="Q31" s="1153"/>
    </row>
    <row r="32" spans="1:17" s="207" customFormat="1" ht="15" x14ac:dyDescent="0.25">
      <c r="A32" s="206">
        <v>18</v>
      </c>
      <c r="B32" s="1148"/>
      <c r="C32" s="1684"/>
      <c r="D32" s="1684"/>
      <c r="E32" s="1684">
        <v>262</v>
      </c>
      <c r="F32" s="1673"/>
      <c r="G32" s="1684"/>
      <c r="H32" s="1684"/>
      <c r="I32" s="1684"/>
      <c r="J32" s="1673"/>
      <c r="K32" s="1684"/>
      <c r="L32" s="1684"/>
      <c r="M32" s="1624">
        <v>32</v>
      </c>
      <c r="N32" s="1347"/>
      <c r="O32" s="1153"/>
      <c r="P32" s="1153"/>
      <c r="Q32" s="1153"/>
    </row>
    <row r="33" spans="1:33" s="207" customFormat="1" ht="15" x14ac:dyDescent="0.25">
      <c r="A33" s="206">
        <v>19</v>
      </c>
      <c r="B33" s="1148"/>
      <c r="C33" s="1684"/>
      <c r="D33" s="1684"/>
      <c r="E33" s="1684">
        <v>273</v>
      </c>
      <c r="F33" s="1673"/>
      <c r="G33" s="1684"/>
      <c r="H33" s="1684"/>
      <c r="I33" s="1684"/>
      <c r="J33" s="1673"/>
      <c r="K33" s="1684"/>
      <c r="L33" s="1684"/>
      <c r="M33" s="1624">
        <v>34</v>
      </c>
      <c r="N33" s="1347"/>
      <c r="O33" s="1153"/>
      <c r="P33" s="1153"/>
      <c r="Q33" s="1153"/>
    </row>
    <row r="34" spans="1:33" s="207" customFormat="1" ht="15" x14ac:dyDescent="0.25">
      <c r="A34" s="206">
        <v>20</v>
      </c>
      <c r="B34" s="1148"/>
      <c r="C34" s="1684"/>
      <c r="D34" s="1684"/>
      <c r="E34" s="1684">
        <v>281</v>
      </c>
      <c r="F34" s="1673"/>
      <c r="G34" s="1684"/>
      <c r="H34" s="1684"/>
      <c r="I34" s="1684"/>
      <c r="J34" s="1673"/>
      <c r="K34" s="1684"/>
      <c r="L34" s="1684"/>
      <c r="M34" s="1624">
        <v>34</v>
      </c>
      <c r="N34" s="1347"/>
      <c r="O34" s="1153"/>
      <c r="P34" s="1153"/>
      <c r="Q34" s="1153"/>
    </row>
    <row r="35" spans="1:33" s="207" customFormat="1" ht="15" x14ac:dyDescent="0.25">
      <c r="A35" s="206">
        <v>21</v>
      </c>
      <c r="B35" s="1148"/>
      <c r="C35" s="1684"/>
      <c r="D35" s="1684"/>
      <c r="E35" s="1684">
        <v>288</v>
      </c>
      <c r="F35" s="1673"/>
      <c r="G35" s="1684"/>
      <c r="H35" s="1684"/>
      <c r="I35" s="1684"/>
      <c r="J35" s="1673"/>
      <c r="K35" s="1684"/>
      <c r="L35" s="1684"/>
      <c r="M35" s="1624">
        <v>35</v>
      </c>
      <c r="N35" s="1347"/>
      <c r="O35" s="1153"/>
      <c r="P35" s="1153"/>
      <c r="Q35" s="1153"/>
    </row>
    <row r="36" spans="1:33" s="207" customFormat="1" ht="15" x14ac:dyDescent="0.25">
      <c r="A36" s="206">
        <v>22</v>
      </c>
      <c r="B36" s="1148"/>
      <c r="C36" s="1684"/>
      <c r="D36" s="1684"/>
      <c r="E36" s="1684">
        <v>268</v>
      </c>
      <c r="F36" s="1673"/>
      <c r="G36" s="1684"/>
      <c r="H36" s="1684"/>
      <c r="I36" s="1684"/>
      <c r="J36" s="1673"/>
      <c r="K36" s="1684"/>
      <c r="L36" s="1684"/>
      <c r="M36" s="1624">
        <v>35</v>
      </c>
      <c r="N36" s="1347"/>
      <c r="O36" s="1153"/>
      <c r="P36" s="1153"/>
      <c r="Q36" s="1153"/>
    </row>
    <row r="37" spans="1:33" s="207" customFormat="1" ht="15" x14ac:dyDescent="0.25">
      <c r="A37" s="206">
        <v>23</v>
      </c>
      <c r="B37" s="1148"/>
      <c r="C37" s="1684"/>
      <c r="D37" s="1684"/>
      <c r="E37" s="1624">
        <v>234</v>
      </c>
      <c r="F37" s="1673"/>
      <c r="G37" s="1684"/>
      <c r="H37" s="1684"/>
      <c r="I37" s="1684"/>
      <c r="J37" s="1673"/>
      <c r="K37" s="1684"/>
      <c r="L37" s="1684"/>
      <c r="M37" s="1624">
        <v>30</v>
      </c>
      <c r="N37" s="1347"/>
      <c r="O37" s="1153"/>
      <c r="P37" s="1153"/>
      <c r="Q37" s="1153"/>
    </row>
    <row r="38" spans="1:33" s="207" customFormat="1" ht="15" x14ac:dyDescent="0.25">
      <c r="A38" s="206">
        <v>24</v>
      </c>
      <c r="B38" s="1148"/>
      <c r="C38" s="1684"/>
      <c r="D38" s="1684"/>
      <c r="E38" s="1624">
        <v>187</v>
      </c>
      <c r="F38" s="1673"/>
      <c r="G38" s="1684"/>
      <c r="H38" s="1684"/>
      <c r="I38" s="1684"/>
      <c r="J38" s="1673"/>
      <c r="K38" s="1684"/>
      <c r="L38" s="1684"/>
      <c r="M38" s="1624">
        <v>26</v>
      </c>
      <c r="N38" s="1347"/>
      <c r="O38" s="1153"/>
      <c r="P38" s="1153"/>
      <c r="Q38" s="1153"/>
    </row>
    <row r="39" spans="1:33" s="207" customFormat="1" ht="15" x14ac:dyDescent="0.2">
      <c r="A39" s="206" t="s">
        <v>19</v>
      </c>
      <c r="B39" s="1219"/>
      <c r="C39" s="1685"/>
      <c r="D39" s="1685"/>
      <c r="E39" s="1686">
        <f>SUM(E15:E38)</f>
        <v>5765</v>
      </c>
      <c r="F39" s="1685"/>
      <c r="G39" s="1685"/>
      <c r="H39" s="1685"/>
      <c r="I39" s="1686"/>
      <c r="J39" s="1685"/>
      <c r="K39" s="1685"/>
      <c r="L39" s="1685"/>
      <c r="M39" s="1686">
        <f>SUM(M15:M38)</f>
        <v>775</v>
      </c>
      <c r="N39" s="1683"/>
      <c r="O39" s="1219"/>
      <c r="P39" s="1219"/>
      <c r="Q39" s="1220"/>
    </row>
    <row r="40" spans="1:33" s="196" customFormat="1" ht="12.75" customHeight="1" x14ac:dyDescent="0.2">
      <c r="A40" s="196" t="s">
        <v>20</v>
      </c>
      <c r="R40" s="1020"/>
      <c r="S40" s="1020"/>
      <c r="T40" s="1020"/>
      <c r="U40" s="1020"/>
      <c r="V40" s="1020"/>
      <c r="W40" s="1020"/>
      <c r="X40" s="1020"/>
      <c r="Y40" s="1020"/>
      <c r="Z40" s="1020"/>
      <c r="AA40" s="1020"/>
      <c r="AB40" s="1020"/>
      <c r="AC40" s="1020"/>
      <c r="AD40" s="1020"/>
      <c r="AE40" s="1020"/>
      <c r="AF40" s="1020"/>
      <c r="AG40" s="1020"/>
    </row>
    <row r="41" spans="1:33" s="196" customFormat="1" ht="12.75" customHeight="1" x14ac:dyDescent="0.2">
      <c r="A41" s="196" t="s">
        <v>21</v>
      </c>
      <c r="R41" s="1020"/>
      <c r="S41" s="1020"/>
      <c r="T41" s="1020"/>
      <c r="U41" s="1020"/>
      <c r="V41" s="1020"/>
      <c r="W41" s="1020"/>
      <c r="X41" s="1020"/>
      <c r="Y41" s="1020"/>
      <c r="Z41" s="1020"/>
      <c r="AA41" s="1020"/>
      <c r="AB41" s="1020"/>
      <c r="AC41" s="1020"/>
      <c r="AD41" s="1020"/>
      <c r="AE41" s="1020"/>
      <c r="AF41" s="1020"/>
      <c r="AG41" s="1020"/>
    </row>
    <row r="42" spans="1:33" x14ac:dyDescent="0.2">
      <c r="A42" s="196" t="s">
        <v>676</v>
      </c>
      <c r="K42" s="196"/>
      <c r="L42" s="196"/>
      <c r="M42" s="196"/>
      <c r="N42" s="196"/>
      <c r="O42" s="196"/>
      <c r="P42" s="196"/>
      <c r="Q42" s="196"/>
      <c r="R42" s="1021"/>
      <c r="S42" s="1021"/>
      <c r="T42" s="1021"/>
      <c r="U42" s="1021"/>
      <c r="V42" s="1021"/>
      <c r="W42" s="1021"/>
      <c r="X42" s="1021"/>
      <c r="Y42" s="1021"/>
      <c r="Z42" s="1021"/>
      <c r="AA42" s="1021"/>
      <c r="AB42" s="1021"/>
      <c r="AC42" s="1021"/>
      <c r="AD42" s="1021"/>
      <c r="AE42" s="1021"/>
      <c r="AF42" s="1021"/>
      <c r="AG42" s="1021"/>
    </row>
    <row r="43" spans="1:33" x14ac:dyDescent="0.2">
      <c r="A43" s="196" t="s">
        <v>23</v>
      </c>
      <c r="R43" s="1021"/>
      <c r="S43" s="1021"/>
      <c r="T43" s="1021"/>
      <c r="U43" s="1021"/>
      <c r="V43" s="1021"/>
      <c r="W43" s="1021"/>
      <c r="X43" s="1021"/>
      <c r="Y43" s="1021"/>
      <c r="Z43" s="1021"/>
      <c r="AA43" s="1021"/>
      <c r="AB43" s="1021"/>
      <c r="AC43" s="1021"/>
      <c r="AD43" s="1021"/>
      <c r="AE43" s="1021"/>
      <c r="AF43" s="1021"/>
      <c r="AG43" s="1021"/>
    </row>
    <row r="44" spans="1:33" x14ac:dyDescent="0.2">
      <c r="R44" s="1021"/>
      <c r="S44" s="1021"/>
      <c r="T44" s="1021"/>
      <c r="U44" s="1021"/>
      <c r="V44" s="1021"/>
      <c r="W44" s="1021"/>
      <c r="X44" s="1021"/>
      <c r="Y44" s="1021"/>
      <c r="Z44" s="1021"/>
      <c r="AA44" s="1021"/>
      <c r="AB44" s="1021"/>
      <c r="AC44" s="1021"/>
      <c r="AD44" s="1021"/>
      <c r="AE44" s="1021"/>
      <c r="AF44" s="1021"/>
      <c r="AG44" s="1021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  <ignoredErrors>
    <ignoredError sqref="A8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tabColor rgb="FF92D050"/>
  </sheetPr>
  <dimension ref="A1:AG44"/>
  <sheetViews>
    <sheetView topLeftCell="A10" zoomScale="85" zoomScaleNormal="85" workbookViewId="0">
      <selection activeCell="X20" sqref="X20"/>
    </sheetView>
  </sheetViews>
  <sheetFormatPr defaultRowHeight="12.75" x14ac:dyDescent="0.2"/>
  <cols>
    <col min="1" max="1" width="5.42578125" style="221" customWidth="1"/>
    <col min="2" max="3" width="11.28515625" style="221" customWidth="1"/>
    <col min="4" max="4" width="11.28515625" style="221" hidden="1" customWidth="1"/>
    <col min="5" max="7" width="11.28515625" style="221" customWidth="1"/>
    <col min="8" max="8" width="11.28515625" style="221" hidden="1" customWidth="1"/>
    <col min="9" max="11" width="11.28515625" style="221" customWidth="1"/>
    <col min="12" max="12" width="11.28515625" style="221" hidden="1" customWidth="1"/>
    <col min="13" max="15" width="11.28515625" style="221" customWidth="1"/>
    <col min="16" max="16" width="11.28515625" style="221" hidden="1" customWidth="1"/>
    <col min="17" max="17" width="11.28515625" style="221" customWidth="1"/>
    <col min="18" max="16384" width="9.140625" style="221"/>
  </cols>
  <sheetData>
    <row r="1" spans="1:33" s="209" customFormat="1" ht="18.75" customHeight="1" x14ac:dyDescent="0.25">
      <c r="B1" s="2388" t="s">
        <v>498</v>
      </c>
      <c r="C1" s="2097"/>
      <c r="D1" s="2097"/>
      <c r="E1" s="2097"/>
      <c r="F1" s="2097"/>
      <c r="J1" s="801" t="s">
        <v>178</v>
      </c>
      <c r="N1" s="2382" t="s">
        <v>54</v>
      </c>
      <c r="O1" s="2382"/>
      <c r="P1" s="2382"/>
      <c r="Q1" s="2382"/>
      <c r="R1" s="1018"/>
      <c r="S1" s="1018"/>
      <c r="T1" s="1018"/>
      <c r="U1" s="1018"/>
      <c r="V1" s="1018"/>
      <c r="W1" s="1018"/>
      <c r="X1" s="1018"/>
      <c r="Y1" s="1018"/>
      <c r="Z1" s="1018"/>
      <c r="AA1" s="1018"/>
      <c r="AB1" s="1018"/>
      <c r="AC1" s="1018"/>
      <c r="AD1" s="1018"/>
      <c r="AE1" s="1018"/>
      <c r="AF1" s="1018"/>
      <c r="AG1" s="1018"/>
    </row>
    <row r="2" spans="1:33" s="209" customFormat="1" ht="10.5" customHeight="1" x14ac:dyDescent="0.2">
      <c r="B2" s="2383" t="s">
        <v>1</v>
      </c>
      <c r="C2" s="2104"/>
      <c r="D2" s="2104"/>
      <c r="E2" s="2104"/>
      <c r="F2" s="2104"/>
      <c r="I2" s="209" t="s">
        <v>32</v>
      </c>
      <c r="N2" s="2383" t="s">
        <v>2</v>
      </c>
      <c r="O2" s="2384"/>
      <c r="P2" s="2384"/>
      <c r="Q2" s="2384"/>
      <c r="R2" s="1018"/>
      <c r="S2" s="1018"/>
      <c r="T2" s="1018"/>
      <c r="U2" s="1018"/>
      <c r="V2" s="1018"/>
      <c r="W2" s="1018"/>
      <c r="X2" s="1018"/>
      <c r="Y2" s="1018"/>
      <c r="Z2" s="1018"/>
      <c r="AA2" s="1018"/>
      <c r="AB2" s="1018"/>
      <c r="AC2" s="1018"/>
      <c r="AD2" s="1018"/>
      <c r="AE2" s="1018"/>
      <c r="AF2" s="1018"/>
      <c r="AG2" s="1018"/>
    </row>
    <row r="3" spans="1:33" s="209" customFormat="1" ht="13.5" customHeight="1" x14ac:dyDescent="0.2">
      <c r="N3" s="209" t="s">
        <v>3</v>
      </c>
      <c r="R3" s="1018"/>
      <c r="S3" s="1018"/>
      <c r="T3" s="1018"/>
      <c r="U3" s="1018"/>
      <c r="V3" s="1018"/>
      <c r="W3" s="1018"/>
      <c r="X3" s="1018"/>
      <c r="Y3" s="1018"/>
      <c r="Z3" s="1018"/>
      <c r="AA3" s="1018"/>
      <c r="AB3" s="1018"/>
      <c r="AC3" s="1018"/>
      <c r="AD3" s="1018"/>
      <c r="AE3" s="1018"/>
      <c r="AF3" s="1018"/>
      <c r="AG3" s="1018"/>
    </row>
    <row r="4" spans="1:33" s="209" customFormat="1" ht="15" customHeight="1" x14ac:dyDescent="0.25">
      <c r="B4" s="2387" t="s">
        <v>4</v>
      </c>
      <c r="C4" s="2097"/>
      <c r="D4" s="211"/>
      <c r="E4" s="1018"/>
      <c r="F4" s="1018"/>
      <c r="G4" s="1018"/>
      <c r="H4" s="1018"/>
      <c r="I4" s="891" t="s">
        <v>5</v>
      </c>
      <c r="J4" s="210"/>
      <c r="K4" s="210"/>
      <c r="L4" s="210"/>
      <c r="O4" s="212" t="s">
        <v>58</v>
      </c>
      <c r="R4" s="1018"/>
      <c r="S4" s="1018"/>
      <c r="T4" s="1018"/>
      <c r="U4" s="1018"/>
      <c r="V4" s="1018"/>
      <c r="W4" s="1018"/>
      <c r="X4" s="1018"/>
      <c r="Y4" s="1018"/>
      <c r="Z4" s="1018"/>
      <c r="AA4" s="1018"/>
      <c r="AB4" s="1018"/>
      <c r="AC4" s="1018"/>
      <c r="AD4" s="1018"/>
      <c r="AE4" s="1018"/>
      <c r="AF4" s="1018"/>
      <c r="AG4" s="1018"/>
    </row>
    <row r="5" spans="1:33" s="209" customFormat="1" ht="9.75" customHeight="1" x14ac:dyDescent="0.2">
      <c r="B5" s="2392" t="s">
        <v>7</v>
      </c>
      <c r="C5" s="2095"/>
      <c r="D5" s="210"/>
      <c r="E5" s="210"/>
      <c r="R5" s="1018"/>
      <c r="S5" s="1018"/>
      <c r="T5" s="1018"/>
      <c r="U5" s="1018"/>
      <c r="V5" s="1018"/>
      <c r="W5" s="1018"/>
      <c r="X5" s="1018"/>
      <c r="Y5" s="1018"/>
      <c r="Z5" s="1018"/>
      <c r="AA5" s="1018"/>
      <c r="AB5" s="1018"/>
      <c r="AC5" s="1018"/>
      <c r="AD5" s="1018"/>
      <c r="AE5" s="1018"/>
      <c r="AF5" s="1018"/>
      <c r="AG5" s="1018"/>
    </row>
    <row r="6" spans="1:33" s="209" customFormat="1" ht="12" customHeight="1" x14ac:dyDescent="0.25">
      <c r="A6" s="2385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1018"/>
      <c r="S6" s="1018"/>
      <c r="T6" s="1018"/>
      <c r="U6" s="1018"/>
      <c r="V6" s="1018"/>
      <c r="W6" s="1018"/>
      <c r="X6" s="1018"/>
      <c r="Y6" s="1018"/>
      <c r="Z6" s="1018"/>
      <c r="AA6" s="1018"/>
      <c r="AB6" s="1018"/>
      <c r="AC6" s="1018"/>
      <c r="AD6" s="1018"/>
      <c r="AE6" s="1018"/>
      <c r="AF6" s="1018"/>
      <c r="AG6" s="1018"/>
    </row>
    <row r="7" spans="1:33" s="209" customFormat="1" ht="15.75" x14ac:dyDescent="0.25">
      <c r="A7" s="2386" t="s">
        <v>494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1018"/>
      <c r="S7" s="1018"/>
      <c r="T7" s="1018"/>
      <c r="U7" s="1018"/>
      <c r="V7" s="1018"/>
      <c r="W7" s="1018"/>
      <c r="X7" s="1018"/>
      <c r="Y7" s="1018"/>
      <c r="Z7" s="1018"/>
      <c r="AA7" s="1018"/>
      <c r="AB7" s="1018"/>
      <c r="AC7" s="1018"/>
      <c r="AD7" s="1018"/>
      <c r="AE7" s="1018"/>
      <c r="AF7" s="1018"/>
      <c r="AG7" s="1018"/>
    </row>
    <row r="8" spans="1:33" s="209" customFormat="1" ht="9" customHeight="1" x14ac:dyDescent="0.2">
      <c r="A8" s="1312" t="s">
        <v>410</v>
      </c>
      <c r="B8" s="1312" t="s">
        <v>411</v>
      </c>
      <c r="R8" s="1018"/>
      <c r="S8" s="1018"/>
      <c r="T8" s="1018"/>
      <c r="U8" s="1018"/>
      <c r="V8" s="1018"/>
      <c r="W8" s="1018"/>
      <c r="X8" s="1018"/>
      <c r="Y8" s="1018"/>
      <c r="Z8" s="1018"/>
      <c r="AA8" s="1018"/>
      <c r="AB8" s="1018"/>
      <c r="AC8" s="1018"/>
      <c r="AD8" s="1018"/>
      <c r="AE8" s="1018"/>
      <c r="AF8" s="1018"/>
      <c r="AG8" s="1018"/>
    </row>
    <row r="9" spans="1:33" s="209" customFormat="1" x14ac:dyDescent="0.2">
      <c r="A9" s="2389" t="s">
        <v>9</v>
      </c>
      <c r="B9" s="2379" t="s">
        <v>10</v>
      </c>
      <c r="C9" s="2380"/>
      <c r="D9" s="2380"/>
      <c r="E9" s="2380"/>
      <c r="F9" s="2380"/>
      <c r="G9" s="2380"/>
      <c r="H9" s="2380"/>
      <c r="I9" s="2381"/>
      <c r="J9" s="2379" t="s">
        <v>11</v>
      </c>
      <c r="K9" s="2380"/>
      <c r="L9" s="2380"/>
      <c r="M9" s="2380"/>
      <c r="N9" s="2380"/>
      <c r="O9" s="2380"/>
      <c r="P9" s="2380"/>
      <c r="Q9" s="2381"/>
      <c r="R9" s="1018"/>
      <c r="S9" s="1018"/>
      <c r="T9" s="1018"/>
      <c r="U9" s="1018"/>
      <c r="V9" s="1018"/>
      <c r="W9" s="1018"/>
      <c r="X9" s="1018"/>
      <c r="Y9" s="1018"/>
      <c r="Z9" s="1018"/>
      <c r="AA9" s="1018"/>
      <c r="AB9" s="1018"/>
      <c r="AC9" s="1018"/>
      <c r="AD9" s="1018"/>
      <c r="AE9" s="1018"/>
      <c r="AF9" s="1018"/>
      <c r="AG9" s="1018"/>
    </row>
    <row r="10" spans="1:33" s="209" customFormat="1" x14ac:dyDescent="0.2">
      <c r="A10" s="2390"/>
      <c r="B10" s="2376" t="s">
        <v>359</v>
      </c>
      <c r="C10" s="2377"/>
      <c r="D10" s="2377"/>
      <c r="E10" s="2378"/>
      <c r="F10" s="2376" t="s">
        <v>360</v>
      </c>
      <c r="G10" s="2111"/>
      <c r="H10" s="2111"/>
      <c r="I10" s="2112"/>
      <c r="J10" s="2376" t="s">
        <v>359</v>
      </c>
      <c r="K10" s="2377"/>
      <c r="L10" s="2377"/>
      <c r="M10" s="2378"/>
      <c r="N10" s="2376" t="s">
        <v>360</v>
      </c>
      <c r="O10" s="2377"/>
      <c r="P10" s="2377"/>
      <c r="Q10" s="2378"/>
      <c r="R10" s="1018"/>
      <c r="S10" s="1018"/>
      <c r="T10" s="1018"/>
      <c r="U10" s="1018"/>
      <c r="V10" s="1018"/>
      <c r="W10" s="1018"/>
      <c r="X10" s="1018"/>
      <c r="Y10" s="1018"/>
      <c r="Z10" s="1018"/>
      <c r="AA10" s="1018"/>
      <c r="AB10" s="1018"/>
      <c r="AC10" s="1018"/>
      <c r="AD10" s="1018"/>
      <c r="AE10" s="1018"/>
      <c r="AF10" s="1018"/>
      <c r="AG10" s="1018"/>
    </row>
    <row r="11" spans="1:33" s="209" customFormat="1" x14ac:dyDescent="0.2">
      <c r="A11" s="2390"/>
      <c r="B11" s="2376" t="s">
        <v>14</v>
      </c>
      <c r="C11" s="2377"/>
      <c r="E11" s="214">
        <v>8000</v>
      </c>
      <c r="F11" s="2376" t="s">
        <v>14</v>
      </c>
      <c r="G11" s="2377"/>
      <c r="H11" s="213"/>
      <c r="I11" s="214">
        <v>8000</v>
      </c>
      <c r="J11" s="2376" t="s">
        <v>14</v>
      </c>
      <c r="K11" s="2377"/>
      <c r="L11" s="213"/>
      <c r="M11" s="214">
        <f>E11</f>
        <v>8000</v>
      </c>
      <c r="N11" s="2376" t="s">
        <v>14</v>
      </c>
      <c r="O11" s="2377"/>
      <c r="P11" s="213"/>
      <c r="Q11" s="214">
        <f>I11</f>
        <v>8000</v>
      </c>
      <c r="R11" s="1018"/>
      <c r="S11" s="1018"/>
      <c r="T11" s="1018"/>
      <c r="U11" s="1018"/>
      <c r="V11" s="1018"/>
      <c r="W11" s="1018"/>
      <c r="X11" s="1018"/>
      <c r="Y11" s="1018"/>
      <c r="Z11" s="1018"/>
      <c r="AA11" s="1018"/>
      <c r="AB11" s="1018"/>
      <c r="AC11" s="1018"/>
      <c r="AD11" s="1018"/>
      <c r="AE11" s="1018"/>
      <c r="AF11" s="1018"/>
      <c r="AG11" s="1018"/>
    </row>
    <row r="12" spans="1:33" s="216" customFormat="1" ht="35.25" customHeight="1" x14ac:dyDescent="0.2">
      <c r="A12" s="2391"/>
      <c r="B12" s="215" t="s">
        <v>16</v>
      </c>
      <c r="C12" s="215" t="s">
        <v>17</v>
      </c>
      <c r="D12" s="215"/>
      <c r="E12" s="215" t="s">
        <v>18</v>
      </c>
      <c r="F12" s="215" t="s">
        <v>16</v>
      </c>
      <c r="G12" s="215" t="s">
        <v>17</v>
      </c>
      <c r="H12" s="215"/>
      <c r="I12" s="215" t="s">
        <v>18</v>
      </c>
      <c r="J12" s="215" t="s">
        <v>16</v>
      </c>
      <c r="K12" s="215" t="s">
        <v>17</v>
      </c>
      <c r="L12" s="215"/>
      <c r="M12" s="215" t="s">
        <v>18</v>
      </c>
      <c r="N12" s="215" t="s">
        <v>16</v>
      </c>
      <c r="O12" s="215" t="s">
        <v>17</v>
      </c>
      <c r="P12" s="215"/>
      <c r="Q12" s="215" t="s">
        <v>18</v>
      </c>
    </row>
    <row r="13" spans="1:33" s="218" customFormat="1" ht="11.25" x14ac:dyDescent="0.2">
      <c r="A13" s="217">
        <v>1</v>
      </c>
      <c r="B13" s="217">
        <v>2</v>
      </c>
      <c r="C13" s="217">
        <v>3</v>
      </c>
      <c r="D13" s="217"/>
      <c r="E13" s="217">
        <v>4</v>
      </c>
      <c r="F13" s="217">
        <v>5</v>
      </c>
      <c r="G13" s="217">
        <v>6</v>
      </c>
      <c r="H13" s="217"/>
      <c r="I13" s="217">
        <v>7</v>
      </c>
      <c r="J13" s="217">
        <v>8</v>
      </c>
      <c r="K13" s="217">
        <v>9</v>
      </c>
      <c r="L13" s="217"/>
      <c r="M13" s="217">
        <v>10</v>
      </c>
      <c r="N13" s="217">
        <v>11</v>
      </c>
      <c r="O13" s="217">
        <v>12</v>
      </c>
      <c r="P13" s="217"/>
      <c r="Q13" s="217">
        <v>13</v>
      </c>
    </row>
    <row r="14" spans="1:33" s="216" customFormat="1" ht="15" x14ac:dyDescent="0.2">
      <c r="A14" s="219">
        <v>0</v>
      </c>
      <c r="B14" s="1148"/>
      <c r="C14" s="1684"/>
      <c r="D14" s="1684"/>
      <c r="E14" s="1684"/>
      <c r="F14" s="1673"/>
      <c r="G14" s="1684"/>
      <c r="H14" s="1684"/>
      <c r="I14" s="1684"/>
      <c r="J14" s="1673"/>
      <c r="K14" s="1684"/>
      <c r="L14" s="1684"/>
      <c r="M14" s="1684"/>
      <c r="N14" s="1673"/>
      <c r="O14" s="1684"/>
      <c r="P14" s="1684"/>
      <c r="Q14" s="1684"/>
    </row>
    <row r="15" spans="1:33" s="1509" customFormat="1" ht="15" x14ac:dyDescent="0.25">
      <c r="A15" s="1508">
        <v>1</v>
      </c>
      <c r="B15" s="1148"/>
      <c r="C15" s="1684"/>
      <c r="D15" s="1684"/>
      <c r="E15" s="1684">
        <v>1527</v>
      </c>
      <c r="F15" s="1673"/>
      <c r="G15" s="1684"/>
      <c r="H15" s="1684"/>
      <c r="I15" s="1624">
        <v>1377</v>
      </c>
      <c r="J15" s="1673"/>
      <c r="K15" s="1684"/>
      <c r="L15" s="1684"/>
      <c r="M15" s="1624">
        <v>262</v>
      </c>
      <c r="N15" s="1673"/>
      <c r="O15" s="1684"/>
      <c r="P15" s="1684"/>
      <c r="Q15" s="1624">
        <v>137</v>
      </c>
    </row>
    <row r="16" spans="1:33" s="216" customFormat="1" ht="15" x14ac:dyDescent="0.25">
      <c r="A16" s="219">
        <v>2</v>
      </c>
      <c r="B16" s="1148"/>
      <c r="C16" s="1684"/>
      <c r="D16" s="1684"/>
      <c r="E16" s="1684">
        <v>1385</v>
      </c>
      <c r="F16" s="1673"/>
      <c r="G16" s="1684"/>
      <c r="H16" s="1684"/>
      <c r="I16" s="1624">
        <v>1255</v>
      </c>
      <c r="J16" s="1673"/>
      <c r="K16" s="1684"/>
      <c r="L16" s="1684"/>
      <c r="M16" s="1624">
        <v>250</v>
      </c>
      <c r="N16" s="1673"/>
      <c r="O16" s="1684"/>
      <c r="P16" s="1684"/>
      <c r="Q16" s="1624">
        <v>126</v>
      </c>
    </row>
    <row r="17" spans="1:17" s="216" customFormat="1" ht="15" x14ac:dyDescent="0.25">
      <c r="A17" s="219">
        <v>3</v>
      </c>
      <c r="B17" s="1148"/>
      <c r="C17" s="1684"/>
      <c r="D17" s="1684"/>
      <c r="E17" s="1684">
        <v>1320</v>
      </c>
      <c r="F17" s="1673"/>
      <c r="G17" s="1684"/>
      <c r="H17" s="1684"/>
      <c r="I17" s="1624">
        <v>1203</v>
      </c>
      <c r="J17" s="1673"/>
      <c r="K17" s="1684"/>
      <c r="L17" s="1684"/>
      <c r="M17" s="1624">
        <v>250</v>
      </c>
      <c r="N17" s="1673"/>
      <c r="O17" s="1684"/>
      <c r="P17" s="1684"/>
      <c r="Q17" s="1624">
        <v>127</v>
      </c>
    </row>
    <row r="18" spans="1:17" s="216" customFormat="1" ht="15" x14ac:dyDescent="0.25">
      <c r="A18" s="219">
        <v>4</v>
      </c>
      <c r="B18" s="1148"/>
      <c r="C18" s="1684"/>
      <c r="D18" s="1684"/>
      <c r="E18" s="1684">
        <v>1284</v>
      </c>
      <c r="F18" s="1673"/>
      <c r="G18" s="1684"/>
      <c r="H18" s="1684"/>
      <c r="I18" s="1624">
        <v>1180</v>
      </c>
      <c r="J18" s="1673"/>
      <c r="K18" s="1684"/>
      <c r="L18" s="1684"/>
      <c r="M18" s="1624">
        <v>244</v>
      </c>
      <c r="N18" s="1673"/>
      <c r="O18" s="1684"/>
      <c r="P18" s="1684"/>
      <c r="Q18" s="1624">
        <v>119</v>
      </c>
    </row>
    <row r="19" spans="1:17" s="216" customFormat="1" ht="15" x14ac:dyDescent="0.25">
      <c r="A19" s="219">
        <v>5</v>
      </c>
      <c r="B19" s="1148"/>
      <c r="C19" s="1684"/>
      <c r="D19" s="1684"/>
      <c r="E19" s="1684">
        <v>1291</v>
      </c>
      <c r="F19" s="1673"/>
      <c r="G19" s="1684"/>
      <c r="H19" s="1684"/>
      <c r="I19" s="1624">
        <v>1236</v>
      </c>
      <c r="J19" s="1673"/>
      <c r="K19" s="1684"/>
      <c r="L19" s="1684"/>
      <c r="M19" s="1624">
        <v>235</v>
      </c>
      <c r="N19" s="1673"/>
      <c r="O19" s="1684"/>
      <c r="P19" s="1684"/>
      <c r="Q19" s="1624">
        <v>109</v>
      </c>
    </row>
    <row r="20" spans="1:17" s="216" customFormat="1" ht="15" x14ac:dyDescent="0.25">
      <c r="A20" s="219">
        <v>6</v>
      </c>
      <c r="B20" s="1148"/>
      <c r="C20" s="1684"/>
      <c r="D20" s="1684"/>
      <c r="E20" s="1684">
        <v>1361</v>
      </c>
      <c r="F20" s="1673"/>
      <c r="G20" s="1684"/>
      <c r="H20" s="1684"/>
      <c r="I20" s="1624">
        <v>1431</v>
      </c>
      <c r="J20" s="1673"/>
      <c r="K20" s="1684"/>
      <c r="L20" s="1684"/>
      <c r="M20" s="1624">
        <v>237</v>
      </c>
      <c r="N20" s="1673"/>
      <c r="O20" s="1684"/>
      <c r="P20" s="1684"/>
      <c r="Q20" s="1624">
        <v>121</v>
      </c>
    </row>
    <row r="21" spans="1:17" s="216" customFormat="1" ht="15" x14ac:dyDescent="0.25">
      <c r="A21" s="219">
        <v>7</v>
      </c>
      <c r="B21" s="1148"/>
      <c r="C21" s="1684"/>
      <c r="D21" s="1684"/>
      <c r="E21" s="1684">
        <v>1768</v>
      </c>
      <c r="F21" s="1673"/>
      <c r="G21" s="1684"/>
      <c r="H21" s="1684"/>
      <c r="I21" s="1624">
        <v>1764</v>
      </c>
      <c r="J21" s="1673"/>
      <c r="K21" s="1684"/>
      <c r="L21" s="1684"/>
      <c r="M21" s="1624">
        <v>260</v>
      </c>
      <c r="N21" s="1673"/>
      <c r="O21" s="1684"/>
      <c r="P21" s="1684"/>
      <c r="Q21" s="1624">
        <v>145</v>
      </c>
    </row>
    <row r="22" spans="1:17" s="216" customFormat="1" ht="15" x14ac:dyDescent="0.25">
      <c r="A22" s="219">
        <v>8</v>
      </c>
      <c r="B22" s="1148"/>
      <c r="C22" s="1684"/>
      <c r="D22" s="1684"/>
      <c r="E22" s="1684">
        <v>2058</v>
      </c>
      <c r="F22" s="1673"/>
      <c r="G22" s="1684"/>
      <c r="H22" s="1684"/>
      <c r="I22" s="1624">
        <v>2059</v>
      </c>
      <c r="J22" s="1673"/>
      <c r="K22" s="1684"/>
      <c r="L22" s="1684"/>
      <c r="M22" s="1624">
        <v>384</v>
      </c>
      <c r="N22" s="1673"/>
      <c r="O22" s="1684"/>
      <c r="P22" s="1684"/>
      <c r="Q22" s="1624">
        <v>216</v>
      </c>
    </row>
    <row r="23" spans="1:17" s="216" customFormat="1" ht="15" x14ac:dyDescent="0.25">
      <c r="A23" s="219">
        <v>9</v>
      </c>
      <c r="B23" s="1148"/>
      <c r="C23" s="1684"/>
      <c r="D23" s="1684"/>
      <c r="E23" s="1684">
        <v>2153</v>
      </c>
      <c r="F23" s="1673"/>
      <c r="G23" s="1684"/>
      <c r="H23" s="1684"/>
      <c r="I23" s="1624">
        <v>2285</v>
      </c>
      <c r="J23" s="1673"/>
      <c r="K23" s="1684"/>
      <c r="L23" s="1684"/>
      <c r="M23" s="1624">
        <v>349</v>
      </c>
      <c r="N23" s="1673"/>
      <c r="O23" s="1684"/>
      <c r="P23" s="1684"/>
      <c r="Q23" s="1624">
        <v>251</v>
      </c>
    </row>
    <row r="24" spans="1:17" s="216" customFormat="1" ht="15" x14ac:dyDescent="0.25">
      <c r="A24" s="219">
        <v>10</v>
      </c>
      <c r="B24" s="1148"/>
      <c r="C24" s="1684"/>
      <c r="D24" s="1684"/>
      <c r="E24" s="1684">
        <v>2212</v>
      </c>
      <c r="F24" s="1673"/>
      <c r="G24" s="1684"/>
      <c r="H24" s="1684"/>
      <c r="I24" s="1624">
        <v>2309</v>
      </c>
      <c r="J24" s="1673"/>
      <c r="K24" s="1684"/>
      <c r="L24" s="1684"/>
      <c r="M24" s="1624">
        <v>327</v>
      </c>
      <c r="N24" s="1673"/>
      <c r="O24" s="1684"/>
      <c r="P24" s="1684"/>
      <c r="Q24" s="1624">
        <v>232</v>
      </c>
    </row>
    <row r="25" spans="1:17" s="216" customFormat="1" ht="15" x14ac:dyDescent="0.25">
      <c r="A25" s="219">
        <v>11</v>
      </c>
      <c r="B25" s="1148"/>
      <c r="C25" s="1684"/>
      <c r="D25" s="1684"/>
      <c r="E25" s="1684">
        <v>2270</v>
      </c>
      <c r="F25" s="1673"/>
      <c r="G25" s="1684"/>
      <c r="H25" s="1684"/>
      <c r="I25" s="1624">
        <v>2309</v>
      </c>
      <c r="J25" s="1673"/>
      <c r="K25" s="1684"/>
      <c r="L25" s="1684"/>
      <c r="M25" s="1624">
        <v>313</v>
      </c>
      <c r="N25" s="1673"/>
      <c r="O25" s="1684"/>
      <c r="P25" s="1684"/>
      <c r="Q25" s="1624">
        <v>221</v>
      </c>
    </row>
    <row r="26" spans="1:17" s="216" customFormat="1" ht="15" x14ac:dyDescent="0.25">
      <c r="A26" s="219">
        <v>12</v>
      </c>
      <c r="B26" s="1148"/>
      <c r="C26" s="1684"/>
      <c r="D26" s="1684"/>
      <c r="E26" s="1684">
        <v>2235</v>
      </c>
      <c r="F26" s="1673"/>
      <c r="G26" s="1684"/>
      <c r="H26" s="1684"/>
      <c r="I26" s="1624">
        <v>2269</v>
      </c>
      <c r="J26" s="1673"/>
      <c r="K26" s="1684"/>
      <c r="L26" s="1684"/>
      <c r="M26" s="1624">
        <v>318</v>
      </c>
      <c r="N26" s="1673"/>
      <c r="O26" s="1684"/>
      <c r="P26" s="1684"/>
      <c r="Q26" s="1624">
        <v>212</v>
      </c>
    </row>
    <row r="27" spans="1:17" s="216" customFormat="1" ht="15" x14ac:dyDescent="0.25">
      <c r="A27" s="219">
        <v>13</v>
      </c>
      <c r="B27" s="1148"/>
      <c r="C27" s="1684"/>
      <c r="D27" s="1684"/>
      <c r="E27" s="1684">
        <v>2254</v>
      </c>
      <c r="F27" s="1673"/>
      <c r="G27" s="1684"/>
      <c r="H27" s="1684"/>
      <c r="I27" s="1624">
        <v>2199</v>
      </c>
      <c r="J27" s="1673"/>
      <c r="K27" s="1684"/>
      <c r="L27" s="1684"/>
      <c r="M27" s="1624">
        <v>366</v>
      </c>
      <c r="N27" s="1673"/>
      <c r="O27" s="1684"/>
      <c r="P27" s="1684"/>
      <c r="Q27" s="1624">
        <v>209</v>
      </c>
    </row>
    <row r="28" spans="1:17" s="216" customFormat="1" ht="15" x14ac:dyDescent="0.25">
      <c r="A28" s="219">
        <v>14</v>
      </c>
      <c r="B28" s="1148"/>
      <c r="C28" s="1684"/>
      <c r="D28" s="1684"/>
      <c r="E28" s="1684">
        <v>2214</v>
      </c>
      <c r="F28" s="1673"/>
      <c r="G28" s="1684"/>
      <c r="H28" s="1684"/>
      <c r="I28" s="1624">
        <v>2139</v>
      </c>
      <c r="J28" s="1673"/>
      <c r="K28" s="1684"/>
      <c r="L28" s="1684"/>
      <c r="M28" s="1624">
        <v>326</v>
      </c>
      <c r="N28" s="1673"/>
      <c r="O28" s="1684"/>
      <c r="P28" s="1684"/>
      <c r="Q28" s="1624">
        <v>229</v>
      </c>
    </row>
    <row r="29" spans="1:17" s="216" customFormat="1" ht="15" x14ac:dyDescent="0.25">
      <c r="A29" s="219">
        <v>15</v>
      </c>
      <c r="B29" s="1148"/>
      <c r="C29" s="1684"/>
      <c r="D29" s="1684"/>
      <c r="E29" s="1684">
        <v>2230</v>
      </c>
      <c r="F29" s="1673"/>
      <c r="G29" s="1684"/>
      <c r="H29" s="1684"/>
      <c r="I29" s="1624">
        <v>2098</v>
      </c>
      <c r="J29" s="1673"/>
      <c r="K29" s="1684"/>
      <c r="L29" s="1684"/>
      <c r="M29" s="1624">
        <v>315</v>
      </c>
      <c r="N29" s="1673"/>
      <c r="O29" s="1684"/>
      <c r="P29" s="1684"/>
      <c r="Q29" s="1624">
        <v>199</v>
      </c>
    </row>
    <row r="30" spans="1:17" s="216" customFormat="1" ht="15" x14ac:dyDescent="0.25">
      <c r="A30" s="219">
        <v>16</v>
      </c>
      <c r="B30" s="1148"/>
      <c r="C30" s="1684"/>
      <c r="D30" s="1684"/>
      <c r="E30" s="1684">
        <v>2365</v>
      </c>
      <c r="F30" s="1673"/>
      <c r="G30" s="1684"/>
      <c r="H30" s="1684"/>
      <c r="I30" s="1624">
        <v>2153</v>
      </c>
      <c r="J30" s="1673"/>
      <c r="K30" s="1684"/>
      <c r="L30" s="1684"/>
      <c r="M30" s="1624">
        <v>341</v>
      </c>
      <c r="N30" s="1673"/>
      <c r="O30" s="1684"/>
      <c r="P30" s="1684"/>
      <c r="Q30" s="1624">
        <v>220</v>
      </c>
    </row>
    <row r="31" spans="1:17" s="220" customFormat="1" ht="15" x14ac:dyDescent="0.25">
      <c r="A31" s="219">
        <v>17</v>
      </c>
      <c r="B31" s="1148"/>
      <c r="C31" s="1684"/>
      <c r="D31" s="1684"/>
      <c r="E31" s="1684">
        <v>2553</v>
      </c>
      <c r="F31" s="1673"/>
      <c r="G31" s="1684"/>
      <c r="H31" s="1684"/>
      <c r="I31" s="1624">
        <v>2245</v>
      </c>
      <c r="J31" s="1673"/>
      <c r="K31" s="1684"/>
      <c r="L31" s="1684"/>
      <c r="M31" s="1624">
        <v>368</v>
      </c>
      <c r="N31" s="1673"/>
      <c r="O31" s="1684"/>
      <c r="P31" s="1684"/>
      <c r="Q31" s="1624">
        <v>210</v>
      </c>
    </row>
    <row r="32" spans="1:17" s="220" customFormat="1" ht="15" x14ac:dyDescent="0.25">
      <c r="A32" s="219">
        <v>18</v>
      </c>
      <c r="B32" s="1148"/>
      <c r="C32" s="1684"/>
      <c r="D32" s="1684"/>
      <c r="E32" s="1684">
        <v>2624</v>
      </c>
      <c r="F32" s="1673"/>
      <c r="G32" s="1684"/>
      <c r="H32" s="1684"/>
      <c r="I32" s="1624">
        <v>2329</v>
      </c>
      <c r="J32" s="1673"/>
      <c r="K32" s="1684"/>
      <c r="L32" s="1684"/>
      <c r="M32" s="1624">
        <v>386</v>
      </c>
      <c r="N32" s="1673"/>
      <c r="O32" s="1684"/>
      <c r="P32" s="1684"/>
      <c r="Q32" s="1624">
        <v>210</v>
      </c>
    </row>
    <row r="33" spans="1:33" s="220" customFormat="1" ht="15" x14ac:dyDescent="0.25">
      <c r="A33" s="219">
        <v>19</v>
      </c>
      <c r="B33" s="1148"/>
      <c r="C33" s="1684"/>
      <c r="D33" s="1684"/>
      <c r="E33" s="1684">
        <v>2771</v>
      </c>
      <c r="F33" s="1673"/>
      <c r="G33" s="1684"/>
      <c r="H33" s="1684"/>
      <c r="I33" s="1624">
        <v>2469</v>
      </c>
      <c r="J33" s="1673"/>
      <c r="K33" s="1684"/>
      <c r="L33" s="1684"/>
      <c r="M33" s="1624">
        <v>409</v>
      </c>
      <c r="N33" s="1673"/>
      <c r="O33" s="1684"/>
      <c r="P33" s="1684"/>
      <c r="Q33" s="1624">
        <v>232</v>
      </c>
    </row>
    <row r="34" spans="1:33" s="220" customFormat="1" ht="15" x14ac:dyDescent="0.25">
      <c r="A34" s="219">
        <v>20</v>
      </c>
      <c r="B34" s="1148"/>
      <c r="C34" s="1684"/>
      <c r="D34" s="1684"/>
      <c r="E34" s="1684">
        <v>2770</v>
      </c>
      <c r="F34" s="1673"/>
      <c r="G34" s="1684"/>
      <c r="H34" s="1684"/>
      <c r="I34" s="1624">
        <v>2430</v>
      </c>
      <c r="J34" s="1673"/>
      <c r="K34" s="1684"/>
      <c r="L34" s="1684"/>
      <c r="M34" s="1624">
        <v>383</v>
      </c>
      <c r="N34" s="1673"/>
      <c r="O34" s="1684"/>
      <c r="P34" s="1684"/>
      <c r="Q34" s="1624">
        <v>211</v>
      </c>
    </row>
    <row r="35" spans="1:33" s="220" customFormat="1" ht="15" x14ac:dyDescent="0.25">
      <c r="A35" s="219">
        <v>21</v>
      </c>
      <c r="B35" s="1148"/>
      <c r="C35" s="1684"/>
      <c r="D35" s="1684"/>
      <c r="E35" s="1684">
        <v>2685</v>
      </c>
      <c r="F35" s="1673"/>
      <c r="G35" s="1684"/>
      <c r="H35" s="1684"/>
      <c r="I35" s="1624">
        <v>2400</v>
      </c>
      <c r="J35" s="1673"/>
      <c r="K35" s="1684"/>
      <c r="L35" s="1684"/>
      <c r="M35" s="1624">
        <v>361</v>
      </c>
      <c r="N35" s="1673"/>
      <c r="O35" s="1684"/>
      <c r="P35" s="1684"/>
      <c r="Q35" s="1624">
        <v>197</v>
      </c>
    </row>
    <row r="36" spans="1:33" s="220" customFormat="1" ht="15" x14ac:dyDescent="0.25">
      <c r="A36" s="219">
        <v>22</v>
      </c>
      <c r="B36" s="1148"/>
      <c r="C36" s="1684"/>
      <c r="D36" s="1684"/>
      <c r="E36" s="1684">
        <v>2502</v>
      </c>
      <c r="F36" s="1673"/>
      <c r="G36" s="1684"/>
      <c r="H36" s="1684"/>
      <c r="I36" s="1624">
        <v>2242</v>
      </c>
      <c r="J36" s="1673"/>
      <c r="K36" s="1684"/>
      <c r="L36" s="1684"/>
      <c r="M36" s="1624">
        <v>324</v>
      </c>
      <c r="N36" s="1673"/>
      <c r="O36" s="1684"/>
      <c r="P36" s="1684"/>
      <c r="Q36" s="1624">
        <v>187</v>
      </c>
    </row>
    <row r="37" spans="1:33" s="220" customFormat="1" ht="15" x14ac:dyDescent="0.25">
      <c r="A37" s="219">
        <v>23</v>
      </c>
      <c r="B37" s="1148"/>
      <c r="C37" s="1684"/>
      <c r="D37" s="1684"/>
      <c r="E37" s="1624">
        <v>2189</v>
      </c>
      <c r="F37" s="1673"/>
      <c r="G37" s="1684"/>
      <c r="H37" s="1684"/>
      <c r="I37" s="1624">
        <v>1922</v>
      </c>
      <c r="J37" s="1673"/>
      <c r="K37" s="1684"/>
      <c r="L37" s="1684"/>
      <c r="M37" s="1624">
        <v>293</v>
      </c>
      <c r="N37" s="1673"/>
      <c r="O37" s="1684"/>
      <c r="P37" s="1684"/>
      <c r="Q37" s="1624">
        <v>152</v>
      </c>
    </row>
    <row r="38" spans="1:33" s="220" customFormat="1" ht="15" x14ac:dyDescent="0.25">
      <c r="A38" s="219">
        <v>24</v>
      </c>
      <c r="B38" s="1148"/>
      <c r="C38" s="1684"/>
      <c r="D38" s="1684"/>
      <c r="E38" s="1624">
        <v>1786</v>
      </c>
      <c r="F38" s="1673"/>
      <c r="G38" s="1684"/>
      <c r="H38" s="1684"/>
      <c r="I38" s="1624">
        <v>1620</v>
      </c>
      <c r="J38" s="1673"/>
      <c r="K38" s="1684"/>
      <c r="L38" s="1684"/>
      <c r="M38" s="1624">
        <v>256</v>
      </c>
      <c r="N38" s="1673"/>
      <c r="O38" s="1684"/>
      <c r="P38" s="1684"/>
      <c r="Q38" s="1624">
        <v>141</v>
      </c>
    </row>
    <row r="39" spans="1:33" s="220" customFormat="1" ht="15" x14ac:dyDescent="0.2">
      <c r="A39" s="219" t="s">
        <v>19</v>
      </c>
      <c r="B39" s="1219"/>
      <c r="C39" s="1685"/>
      <c r="D39" s="1685"/>
      <c r="E39" s="1686">
        <f>SUM(E15:E38)</f>
        <v>49807</v>
      </c>
      <c r="F39" s="1685"/>
      <c r="G39" s="1685"/>
      <c r="H39" s="1685"/>
      <c r="I39" s="1686">
        <f>SUM(I15:I38)</f>
        <v>46923</v>
      </c>
      <c r="J39" s="1685"/>
      <c r="K39" s="1685"/>
      <c r="L39" s="1685"/>
      <c r="M39" s="1686">
        <f>SUM(M15:M38)</f>
        <v>7557</v>
      </c>
      <c r="N39" s="1685"/>
      <c r="O39" s="1685"/>
      <c r="P39" s="1685"/>
      <c r="Q39" s="1686">
        <f>SUM(Q15:Q38)</f>
        <v>4413</v>
      </c>
    </row>
    <row r="40" spans="1:33" s="209" customFormat="1" ht="12.75" customHeight="1" x14ac:dyDescent="0.2">
      <c r="A40" s="209" t="s">
        <v>20</v>
      </c>
      <c r="R40" s="1018"/>
      <c r="S40" s="1018"/>
      <c r="T40" s="1018"/>
      <c r="U40" s="1018"/>
      <c r="V40" s="1018"/>
      <c r="W40" s="1018"/>
      <c r="X40" s="1018"/>
      <c r="Y40" s="1018"/>
      <c r="Z40" s="1018"/>
      <c r="AA40" s="1018"/>
      <c r="AB40" s="1018"/>
      <c r="AC40" s="1018"/>
      <c r="AD40" s="1018"/>
      <c r="AE40" s="1018"/>
      <c r="AF40" s="1018"/>
      <c r="AG40" s="1018"/>
    </row>
    <row r="41" spans="1:33" s="209" customFormat="1" ht="12.75" customHeight="1" x14ac:dyDescent="0.2">
      <c r="A41" s="209" t="s">
        <v>21</v>
      </c>
      <c r="R41" s="1018"/>
      <c r="S41" s="1018"/>
      <c r="T41" s="1018"/>
      <c r="U41" s="1018"/>
      <c r="V41" s="1018"/>
      <c r="W41" s="1018"/>
      <c r="X41" s="1018"/>
      <c r="Y41" s="1018"/>
      <c r="Z41" s="1018"/>
      <c r="AA41" s="1018"/>
      <c r="AB41" s="1018"/>
      <c r="AC41" s="1018"/>
      <c r="AD41" s="1018"/>
      <c r="AE41" s="1018"/>
      <c r="AF41" s="1018"/>
      <c r="AG41" s="1018"/>
    </row>
    <row r="42" spans="1:33" x14ac:dyDescent="0.2">
      <c r="A42" s="209" t="s">
        <v>676</v>
      </c>
      <c r="K42" s="209"/>
      <c r="L42" s="209"/>
      <c r="M42" s="209"/>
      <c r="N42" s="209"/>
      <c r="O42" s="209"/>
      <c r="P42" s="209"/>
      <c r="Q42" s="209"/>
      <c r="R42" s="1019"/>
      <c r="S42" s="1019"/>
      <c r="T42" s="1019"/>
      <c r="U42" s="1019"/>
      <c r="V42" s="1019"/>
      <c r="W42" s="1019"/>
      <c r="X42" s="1019"/>
      <c r="Y42" s="1019"/>
      <c r="Z42" s="1019"/>
      <c r="AA42" s="1019"/>
      <c r="AB42" s="1019"/>
      <c r="AC42" s="1019"/>
      <c r="AD42" s="1019"/>
      <c r="AE42" s="1019"/>
      <c r="AF42" s="1019"/>
      <c r="AG42" s="1019"/>
    </row>
    <row r="43" spans="1:33" x14ac:dyDescent="0.2">
      <c r="A43" s="209" t="s">
        <v>23</v>
      </c>
      <c r="R43" s="1019"/>
      <c r="S43" s="1019"/>
      <c r="T43" s="1019"/>
      <c r="U43" s="1019"/>
      <c r="V43" s="1019"/>
      <c r="W43" s="1019"/>
      <c r="X43" s="1019"/>
      <c r="Y43" s="1019"/>
      <c r="Z43" s="1019"/>
      <c r="AA43" s="1019"/>
      <c r="AB43" s="1019"/>
      <c r="AC43" s="1019"/>
      <c r="AD43" s="1019"/>
      <c r="AE43" s="1019"/>
      <c r="AF43" s="1019"/>
      <c r="AG43" s="1019"/>
    </row>
    <row r="44" spans="1:33" x14ac:dyDescent="0.2">
      <c r="R44" s="1019"/>
      <c r="S44" s="1019"/>
      <c r="T44" s="1019"/>
      <c r="U44" s="1019"/>
      <c r="V44" s="1019"/>
      <c r="W44" s="1019"/>
      <c r="X44" s="1019"/>
      <c r="Y44" s="1019"/>
      <c r="Z44" s="1019"/>
      <c r="AA44" s="1019"/>
      <c r="AB44" s="1019"/>
      <c r="AC44" s="1019"/>
      <c r="AD44" s="1019"/>
      <c r="AE44" s="1019"/>
      <c r="AF44" s="1019"/>
      <c r="AG44" s="1019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>
    <tabColor rgb="FF92D050"/>
  </sheetPr>
  <dimension ref="A1:AG44"/>
  <sheetViews>
    <sheetView zoomScale="85" zoomScaleNormal="85" workbookViewId="0">
      <selection activeCell="V32" sqref="V32"/>
    </sheetView>
  </sheetViews>
  <sheetFormatPr defaultRowHeight="12.75" x14ac:dyDescent="0.2"/>
  <cols>
    <col min="1" max="1" width="5.42578125" style="234" customWidth="1"/>
    <col min="2" max="3" width="11.28515625" style="234" customWidth="1"/>
    <col min="4" max="4" width="11.28515625" style="234" hidden="1" customWidth="1"/>
    <col min="5" max="7" width="11.28515625" style="234" customWidth="1"/>
    <col min="8" max="8" width="11.28515625" style="234" hidden="1" customWidth="1"/>
    <col min="9" max="11" width="11.28515625" style="234" customWidth="1"/>
    <col min="12" max="12" width="11.28515625" style="234" hidden="1" customWidth="1"/>
    <col min="13" max="15" width="11.28515625" style="234" customWidth="1"/>
    <col min="16" max="16" width="11.28515625" style="234" hidden="1" customWidth="1"/>
    <col min="17" max="17" width="11.28515625" style="234" customWidth="1"/>
    <col min="18" max="16384" width="9.140625" style="234"/>
  </cols>
  <sheetData>
    <row r="1" spans="1:33" s="222" customFormat="1" ht="18.75" customHeight="1" x14ac:dyDescent="0.25">
      <c r="B1" s="2404" t="s">
        <v>498</v>
      </c>
      <c r="C1" s="2097"/>
      <c r="D1" s="2097"/>
      <c r="E1" s="2097"/>
      <c r="F1" s="2097"/>
      <c r="J1" s="801" t="s">
        <v>178</v>
      </c>
      <c r="N1" s="2398" t="s">
        <v>340</v>
      </c>
      <c r="O1" s="2398"/>
      <c r="P1" s="2398"/>
      <c r="Q1" s="2398"/>
      <c r="R1" s="1016"/>
      <c r="S1" s="1016"/>
      <c r="T1" s="1016"/>
      <c r="U1" s="1016"/>
      <c r="V1" s="1016"/>
      <c r="W1" s="1016"/>
      <c r="X1" s="1016"/>
      <c r="Y1" s="1016"/>
      <c r="Z1" s="1016"/>
      <c r="AA1" s="1016"/>
      <c r="AB1" s="1016"/>
      <c r="AC1" s="1016"/>
      <c r="AD1" s="1016"/>
      <c r="AE1" s="1016"/>
      <c r="AF1" s="1016"/>
      <c r="AG1" s="1016"/>
    </row>
    <row r="2" spans="1:33" s="222" customFormat="1" ht="10.5" customHeight="1" x14ac:dyDescent="0.2">
      <c r="B2" s="2399" t="s">
        <v>1</v>
      </c>
      <c r="C2" s="2104"/>
      <c r="D2" s="2104"/>
      <c r="E2" s="2104"/>
      <c r="F2" s="2104"/>
      <c r="I2" s="222" t="s">
        <v>59</v>
      </c>
      <c r="N2" s="2399" t="s">
        <v>2</v>
      </c>
      <c r="O2" s="2400"/>
      <c r="P2" s="2400"/>
      <c r="Q2" s="2400"/>
      <c r="R2" s="1016"/>
      <c r="S2" s="1016"/>
      <c r="T2" s="1016"/>
      <c r="U2" s="1016"/>
      <c r="V2" s="1016"/>
      <c r="W2" s="1016"/>
      <c r="X2" s="1016"/>
      <c r="Y2" s="1016"/>
      <c r="Z2" s="1016"/>
      <c r="AA2" s="1016"/>
      <c r="AB2" s="1016"/>
      <c r="AC2" s="1016"/>
      <c r="AD2" s="1016"/>
      <c r="AE2" s="1016"/>
      <c r="AF2" s="1016"/>
      <c r="AG2" s="1016"/>
    </row>
    <row r="3" spans="1:33" s="222" customFormat="1" ht="13.5" customHeight="1" x14ac:dyDescent="0.2">
      <c r="N3" s="222" t="s">
        <v>3</v>
      </c>
      <c r="R3" s="1016"/>
      <c r="S3" s="1016"/>
      <c r="T3" s="1016"/>
      <c r="U3" s="1016"/>
      <c r="V3" s="1016"/>
      <c r="W3" s="1016"/>
      <c r="X3" s="1016"/>
      <c r="Y3" s="1016"/>
      <c r="Z3" s="1016"/>
      <c r="AA3" s="1016"/>
      <c r="AB3" s="1016"/>
      <c r="AC3" s="1016"/>
      <c r="AD3" s="1016"/>
      <c r="AE3" s="1016"/>
      <c r="AF3" s="1016"/>
      <c r="AG3" s="1016"/>
    </row>
    <row r="4" spans="1:33" s="222" customFormat="1" ht="15" customHeight="1" x14ac:dyDescent="0.25">
      <c r="B4" s="2403" t="s">
        <v>4</v>
      </c>
      <c r="C4" s="2097"/>
      <c r="D4" s="224"/>
      <c r="E4" s="1016"/>
      <c r="F4" s="1016"/>
      <c r="G4" s="1016"/>
      <c r="H4" s="1016"/>
      <c r="I4" s="892" t="s">
        <v>5</v>
      </c>
      <c r="J4" s="223"/>
      <c r="K4" s="223"/>
      <c r="L4" s="223"/>
      <c r="O4" s="225" t="s">
        <v>642</v>
      </c>
      <c r="R4" s="1016"/>
      <c r="S4" s="1016"/>
      <c r="T4" s="1016"/>
      <c r="U4" s="1016"/>
      <c r="V4" s="1016"/>
      <c r="W4" s="1016"/>
      <c r="X4" s="1016"/>
      <c r="Y4" s="1016"/>
      <c r="Z4" s="1016"/>
      <c r="AA4" s="1016"/>
      <c r="AB4" s="1016"/>
      <c r="AC4" s="1016"/>
      <c r="AD4" s="1016"/>
      <c r="AE4" s="1016"/>
      <c r="AF4" s="1016"/>
      <c r="AG4" s="1016"/>
    </row>
    <row r="5" spans="1:33" s="222" customFormat="1" ht="9.75" customHeight="1" x14ac:dyDescent="0.2">
      <c r="B5" s="2408" t="s">
        <v>7</v>
      </c>
      <c r="C5" s="2095"/>
      <c r="D5" s="223"/>
      <c r="E5" s="223"/>
      <c r="R5" s="1016"/>
      <c r="S5" s="1016"/>
      <c r="T5" s="1016"/>
      <c r="U5" s="1016"/>
      <c r="V5" s="1016"/>
      <c r="W5" s="1016"/>
      <c r="X5" s="1016"/>
      <c r="Y5" s="1016"/>
      <c r="Z5" s="1016"/>
      <c r="AA5" s="1016"/>
      <c r="AB5" s="1016"/>
      <c r="AC5" s="1016"/>
      <c r="AD5" s="1016"/>
      <c r="AE5" s="1016"/>
      <c r="AF5" s="1016"/>
      <c r="AG5" s="1016"/>
    </row>
    <row r="6" spans="1:33" s="222" customFormat="1" ht="12" customHeight="1" x14ac:dyDescent="0.25">
      <c r="A6" s="2401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1016"/>
      <c r="S6" s="1016"/>
      <c r="T6" s="1016"/>
      <c r="U6" s="1016"/>
      <c r="V6" s="1016"/>
      <c r="W6" s="1016"/>
      <c r="X6" s="1016"/>
      <c r="Y6" s="1016"/>
      <c r="Z6" s="1016"/>
      <c r="AA6" s="1016"/>
      <c r="AB6" s="1016"/>
      <c r="AC6" s="1016"/>
      <c r="AD6" s="1016"/>
      <c r="AE6" s="1016"/>
      <c r="AF6" s="1016"/>
      <c r="AG6" s="1016"/>
    </row>
    <row r="7" spans="1:33" s="222" customFormat="1" ht="15.75" x14ac:dyDescent="0.25">
      <c r="A7" s="2402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1016"/>
      <c r="S7" s="1016"/>
      <c r="T7" s="1016"/>
      <c r="U7" s="1016"/>
      <c r="V7" s="1016"/>
      <c r="W7" s="1016"/>
      <c r="X7" s="1016"/>
      <c r="Y7" s="1016"/>
      <c r="Z7" s="1016"/>
      <c r="AA7" s="1016"/>
      <c r="AB7" s="1016"/>
      <c r="AC7" s="1016"/>
      <c r="AD7" s="1016"/>
      <c r="AE7" s="1016"/>
      <c r="AF7" s="1016"/>
      <c r="AG7" s="1016"/>
    </row>
    <row r="8" spans="1:33" s="222" customFormat="1" ht="9" customHeight="1" x14ac:dyDescent="0.2">
      <c r="A8" s="1312" t="s">
        <v>412</v>
      </c>
      <c r="B8" s="1312" t="s">
        <v>413</v>
      </c>
      <c r="R8" s="1016"/>
      <c r="S8" s="1016"/>
      <c r="T8" s="1016"/>
      <c r="U8" s="1016"/>
      <c r="V8" s="1016"/>
      <c r="W8" s="1016"/>
      <c r="X8" s="1016"/>
      <c r="Y8" s="1016"/>
      <c r="Z8" s="1016"/>
      <c r="AA8" s="1016"/>
      <c r="AB8" s="1016"/>
      <c r="AC8" s="1016"/>
      <c r="AD8" s="1016"/>
      <c r="AE8" s="1016"/>
      <c r="AF8" s="1016"/>
      <c r="AG8" s="1016"/>
    </row>
    <row r="9" spans="1:33" s="222" customFormat="1" x14ac:dyDescent="0.2">
      <c r="A9" s="2405" t="s">
        <v>9</v>
      </c>
      <c r="B9" s="2395" t="s">
        <v>10</v>
      </c>
      <c r="C9" s="2396"/>
      <c r="D9" s="2396"/>
      <c r="E9" s="2396"/>
      <c r="F9" s="2396"/>
      <c r="G9" s="2396"/>
      <c r="H9" s="2396"/>
      <c r="I9" s="2397"/>
      <c r="J9" s="2395" t="s">
        <v>11</v>
      </c>
      <c r="K9" s="2396"/>
      <c r="L9" s="2396"/>
      <c r="M9" s="2396"/>
      <c r="N9" s="2396"/>
      <c r="O9" s="2396"/>
      <c r="P9" s="2396"/>
      <c r="Q9" s="2397"/>
      <c r="R9" s="1016"/>
      <c r="S9" s="1016"/>
      <c r="T9" s="1016"/>
      <c r="U9" s="1016"/>
      <c r="V9" s="1016"/>
      <c r="W9" s="1016"/>
      <c r="X9" s="1016"/>
      <c r="Y9" s="1016"/>
      <c r="Z9" s="1016"/>
      <c r="AA9" s="1016"/>
      <c r="AB9" s="1016"/>
      <c r="AC9" s="1016"/>
      <c r="AD9" s="1016"/>
      <c r="AE9" s="1016"/>
      <c r="AF9" s="1016"/>
      <c r="AG9" s="1016"/>
    </row>
    <row r="10" spans="1:33" s="222" customFormat="1" x14ac:dyDescent="0.2">
      <c r="A10" s="2406"/>
      <c r="B10" s="2319" t="s">
        <v>361</v>
      </c>
      <c r="C10" s="2393"/>
      <c r="D10" s="2393"/>
      <c r="E10" s="2394"/>
      <c r="F10" s="2319" t="s">
        <v>363</v>
      </c>
      <c r="G10" s="2111"/>
      <c r="H10" s="2111"/>
      <c r="I10" s="2112"/>
      <c r="J10" s="2319" t="s">
        <v>362</v>
      </c>
      <c r="K10" s="2393"/>
      <c r="L10" s="2393"/>
      <c r="M10" s="2394"/>
      <c r="N10" s="2319" t="s">
        <v>364</v>
      </c>
      <c r="O10" s="2393"/>
      <c r="P10" s="2393"/>
      <c r="Q10" s="2394"/>
      <c r="R10" s="1016"/>
      <c r="S10" s="1016"/>
      <c r="T10" s="1016"/>
      <c r="U10" s="1016"/>
      <c r="V10" s="1016"/>
      <c r="W10" s="1016"/>
      <c r="X10" s="1016"/>
      <c r="Y10" s="1016"/>
      <c r="Z10" s="1016"/>
      <c r="AA10" s="1016"/>
      <c r="AB10" s="1016"/>
      <c r="AC10" s="1016"/>
      <c r="AD10" s="1016"/>
      <c r="AE10" s="1016"/>
      <c r="AF10" s="1016"/>
      <c r="AG10" s="1016"/>
    </row>
    <row r="11" spans="1:33" s="222" customFormat="1" x14ac:dyDescent="0.2">
      <c r="A11" s="2406"/>
      <c r="B11" s="2319" t="s">
        <v>14</v>
      </c>
      <c r="C11" s="2393"/>
      <c r="E11" s="227">
        <v>6000</v>
      </c>
      <c r="F11" s="2319" t="s">
        <v>14</v>
      </c>
      <c r="G11" s="2393"/>
      <c r="H11" s="226"/>
      <c r="I11" s="227">
        <v>4000</v>
      </c>
      <c r="J11" s="2319" t="s">
        <v>14</v>
      </c>
      <c r="K11" s="2393"/>
      <c r="L11" s="226"/>
      <c r="M11" s="227">
        <f>E11</f>
        <v>6000</v>
      </c>
      <c r="N11" s="2319" t="s">
        <v>14</v>
      </c>
      <c r="O11" s="2393"/>
      <c r="P11" s="226"/>
      <c r="Q11" s="227">
        <f>I11</f>
        <v>4000</v>
      </c>
      <c r="R11" s="1016"/>
      <c r="S11" s="1016"/>
      <c r="T11" s="1016"/>
      <c r="U11" s="1016"/>
      <c r="V11" s="1016"/>
      <c r="W11" s="1016"/>
      <c r="X11" s="1016"/>
      <c r="Y11" s="1016"/>
      <c r="Z11" s="1016"/>
      <c r="AA11" s="1016"/>
      <c r="AB11" s="1016"/>
      <c r="AC11" s="1016"/>
      <c r="AD11" s="1016"/>
      <c r="AE11" s="1016"/>
      <c r="AF11" s="1016"/>
      <c r="AG11" s="1016"/>
    </row>
    <row r="12" spans="1:33" s="229" customFormat="1" ht="35.25" customHeight="1" x14ac:dyDescent="0.2">
      <c r="A12" s="2407"/>
      <c r="B12" s="228" t="s">
        <v>16</v>
      </c>
      <c r="C12" s="228" t="s">
        <v>17</v>
      </c>
      <c r="D12" s="228"/>
      <c r="E12" s="228" t="s">
        <v>18</v>
      </c>
      <c r="F12" s="228" t="s">
        <v>16</v>
      </c>
      <c r="G12" s="228" t="s">
        <v>17</v>
      </c>
      <c r="H12" s="228"/>
      <c r="I12" s="228" t="s">
        <v>18</v>
      </c>
      <c r="J12" s="228" t="s">
        <v>16</v>
      </c>
      <c r="K12" s="228" t="s">
        <v>17</v>
      </c>
      <c r="L12" s="228"/>
      <c r="M12" s="228" t="s">
        <v>18</v>
      </c>
      <c r="N12" s="228" t="s">
        <v>16</v>
      </c>
      <c r="O12" s="228" t="s">
        <v>17</v>
      </c>
      <c r="P12" s="228"/>
      <c r="Q12" s="228" t="s">
        <v>18</v>
      </c>
    </row>
    <row r="13" spans="1:33" s="231" customFormat="1" ht="11.25" x14ac:dyDescent="0.2">
      <c r="A13" s="230">
        <v>1</v>
      </c>
      <c r="B13" s="230">
        <v>2</v>
      </c>
      <c r="C13" s="230">
        <v>3</v>
      </c>
      <c r="D13" s="230"/>
      <c r="E13" s="230">
        <v>4</v>
      </c>
      <c r="F13" s="230">
        <v>5</v>
      </c>
      <c r="G13" s="230">
        <v>6</v>
      </c>
      <c r="H13" s="230"/>
      <c r="I13" s="230">
        <v>7</v>
      </c>
      <c r="J13" s="230">
        <v>8</v>
      </c>
      <c r="K13" s="230">
        <v>9</v>
      </c>
      <c r="L13" s="230"/>
      <c r="M13" s="230">
        <v>10</v>
      </c>
      <c r="N13" s="230">
        <v>11</v>
      </c>
      <c r="O13" s="230">
        <v>12</v>
      </c>
      <c r="P13" s="230"/>
      <c r="Q13" s="230">
        <v>13</v>
      </c>
    </row>
    <row r="14" spans="1:33" s="229" customFormat="1" ht="15" x14ac:dyDescent="0.2">
      <c r="A14" s="232">
        <v>0</v>
      </c>
      <c r="B14" s="1148"/>
      <c r="C14" s="1684"/>
      <c r="D14" s="1684"/>
      <c r="E14" s="1684"/>
      <c r="F14" s="1673"/>
      <c r="G14" s="1684"/>
      <c r="H14" s="1684"/>
      <c r="I14" s="1684"/>
      <c r="J14" s="1673"/>
      <c r="K14" s="1684"/>
      <c r="L14" s="1684"/>
      <c r="M14" s="1684"/>
      <c r="N14" s="1673"/>
      <c r="O14" s="1684"/>
      <c r="P14" s="1684"/>
      <c r="Q14" s="1684"/>
    </row>
    <row r="15" spans="1:33" s="1507" customFormat="1" ht="15" x14ac:dyDescent="0.25">
      <c r="A15" s="1506">
        <v>1</v>
      </c>
      <c r="B15" s="1148"/>
      <c r="C15" s="1684"/>
      <c r="D15" s="1684"/>
      <c r="E15" s="1684">
        <v>1746</v>
      </c>
      <c r="F15" s="1673"/>
      <c r="G15" s="1684"/>
      <c r="H15" s="1684"/>
      <c r="I15" s="1624">
        <v>2537</v>
      </c>
      <c r="J15" s="1673"/>
      <c r="K15" s="1684"/>
      <c r="L15" s="1684"/>
      <c r="M15" s="1624">
        <v>150</v>
      </c>
      <c r="N15" s="1673"/>
      <c r="O15" s="1684"/>
      <c r="P15" s="1684"/>
      <c r="Q15" s="1624">
        <v>447</v>
      </c>
    </row>
    <row r="16" spans="1:33" s="229" customFormat="1" ht="15" x14ac:dyDescent="0.25">
      <c r="A16" s="232">
        <v>2</v>
      </c>
      <c r="B16" s="1148"/>
      <c r="C16" s="1684"/>
      <c r="D16" s="1684"/>
      <c r="E16" s="1684">
        <v>1633</v>
      </c>
      <c r="F16" s="1673"/>
      <c r="G16" s="1684"/>
      <c r="H16" s="1684"/>
      <c r="I16" s="1624">
        <v>2320</v>
      </c>
      <c r="J16" s="1673"/>
      <c r="K16" s="1684"/>
      <c r="L16" s="1684"/>
      <c r="M16" s="1624">
        <v>152</v>
      </c>
      <c r="N16" s="1673"/>
      <c r="O16" s="1684"/>
      <c r="P16" s="1684"/>
      <c r="Q16" s="1624">
        <v>445</v>
      </c>
    </row>
    <row r="17" spans="1:17" s="229" customFormat="1" ht="15" x14ac:dyDescent="0.25">
      <c r="A17" s="232">
        <v>3</v>
      </c>
      <c r="B17" s="1148"/>
      <c r="C17" s="1684"/>
      <c r="D17" s="1684"/>
      <c r="E17" s="1684">
        <v>1583</v>
      </c>
      <c r="F17" s="1673"/>
      <c r="G17" s="1684"/>
      <c r="H17" s="1684"/>
      <c r="I17" s="1624">
        <v>2191</v>
      </c>
      <c r="J17" s="1673"/>
      <c r="K17" s="1684"/>
      <c r="L17" s="1684"/>
      <c r="M17" s="1624">
        <v>152</v>
      </c>
      <c r="N17" s="1673"/>
      <c r="O17" s="1684"/>
      <c r="P17" s="1684"/>
      <c r="Q17" s="1624">
        <v>441</v>
      </c>
    </row>
    <row r="18" spans="1:17" s="229" customFormat="1" ht="15" x14ac:dyDescent="0.25">
      <c r="A18" s="232">
        <v>4</v>
      </c>
      <c r="B18" s="1148"/>
      <c r="C18" s="1684"/>
      <c r="D18" s="1684"/>
      <c r="E18" s="1684">
        <v>1570</v>
      </c>
      <c r="F18" s="1673"/>
      <c r="G18" s="1684"/>
      <c r="H18" s="1684"/>
      <c r="I18" s="1624">
        <v>2150</v>
      </c>
      <c r="J18" s="1673"/>
      <c r="K18" s="1684"/>
      <c r="L18" s="1684"/>
      <c r="M18" s="1624">
        <v>138</v>
      </c>
      <c r="N18" s="1673"/>
      <c r="O18" s="1684"/>
      <c r="P18" s="1684"/>
      <c r="Q18" s="1624">
        <v>426</v>
      </c>
    </row>
    <row r="19" spans="1:17" s="229" customFormat="1" ht="15" x14ac:dyDescent="0.25">
      <c r="A19" s="232">
        <v>5</v>
      </c>
      <c r="B19" s="1148"/>
      <c r="C19" s="1684"/>
      <c r="D19" s="1684"/>
      <c r="E19" s="1684">
        <v>1597</v>
      </c>
      <c r="F19" s="1673"/>
      <c r="G19" s="1684"/>
      <c r="H19" s="1684"/>
      <c r="I19" s="1624">
        <v>2258</v>
      </c>
      <c r="J19" s="1673"/>
      <c r="K19" s="1684"/>
      <c r="L19" s="1684"/>
      <c r="M19" s="1624">
        <v>127</v>
      </c>
      <c r="N19" s="1673"/>
      <c r="O19" s="1684"/>
      <c r="P19" s="1684"/>
      <c r="Q19" s="1624">
        <v>426</v>
      </c>
    </row>
    <row r="20" spans="1:17" s="229" customFormat="1" ht="15" x14ac:dyDescent="0.25">
      <c r="A20" s="232">
        <v>6</v>
      </c>
      <c r="B20" s="1148"/>
      <c r="C20" s="1684"/>
      <c r="D20" s="1684"/>
      <c r="E20" s="1684">
        <v>1745</v>
      </c>
      <c r="F20" s="1673"/>
      <c r="G20" s="1684"/>
      <c r="H20" s="1684"/>
      <c r="I20" s="1624">
        <v>2469</v>
      </c>
      <c r="J20" s="1673"/>
      <c r="K20" s="1684"/>
      <c r="L20" s="1684"/>
      <c r="M20" s="1624">
        <v>135</v>
      </c>
      <c r="N20" s="1673"/>
      <c r="O20" s="1684"/>
      <c r="P20" s="1684"/>
      <c r="Q20" s="1624">
        <v>425</v>
      </c>
    </row>
    <row r="21" spans="1:17" s="229" customFormat="1" ht="15" x14ac:dyDescent="0.25">
      <c r="A21" s="232">
        <v>7</v>
      </c>
      <c r="B21" s="1148"/>
      <c r="C21" s="1684"/>
      <c r="D21" s="1684"/>
      <c r="E21" s="1684">
        <v>2076</v>
      </c>
      <c r="F21" s="1673"/>
      <c r="G21" s="1684"/>
      <c r="H21" s="1684"/>
      <c r="I21" s="1624">
        <v>2988</v>
      </c>
      <c r="J21" s="1673"/>
      <c r="K21" s="1684"/>
      <c r="L21" s="1684"/>
      <c r="M21" s="1624">
        <v>156</v>
      </c>
      <c r="N21" s="1673"/>
      <c r="O21" s="1684"/>
      <c r="P21" s="1684"/>
      <c r="Q21" s="1624">
        <v>461</v>
      </c>
    </row>
    <row r="22" spans="1:17" s="229" customFormat="1" ht="15" x14ac:dyDescent="0.25">
      <c r="A22" s="232">
        <v>8</v>
      </c>
      <c r="B22" s="1148"/>
      <c r="C22" s="1684"/>
      <c r="D22" s="1684"/>
      <c r="E22" s="1684">
        <v>2410</v>
      </c>
      <c r="F22" s="1673"/>
      <c r="G22" s="1684"/>
      <c r="H22" s="1684"/>
      <c r="I22" s="1624">
        <v>3281</v>
      </c>
      <c r="J22" s="1673"/>
      <c r="K22" s="1684"/>
      <c r="L22" s="1684"/>
      <c r="M22" s="1624">
        <v>202</v>
      </c>
      <c r="N22" s="1673"/>
      <c r="O22" s="1684"/>
      <c r="P22" s="1684"/>
      <c r="Q22" s="1624">
        <v>537</v>
      </c>
    </row>
    <row r="23" spans="1:17" s="229" customFormat="1" ht="15" x14ac:dyDescent="0.25">
      <c r="A23" s="232">
        <v>9</v>
      </c>
      <c r="B23" s="1148"/>
      <c r="C23" s="1684"/>
      <c r="D23" s="1684"/>
      <c r="E23" s="1684">
        <v>2820</v>
      </c>
      <c r="F23" s="1673"/>
      <c r="G23" s="1684"/>
      <c r="H23" s="1684"/>
      <c r="I23" s="1624">
        <v>3789</v>
      </c>
      <c r="J23" s="1673"/>
      <c r="K23" s="1684"/>
      <c r="L23" s="1684"/>
      <c r="M23" s="1624">
        <v>253</v>
      </c>
      <c r="N23" s="1673"/>
      <c r="O23" s="1684"/>
      <c r="P23" s="1684"/>
      <c r="Q23" s="1624">
        <v>621</v>
      </c>
    </row>
    <row r="24" spans="1:17" s="229" customFormat="1" ht="15" x14ac:dyDescent="0.25">
      <c r="A24" s="232">
        <v>10</v>
      </c>
      <c r="B24" s="1148"/>
      <c r="C24" s="1684"/>
      <c r="D24" s="1684"/>
      <c r="E24" s="1684">
        <v>3039</v>
      </c>
      <c r="F24" s="1673"/>
      <c r="G24" s="1684"/>
      <c r="H24" s="1684"/>
      <c r="I24" s="1624">
        <v>4019</v>
      </c>
      <c r="J24" s="1673"/>
      <c r="K24" s="1684"/>
      <c r="L24" s="1684"/>
      <c r="M24" s="1624">
        <v>281</v>
      </c>
      <c r="N24" s="1673"/>
      <c r="O24" s="1684"/>
      <c r="P24" s="1684"/>
      <c r="Q24" s="1624">
        <v>621</v>
      </c>
    </row>
    <row r="25" spans="1:17" s="229" customFormat="1" ht="15" x14ac:dyDescent="0.25">
      <c r="A25" s="232">
        <v>11</v>
      </c>
      <c r="B25" s="1148"/>
      <c r="C25" s="1684"/>
      <c r="D25" s="1684"/>
      <c r="E25" s="1684">
        <v>3115</v>
      </c>
      <c r="F25" s="1673"/>
      <c r="G25" s="1684"/>
      <c r="H25" s="1684"/>
      <c r="I25" s="1624">
        <v>4214</v>
      </c>
      <c r="J25" s="1673"/>
      <c r="K25" s="1684"/>
      <c r="L25" s="1684"/>
      <c r="M25" s="1624">
        <v>267</v>
      </c>
      <c r="N25" s="1673"/>
      <c r="O25" s="1684"/>
      <c r="P25" s="1684"/>
      <c r="Q25" s="1624">
        <v>620</v>
      </c>
    </row>
    <row r="26" spans="1:17" s="229" customFormat="1" ht="15" x14ac:dyDescent="0.25">
      <c r="A26" s="232">
        <v>12</v>
      </c>
      <c r="B26" s="1148"/>
      <c r="C26" s="1684"/>
      <c r="D26" s="1684"/>
      <c r="E26" s="1684">
        <v>3083</v>
      </c>
      <c r="F26" s="1673"/>
      <c r="G26" s="1684"/>
      <c r="H26" s="1684"/>
      <c r="I26" s="1624">
        <v>4151</v>
      </c>
      <c r="J26" s="1673"/>
      <c r="K26" s="1684"/>
      <c r="L26" s="1684"/>
      <c r="M26" s="1624">
        <v>280</v>
      </c>
      <c r="N26" s="1673"/>
      <c r="O26" s="1684"/>
      <c r="P26" s="1684"/>
      <c r="Q26" s="1624">
        <v>612</v>
      </c>
    </row>
    <row r="27" spans="1:17" s="229" customFormat="1" ht="15" x14ac:dyDescent="0.25">
      <c r="A27" s="232">
        <v>13</v>
      </c>
      <c r="B27" s="1148"/>
      <c r="C27" s="1684"/>
      <c r="D27" s="1684"/>
      <c r="E27" s="1684">
        <v>3067</v>
      </c>
      <c r="F27" s="1673"/>
      <c r="G27" s="1684"/>
      <c r="H27" s="1684"/>
      <c r="I27" s="1624">
        <v>4159</v>
      </c>
      <c r="J27" s="1673"/>
      <c r="K27" s="1684"/>
      <c r="L27" s="1684"/>
      <c r="M27" s="1624">
        <v>279</v>
      </c>
      <c r="N27" s="1673"/>
      <c r="O27" s="1684"/>
      <c r="P27" s="1684"/>
      <c r="Q27" s="1624">
        <v>647</v>
      </c>
    </row>
    <row r="28" spans="1:17" s="229" customFormat="1" ht="15" x14ac:dyDescent="0.25">
      <c r="A28" s="232">
        <v>14</v>
      </c>
      <c r="B28" s="1148"/>
      <c r="C28" s="1684"/>
      <c r="D28" s="1684"/>
      <c r="E28" s="1684">
        <v>2991</v>
      </c>
      <c r="F28" s="1673"/>
      <c r="G28" s="1684"/>
      <c r="H28" s="1684"/>
      <c r="I28" s="1624">
        <v>4086</v>
      </c>
      <c r="J28" s="1673"/>
      <c r="K28" s="1684"/>
      <c r="L28" s="1684"/>
      <c r="M28" s="1624">
        <v>276</v>
      </c>
      <c r="N28" s="1673"/>
      <c r="O28" s="1684"/>
      <c r="P28" s="1684"/>
      <c r="Q28" s="1624">
        <v>604</v>
      </c>
    </row>
    <row r="29" spans="1:17" s="229" customFormat="1" ht="15" x14ac:dyDescent="0.25">
      <c r="A29" s="232">
        <v>15</v>
      </c>
      <c r="B29" s="1148"/>
      <c r="C29" s="1684"/>
      <c r="D29" s="1684"/>
      <c r="E29" s="1684">
        <v>3006</v>
      </c>
      <c r="F29" s="1673"/>
      <c r="G29" s="1684"/>
      <c r="H29" s="1684"/>
      <c r="I29" s="1624">
        <v>4161</v>
      </c>
      <c r="J29" s="1673"/>
      <c r="K29" s="1684"/>
      <c r="L29" s="1684"/>
      <c r="M29" s="1624">
        <v>300</v>
      </c>
      <c r="N29" s="1673"/>
      <c r="O29" s="1684"/>
      <c r="P29" s="1684"/>
      <c r="Q29" s="1624">
        <v>582</v>
      </c>
    </row>
    <row r="30" spans="1:17" s="229" customFormat="1" ht="15" x14ac:dyDescent="0.25">
      <c r="A30" s="232">
        <v>16</v>
      </c>
      <c r="B30" s="1148"/>
      <c r="C30" s="1684"/>
      <c r="D30" s="1684"/>
      <c r="E30" s="1684">
        <v>3096</v>
      </c>
      <c r="F30" s="1673"/>
      <c r="G30" s="1684"/>
      <c r="H30" s="1684"/>
      <c r="I30" s="1624">
        <v>4307</v>
      </c>
      <c r="J30" s="1673"/>
      <c r="K30" s="1684"/>
      <c r="L30" s="1684"/>
      <c r="M30" s="1624">
        <v>306</v>
      </c>
      <c r="N30" s="1673"/>
      <c r="O30" s="1684"/>
      <c r="P30" s="1684"/>
      <c r="Q30" s="1624">
        <v>602</v>
      </c>
    </row>
    <row r="31" spans="1:17" s="233" customFormat="1" ht="15" x14ac:dyDescent="0.25">
      <c r="A31" s="232">
        <v>17</v>
      </c>
      <c r="B31" s="1148"/>
      <c r="C31" s="1684"/>
      <c r="D31" s="1684"/>
      <c r="E31" s="1684">
        <v>3245</v>
      </c>
      <c r="F31" s="1673"/>
      <c r="G31" s="1684"/>
      <c r="H31" s="1684"/>
      <c r="I31" s="1624">
        <v>4531</v>
      </c>
      <c r="J31" s="1673"/>
      <c r="K31" s="1684"/>
      <c r="L31" s="1684"/>
      <c r="M31" s="1624">
        <v>320</v>
      </c>
      <c r="N31" s="1673"/>
      <c r="O31" s="1684"/>
      <c r="P31" s="1684"/>
      <c r="Q31" s="1624">
        <v>630</v>
      </c>
    </row>
    <row r="32" spans="1:17" s="233" customFormat="1" ht="15" x14ac:dyDescent="0.25">
      <c r="A32" s="232">
        <v>18</v>
      </c>
      <c r="B32" s="1148"/>
      <c r="C32" s="1684"/>
      <c r="D32" s="1684"/>
      <c r="E32" s="1684">
        <v>3225</v>
      </c>
      <c r="F32" s="1673"/>
      <c r="G32" s="1684"/>
      <c r="H32" s="1684"/>
      <c r="I32" s="1624">
        <v>4631</v>
      </c>
      <c r="J32" s="1673"/>
      <c r="K32" s="1684"/>
      <c r="L32" s="1684"/>
      <c r="M32" s="1624">
        <v>273</v>
      </c>
      <c r="N32" s="1673"/>
      <c r="O32" s="1684"/>
      <c r="P32" s="1684"/>
      <c r="Q32" s="1624">
        <v>655</v>
      </c>
    </row>
    <row r="33" spans="1:33" s="233" customFormat="1" ht="15" x14ac:dyDescent="0.25">
      <c r="A33" s="232">
        <v>19</v>
      </c>
      <c r="B33" s="1148"/>
      <c r="C33" s="1684"/>
      <c r="D33" s="1684"/>
      <c r="E33" s="1684">
        <v>3221</v>
      </c>
      <c r="F33" s="1673"/>
      <c r="G33" s="1684"/>
      <c r="H33" s="1684"/>
      <c r="I33" s="1624">
        <v>4732</v>
      </c>
      <c r="J33" s="1673"/>
      <c r="K33" s="1684"/>
      <c r="L33" s="1684"/>
      <c r="M33" s="1624">
        <v>276</v>
      </c>
      <c r="N33" s="1673"/>
      <c r="O33" s="1684"/>
      <c r="P33" s="1684"/>
      <c r="Q33" s="1624">
        <v>655</v>
      </c>
    </row>
    <row r="34" spans="1:33" s="233" customFormat="1" ht="15" x14ac:dyDescent="0.25">
      <c r="A34" s="232">
        <v>20</v>
      </c>
      <c r="B34" s="1148"/>
      <c r="C34" s="1684"/>
      <c r="D34" s="1684"/>
      <c r="E34" s="1684">
        <v>3141</v>
      </c>
      <c r="F34" s="1673"/>
      <c r="G34" s="1684"/>
      <c r="H34" s="1684"/>
      <c r="I34" s="1624">
        <v>4572</v>
      </c>
      <c r="J34" s="1673"/>
      <c r="K34" s="1684"/>
      <c r="L34" s="1684"/>
      <c r="M34" s="1624">
        <v>262</v>
      </c>
      <c r="N34" s="1673"/>
      <c r="O34" s="1684"/>
      <c r="P34" s="1684"/>
      <c r="Q34" s="1624">
        <v>621</v>
      </c>
    </row>
    <row r="35" spans="1:33" s="233" customFormat="1" ht="15" x14ac:dyDescent="0.25">
      <c r="A35" s="232">
        <v>21</v>
      </c>
      <c r="B35" s="1148"/>
      <c r="C35" s="1684"/>
      <c r="D35" s="1684"/>
      <c r="E35" s="1684">
        <v>2853</v>
      </c>
      <c r="F35" s="1673"/>
      <c r="G35" s="1684"/>
      <c r="H35" s="1684"/>
      <c r="I35" s="1624">
        <v>4378</v>
      </c>
      <c r="J35" s="1673"/>
      <c r="K35" s="1684"/>
      <c r="L35" s="1684"/>
      <c r="M35" s="1624">
        <v>208</v>
      </c>
      <c r="N35" s="1673"/>
      <c r="O35" s="1684"/>
      <c r="P35" s="1684"/>
      <c r="Q35" s="1624">
        <v>582</v>
      </c>
    </row>
    <row r="36" spans="1:33" s="233" customFormat="1" ht="15" x14ac:dyDescent="0.25">
      <c r="A36" s="232">
        <v>22</v>
      </c>
      <c r="B36" s="1148"/>
      <c r="C36" s="1684"/>
      <c r="D36" s="1684"/>
      <c r="E36" s="1684">
        <v>2628</v>
      </c>
      <c r="F36" s="1673"/>
      <c r="G36" s="1684"/>
      <c r="H36" s="1684"/>
      <c r="I36" s="1624">
        <v>4074</v>
      </c>
      <c r="J36" s="1673"/>
      <c r="K36" s="1684"/>
      <c r="L36" s="1684"/>
      <c r="M36" s="1624">
        <v>196</v>
      </c>
      <c r="N36" s="1673"/>
      <c r="O36" s="1684"/>
      <c r="P36" s="1684"/>
      <c r="Q36" s="1624">
        <v>544</v>
      </c>
    </row>
    <row r="37" spans="1:33" s="233" customFormat="1" ht="15" x14ac:dyDescent="0.25">
      <c r="A37" s="232">
        <v>23</v>
      </c>
      <c r="B37" s="1148"/>
      <c r="C37" s="1684"/>
      <c r="D37" s="1684"/>
      <c r="E37" s="1624">
        <v>2294</v>
      </c>
      <c r="F37" s="1673"/>
      <c r="G37" s="1684"/>
      <c r="H37" s="1684"/>
      <c r="I37" s="1624">
        <v>3529</v>
      </c>
      <c r="J37" s="1673"/>
      <c r="K37" s="1684"/>
      <c r="L37" s="1684"/>
      <c r="M37" s="1624">
        <v>171</v>
      </c>
      <c r="N37" s="1673"/>
      <c r="O37" s="1684"/>
      <c r="P37" s="1684"/>
      <c r="Q37" s="1624">
        <v>491</v>
      </c>
    </row>
    <row r="38" spans="1:33" s="233" customFormat="1" ht="15" x14ac:dyDescent="0.25">
      <c r="A38" s="232">
        <v>24</v>
      </c>
      <c r="B38" s="1148"/>
      <c r="C38" s="1684"/>
      <c r="D38" s="1684"/>
      <c r="E38" s="1624">
        <v>1986</v>
      </c>
      <c r="F38" s="1673"/>
      <c r="G38" s="1684"/>
      <c r="H38" s="1684"/>
      <c r="I38" s="1624">
        <v>2937</v>
      </c>
      <c r="J38" s="1673"/>
      <c r="K38" s="1684"/>
      <c r="L38" s="1684"/>
      <c r="M38" s="1624">
        <v>153</v>
      </c>
      <c r="N38" s="1673"/>
      <c r="O38" s="1684"/>
      <c r="P38" s="1684"/>
      <c r="Q38" s="1624">
        <v>462</v>
      </c>
    </row>
    <row r="39" spans="1:33" s="233" customFormat="1" ht="15" x14ac:dyDescent="0.2">
      <c r="A39" s="232" t="s">
        <v>19</v>
      </c>
      <c r="B39" s="1219"/>
      <c r="C39" s="1685"/>
      <c r="D39" s="1685"/>
      <c r="E39" s="1686">
        <f>SUM(E15:E38)</f>
        <v>61170</v>
      </c>
      <c r="F39" s="1685"/>
      <c r="G39" s="1685"/>
      <c r="H39" s="1685"/>
      <c r="I39" s="1686">
        <f>SUM(I15:I38)</f>
        <v>86464</v>
      </c>
      <c r="J39" s="1685"/>
      <c r="K39" s="1685"/>
      <c r="L39" s="1685"/>
      <c r="M39" s="1686">
        <f>SUM(M15:M38)</f>
        <v>5313</v>
      </c>
      <c r="N39" s="1685"/>
      <c r="O39" s="1685"/>
      <c r="P39" s="1685"/>
      <c r="Q39" s="1686">
        <f>SUM(Q15:Q38)</f>
        <v>13157</v>
      </c>
    </row>
    <row r="40" spans="1:33" s="222" customFormat="1" ht="12.75" customHeight="1" x14ac:dyDescent="0.2">
      <c r="A40" s="222" t="s">
        <v>20</v>
      </c>
      <c r="R40" s="1016"/>
      <c r="S40" s="1016"/>
      <c r="T40" s="1016"/>
      <c r="U40" s="1016"/>
      <c r="V40" s="1016"/>
      <c r="W40" s="1016"/>
      <c r="X40" s="1016"/>
      <c r="Y40" s="1016"/>
      <c r="Z40" s="1016"/>
      <c r="AA40" s="1016"/>
      <c r="AB40" s="1016"/>
      <c r="AC40" s="1016"/>
      <c r="AD40" s="1016"/>
      <c r="AE40" s="1016"/>
      <c r="AF40" s="1016"/>
      <c r="AG40" s="1016"/>
    </row>
    <row r="41" spans="1:33" s="222" customFormat="1" ht="12.75" customHeight="1" x14ac:dyDescent="0.2">
      <c r="A41" s="222" t="s">
        <v>21</v>
      </c>
      <c r="R41" s="1016"/>
      <c r="S41" s="1016"/>
      <c r="T41" s="1016"/>
      <c r="U41" s="1016"/>
      <c r="V41" s="1016"/>
      <c r="W41" s="1016"/>
      <c r="X41" s="1016"/>
      <c r="Y41" s="1016"/>
      <c r="Z41" s="1016"/>
      <c r="AA41" s="1016"/>
      <c r="AB41" s="1016"/>
      <c r="AC41" s="1016"/>
      <c r="AD41" s="1016"/>
      <c r="AE41" s="1016"/>
      <c r="AF41" s="1016"/>
      <c r="AG41" s="1016"/>
    </row>
    <row r="42" spans="1:33" x14ac:dyDescent="0.2">
      <c r="A42" s="222" t="s">
        <v>676</v>
      </c>
      <c r="K42" s="222"/>
      <c r="L42" s="222"/>
      <c r="M42" s="222"/>
      <c r="N42" s="222"/>
      <c r="O42" s="222"/>
      <c r="P42" s="222"/>
      <c r="Q42" s="222"/>
      <c r="R42" s="1017"/>
      <c r="S42" s="1017"/>
      <c r="T42" s="1017"/>
      <c r="U42" s="1017"/>
      <c r="V42" s="1017"/>
      <c r="W42" s="1017"/>
      <c r="X42" s="1017"/>
      <c r="Y42" s="1017"/>
      <c r="Z42" s="1017"/>
      <c r="AA42" s="1017"/>
      <c r="AB42" s="1017"/>
      <c r="AC42" s="1017"/>
      <c r="AD42" s="1017"/>
      <c r="AE42" s="1017"/>
      <c r="AF42" s="1017"/>
      <c r="AG42" s="1017"/>
    </row>
    <row r="43" spans="1:33" x14ac:dyDescent="0.2">
      <c r="A43" s="222" t="s">
        <v>23</v>
      </c>
      <c r="R43" s="1017"/>
      <c r="S43" s="1017"/>
      <c r="T43" s="1017"/>
      <c r="U43" s="1017"/>
      <c r="V43" s="1017"/>
      <c r="W43" s="1017"/>
      <c r="X43" s="1017"/>
      <c r="Y43" s="1017"/>
      <c r="Z43" s="1017"/>
      <c r="AA43" s="1017"/>
      <c r="AB43" s="1017"/>
      <c r="AC43" s="1017"/>
      <c r="AD43" s="1017"/>
      <c r="AE43" s="1017"/>
      <c r="AF43" s="1017"/>
      <c r="AG43" s="1017"/>
    </row>
    <row r="44" spans="1:33" x14ac:dyDescent="0.2">
      <c r="R44" s="1017"/>
      <c r="S44" s="1017"/>
      <c r="T44" s="1017"/>
      <c r="U44" s="1017"/>
      <c r="V44" s="1017"/>
      <c r="W44" s="1017"/>
      <c r="X44" s="1017"/>
      <c r="Y44" s="1017"/>
      <c r="Z44" s="1017"/>
      <c r="AA44" s="1017"/>
      <c r="AB44" s="1017"/>
      <c r="AC44" s="1017"/>
      <c r="AD44" s="1017"/>
      <c r="AE44" s="1017"/>
      <c r="AF44" s="1017"/>
      <c r="AG44" s="1017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>
    <tabColor rgb="FF92D050"/>
  </sheetPr>
  <dimension ref="A1:AG44"/>
  <sheetViews>
    <sheetView zoomScale="85" zoomScaleNormal="85" workbookViewId="0">
      <selection activeCell="W30" sqref="W30"/>
    </sheetView>
  </sheetViews>
  <sheetFormatPr defaultRowHeight="12.75" x14ac:dyDescent="0.2"/>
  <cols>
    <col min="1" max="1" width="5.42578125" style="247" customWidth="1"/>
    <col min="2" max="3" width="11.28515625" style="247" customWidth="1"/>
    <col min="4" max="4" width="11.28515625" style="247" hidden="1" customWidth="1"/>
    <col min="5" max="7" width="11.28515625" style="247" customWidth="1"/>
    <col min="8" max="8" width="11.28515625" style="247" hidden="1" customWidth="1"/>
    <col min="9" max="11" width="11.28515625" style="247" customWidth="1"/>
    <col min="12" max="12" width="11.28515625" style="247" hidden="1" customWidth="1"/>
    <col min="13" max="15" width="11.28515625" style="247" customWidth="1"/>
    <col min="16" max="16" width="11.28515625" style="247" hidden="1" customWidth="1"/>
    <col min="17" max="17" width="11.28515625" style="247" customWidth="1"/>
    <col min="18" max="16384" width="9.140625" style="247"/>
  </cols>
  <sheetData>
    <row r="1" spans="1:33" s="235" customFormat="1" ht="18.75" customHeight="1" x14ac:dyDescent="0.25">
      <c r="B1" s="2421" t="s">
        <v>498</v>
      </c>
      <c r="C1" s="2097"/>
      <c r="D1" s="2097"/>
      <c r="E1" s="2097"/>
      <c r="F1" s="2097"/>
      <c r="J1" s="801" t="s">
        <v>178</v>
      </c>
      <c r="N1" s="2415" t="s">
        <v>60</v>
      </c>
      <c r="O1" s="2415"/>
      <c r="P1" s="2415"/>
      <c r="Q1" s="2415"/>
      <c r="R1" s="1014"/>
      <c r="S1" s="1014"/>
      <c r="T1" s="1014"/>
      <c r="U1" s="1014"/>
      <c r="V1" s="1014"/>
      <c r="W1" s="1014"/>
      <c r="X1" s="1014"/>
      <c r="Y1" s="1014"/>
      <c r="Z1" s="1014"/>
      <c r="AA1" s="1014"/>
      <c r="AB1" s="1014"/>
      <c r="AC1" s="1014"/>
      <c r="AD1" s="1014"/>
      <c r="AE1" s="1014"/>
      <c r="AF1" s="1014"/>
      <c r="AG1" s="1014"/>
    </row>
    <row r="2" spans="1:33" s="235" customFormat="1" ht="10.5" customHeight="1" x14ac:dyDescent="0.2">
      <c r="B2" s="2416" t="s">
        <v>1</v>
      </c>
      <c r="C2" s="2104"/>
      <c r="D2" s="2104"/>
      <c r="E2" s="2104"/>
      <c r="F2" s="2104"/>
      <c r="I2" s="235" t="s">
        <v>28</v>
      </c>
      <c r="N2" s="2416" t="s">
        <v>2</v>
      </c>
      <c r="O2" s="2417"/>
      <c r="P2" s="2417"/>
      <c r="Q2" s="2417"/>
      <c r="R2" s="1014"/>
      <c r="S2" s="1014"/>
      <c r="T2" s="1014"/>
      <c r="U2" s="1014"/>
      <c r="V2" s="1014"/>
      <c r="W2" s="1014"/>
      <c r="X2" s="1014"/>
      <c r="Y2" s="1014"/>
      <c r="Z2" s="1014"/>
      <c r="AA2" s="1014"/>
      <c r="AB2" s="1014"/>
      <c r="AC2" s="1014"/>
      <c r="AD2" s="1014"/>
      <c r="AE2" s="1014"/>
      <c r="AF2" s="1014"/>
      <c r="AG2" s="1014"/>
    </row>
    <row r="3" spans="1:33" s="235" customFormat="1" ht="13.5" customHeight="1" x14ac:dyDescent="0.2">
      <c r="N3" s="235" t="s">
        <v>3</v>
      </c>
      <c r="R3" s="1014"/>
      <c r="S3" s="1014"/>
      <c r="T3" s="1014"/>
      <c r="U3" s="1014"/>
      <c r="V3" s="1014"/>
      <c r="W3" s="1014"/>
      <c r="X3" s="1014"/>
      <c r="Y3" s="1014"/>
      <c r="Z3" s="1014"/>
      <c r="AA3" s="1014"/>
      <c r="AB3" s="1014"/>
      <c r="AC3" s="1014"/>
      <c r="AD3" s="1014"/>
      <c r="AE3" s="1014"/>
      <c r="AF3" s="1014"/>
      <c r="AG3" s="1014"/>
    </row>
    <row r="4" spans="1:33" s="235" customFormat="1" ht="15" customHeight="1" x14ac:dyDescent="0.25">
      <c r="B4" s="2420" t="s">
        <v>4</v>
      </c>
      <c r="C4" s="2097"/>
      <c r="D4" s="237"/>
      <c r="E4" s="1014"/>
      <c r="F4" s="1014"/>
      <c r="G4" s="1014"/>
      <c r="H4" s="1014"/>
      <c r="I4" s="893" t="s">
        <v>5</v>
      </c>
      <c r="J4" s="236"/>
      <c r="K4" s="236"/>
      <c r="L4" s="236"/>
      <c r="O4" s="238" t="s">
        <v>61</v>
      </c>
      <c r="R4" s="1014"/>
      <c r="S4" s="1014"/>
      <c r="T4" s="1014"/>
      <c r="U4" s="1014"/>
      <c r="V4" s="1014"/>
      <c r="W4" s="1014"/>
      <c r="X4" s="1014"/>
      <c r="Y4" s="1014"/>
      <c r="Z4" s="1014"/>
      <c r="AA4" s="1014"/>
      <c r="AB4" s="1014"/>
      <c r="AC4" s="1014"/>
      <c r="AD4" s="1014"/>
      <c r="AE4" s="1014"/>
      <c r="AF4" s="1014"/>
      <c r="AG4" s="1014"/>
    </row>
    <row r="5" spans="1:33" s="235" customFormat="1" ht="9.75" customHeight="1" x14ac:dyDescent="0.2">
      <c r="B5" s="2425" t="s">
        <v>7</v>
      </c>
      <c r="C5" s="2095"/>
      <c r="D5" s="236"/>
      <c r="E5" s="236"/>
      <c r="R5" s="1014"/>
      <c r="S5" s="1014"/>
      <c r="T5" s="1014"/>
      <c r="U5" s="1014"/>
      <c r="V5" s="1014"/>
      <c r="W5" s="1014"/>
      <c r="X5" s="1014"/>
      <c r="Y5" s="1014"/>
      <c r="Z5" s="1014"/>
      <c r="AA5" s="1014"/>
      <c r="AB5" s="1014"/>
      <c r="AC5" s="1014"/>
      <c r="AD5" s="1014"/>
      <c r="AE5" s="1014"/>
      <c r="AF5" s="1014"/>
      <c r="AG5" s="1014"/>
    </row>
    <row r="6" spans="1:33" s="235" customFormat="1" ht="12" customHeight="1" x14ac:dyDescent="0.25">
      <c r="A6" s="2418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1014"/>
      <c r="S6" s="1014"/>
      <c r="T6" s="1014"/>
      <c r="U6" s="1014"/>
      <c r="V6" s="1014"/>
      <c r="W6" s="1014"/>
      <c r="X6" s="1014"/>
      <c r="Y6" s="1014"/>
      <c r="Z6" s="1014"/>
      <c r="AA6" s="1014"/>
      <c r="AB6" s="1014"/>
      <c r="AC6" s="1014"/>
      <c r="AD6" s="1014"/>
      <c r="AE6" s="1014"/>
      <c r="AF6" s="1014"/>
      <c r="AG6" s="1014"/>
    </row>
    <row r="7" spans="1:33" s="235" customFormat="1" ht="15.75" x14ac:dyDescent="0.25">
      <c r="A7" s="2419" t="s">
        <v>495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1014"/>
      <c r="S7" s="1014"/>
      <c r="T7" s="1014"/>
      <c r="U7" s="1014"/>
      <c r="V7" s="1014"/>
      <c r="W7" s="1014"/>
      <c r="X7" s="1014"/>
      <c r="Y7" s="1014"/>
      <c r="Z7" s="1014"/>
      <c r="AA7" s="1014"/>
      <c r="AB7" s="1014"/>
      <c r="AC7" s="1014"/>
      <c r="AD7" s="1014"/>
      <c r="AE7" s="1014"/>
      <c r="AF7" s="1014"/>
      <c r="AG7" s="1014"/>
    </row>
    <row r="8" spans="1:33" s="235" customFormat="1" ht="9" customHeight="1" x14ac:dyDescent="0.2">
      <c r="A8" s="1312">
        <v>30</v>
      </c>
      <c r="B8" s="1312">
        <v>49</v>
      </c>
      <c r="R8" s="1014"/>
      <c r="S8" s="1014"/>
      <c r="T8" s="1014"/>
      <c r="U8" s="1014"/>
      <c r="V8" s="1014"/>
      <c r="W8" s="1014"/>
      <c r="X8" s="1014"/>
      <c r="Y8" s="1014"/>
      <c r="Z8" s="1014"/>
      <c r="AA8" s="1014"/>
      <c r="AB8" s="1014"/>
      <c r="AC8" s="1014"/>
      <c r="AD8" s="1014"/>
      <c r="AE8" s="1014"/>
      <c r="AF8" s="1014"/>
      <c r="AG8" s="1014"/>
    </row>
    <row r="9" spans="1:33" s="235" customFormat="1" x14ac:dyDescent="0.2">
      <c r="A9" s="2422" t="s">
        <v>9</v>
      </c>
      <c r="B9" s="2412" t="s">
        <v>10</v>
      </c>
      <c r="C9" s="2413"/>
      <c r="D9" s="2413"/>
      <c r="E9" s="2413"/>
      <c r="F9" s="2413"/>
      <c r="G9" s="2413"/>
      <c r="H9" s="2413"/>
      <c r="I9" s="2414"/>
      <c r="J9" s="2412" t="s">
        <v>11</v>
      </c>
      <c r="K9" s="2413"/>
      <c r="L9" s="2413"/>
      <c r="M9" s="2413"/>
      <c r="N9" s="2413"/>
      <c r="O9" s="2413"/>
      <c r="P9" s="2413"/>
      <c r="Q9" s="2414"/>
      <c r="R9" s="1014"/>
      <c r="S9" s="1014"/>
      <c r="T9" s="1014"/>
      <c r="U9" s="1014"/>
      <c r="V9" s="1014"/>
      <c r="W9" s="1014"/>
      <c r="X9" s="1014"/>
      <c r="Y9" s="1014"/>
      <c r="Z9" s="1014"/>
      <c r="AA9" s="1014"/>
      <c r="AB9" s="1014"/>
      <c r="AC9" s="1014"/>
      <c r="AD9" s="1014"/>
      <c r="AE9" s="1014"/>
      <c r="AF9" s="1014"/>
      <c r="AG9" s="1014"/>
    </row>
    <row r="10" spans="1:33" s="235" customFormat="1" x14ac:dyDescent="0.2">
      <c r="A10" s="2423"/>
      <c r="B10" s="2409" t="s">
        <v>365</v>
      </c>
      <c r="C10" s="2410"/>
      <c r="D10" s="2410"/>
      <c r="E10" s="2411"/>
      <c r="F10" s="2409" t="s">
        <v>366</v>
      </c>
      <c r="G10" s="2111"/>
      <c r="H10" s="2111"/>
      <c r="I10" s="2112"/>
      <c r="J10" s="2409" t="s">
        <v>365</v>
      </c>
      <c r="K10" s="2410"/>
      <c r="L10" s="2410"/>
      <c r="M10" s="2411"/>
      <c r="N10" s="2409" t="s">
        <v>366</v>
      </c>
      <c r="O10" s="2410"/>
      <c r="P10" s="2410"/>
      <c r="Q10" s="2411"/>
      <c r="R10" s="1014"/>
      <c r="S10" s="1014"/>
      <c r="T10" s="1014"/>
      <c r="U10" s="1014"/>
      <c r="V10" s="1014"/>
      <c r="W10" s="1014"/>
      <c r="X10" s="1014"/>
      <c r="Y10" s="1014"/>
      <c r="Z10" s="1014"/>
      <c r="AA10" s="1014"/>
      <c r="AB10" s="1014"/>
      <c r="AC10" s="1014"/>
      <c r="AD10" s="1014"/>
      <c r="AE10" s="1014"/>
      <c r="AF10" s="1014"/>
      <c r="AG10" s="1014"/>
    </row>
    <row r="11" spans="1:33" s="235" customFormat="1" x14ac:dyDescent="0.2">
      <c r="A11" s="2423"/>
      <c r="B11" s="2409" t="s">
        <v>14</v>
      </c>
      <c r="C11" s="2410"/>
      <c r="E11" s="240">
        <v>12000</v>
      </c>
      <c r="F11" s="2409" t="s">
        <v>14</v>
      </c>
      <c r="G11" s="2410"/>
      <c r="H11" s="239"/>
      <c r="I11" s="240">
        <v>12000</v>
      </c>
      <c r="J11" s="2409" t="s">
        <v>14</v>
      </c>
      <c r="K11" s="2410"/>
      <c r="L11" s="239"/>
      <c r="M11" s="240">
        <f>E11</f>
        <v>12000</v>
      </c>
      <c r="N11" s="2409" t="s">
        <v>14</v>
      </c>
      <c r="O11" s="2410"/>
      <c r="P11" s="239"/>
      <c r="Q11" s="240">
        <f>I11</f>
        <v>12000</v>
      </c>
      <c r="R11" s="1014"/>
      <c r="S11" s="1014"/>
      <c r="T11" s="1014"/>
      <c r="U11" s="1014"/>
      <c r="V11" s="1014"/>
      <c r="W11" s="1014"/>
      <c r="X11" s="1014"/>
      <c r="Y11" s="1014"/>
      <c r="Z11" s="1014"/>
      <c r="AA11" s="1014"/>
      <c r="AB11" s="1014"/>
      <c r="AC11" s="1014"/>
      <c r="AD11" s="1014"/>
      <c r="AE11" s="1014"/>
      <c r="AF11" s="1014"/>
      <c r="AG11" s="1014"/>
    </row>
    <row r="12" spans="1:33" s="242" customFormat="1" ht="35.25" customHeight="1" x14ac:dyDescent="0.2">
      <c r="A12" s="2424"/>
      <c r="B12" s="241" t="s">
        <v>16</v>
      </c>
      <c r="C12" s="241" t="s">
        <v>17</v>
      </c>
      <c r="D12" s="241"/>
      <c r="E12" s="241" t="s">
        <v>18</v>
      </c>
      <c r="F12" s="241" t="s">
        <v>16</v>
      </c>
      <c r="G12" s="241" t="s">
        <v>17</v>
      </c>
      <c r="H12" s="241"/>
      <c r="I12" s="241" t="s">
        <v>18</v>
      </c>
      <c r="J12" s="241" t="s">
        <v>16</v>
      </c>
      <c r="K12" s="241" t="s">
        <v>17</v>
      </c>
      <c r="L12" s="241"/>
      <c r="M12" s="241" t="s">
        <v>18</v>
      </c>
      <c r="N12" s="241" t="s">
        <v>16</v>
      </c>
      <c r="O12" s="241" t="s">
        <v>17</v>
      </c>
      <c r="P12" s="241"/>
      <c r="Q12" s="241" t="s">
        <v>18</v>
      </c>
    </row>
    <row r="13" spans="1:33" s="244" customFormat="1" ht="11.25" x14ac:dyDescent="0.2">
      <c r="A13" s="243">
        <v>1</v>
      </c>
      <c r="B13" s="243">
        <v>2</v>
      </c>
      <c r="C13" s="243">
        <v>3</v>
      </c>
      <c r="D13" s="243"/>
      <c r="E13" s="243">
        <v>4</v>
      </c>
      <c r="F13" s="243">
        <v>5</v>
      </c>
      <c r="G13" s="243">
        <v>6</v>
      </c>
      <c r="H13" s="243"/>
      <c r="I13" s="243">
        <v>7</v>
      </c>
      <c r="J13" s="243">
        <v>8</v>
      </c>
      <c r="K13" s="243">
        <v>9</v>
      </c>
      <c r="L13" s="243"/>
      <c r="M13" s="243">
        <v>10</v>
      </c>
      <c r="N13" s="243">
        <v>11</v>
      </c>
      <c r="O13" s="243">
        <v>12</v>
      </c>
      <c r="P13" s="243"/>
      <c r="Q13" s="243">
        <v>13</v>
      </c>
    </row>
    <row r="14" spans="1:33" s="242" customFormat="1" ht="15" x14ac:dyDescent="0.2">
      <c r="A14" s="245">
        <v>0</v>
      </c>
      <c r="B14" s="1148"/>
      <c r="C14" s="1684"/>
      <c r="D14" s="1684"/>
      <c r="E14" s="1684"/>
      <c r="F14" s="1673"/>
      <c r="G14" s="1684"/>
      <c r="H14" s="1684"/>
      <c r="I14" s="1684"/>
      <c r="J14" s="1673"/>
      <c r="K14" s="1684"/>
      <c r="L14" s="1684"/>
      <c r="M14" s="1684"/>
      <c r="N14" s="1673"/>
      <c r="O14" s="1684"/>
      <c r="P14" s="1684"/>
      <c r="Q14" s="1684"/>
    </row>
    <row r="15" spans="1:33" s="1505" customFormat="1" ht="15" x14ac:dyDescent="0.25">
      <c r="A15" s="1504">
        <v>1</v>
      </c>
      <c r="B15" s="1148"/>
      <c r="C15" s="1684"/>
      <c r="D15" s="1684"/>
      <c r="E15" s="1684">
        <v>0</v>
      </c>
      <c r="F15" s="1673"/>
      <c r="G15" s="1684"/>
      <c r="H15" s="1684"/>
      <c r="I15" s="1624">
        <v>0</v>
      </c>
      <c r="J15" s="1673"/>
      <c r="K15" s="1684"/>
      <c r="L15" s="1684"/>
      <c r="M15" s="1624">
        <v>0</v>
      </c>
      <c r="N15" s="1673"/>
      <c r="O15" s="1684"/>
      <c r="P15" s="1684"/>
      <c r="Q15" s="1624">
        <v>0</v>
      </c>
    </row>
    <row r="16" spans="1:33" s="242" customFormat="1" ht="15" x14ac:dyDescent="0.25">
      <c r="A16" s="245">
        <v>2</v>
      </c>
      <c r="B16" s="1148"/>
      <c r="C16" s="1684"/>
      <c r="D16" s="1684"/>
      <c r="E16" s="1684">
        <v>0</v>
      </c>
      <c r="F16" s="1673"/>
      <c r="G16" s="1684"/>
      <c r="H16" s="1684"/>
      <c r="I16" s="1624">
        <v>0</v>
      </c>
      <c r="J16" s="1673"/>
      <c r="K16" s="1684"/>
      <c r="L16" s="1684"/>
      <c r="M16" s="1624">
        <v>0</v>
      </c>
      <c r="N16" s="1673"/>
      <c r="O16" s="1684"/>
      <c r="P16" s="1684"/>
      <c r="Q16" s="1624">
        <v>0</v>
      </c>
    </row>
    <row r="17" spans="1:19" s="242" customFormat="1" ht="15" x14ac:dyDescent="0.25">
      <c r="A17" s="245">
        <v>3</v>
      </c>
      <c r="B17" s="1148"/>
      <c r="C17" s="1684"/>
      <c r="D17" s="1684"/>
      <c r="E17" s="1684">
        <v>0</v>
      </c>
      <c r="F17" s="1673"/>
      <c r="G17" s="1684"/>
      <c r="H17" s="1684"/>
      <c r="I17" s="1624">
        <v>0</v>
      </c>
      <c r="J17" s="1673"/>
      <c r="K17" s="1684"/>
      <c r="L17" s="1684"/>
      <c r="M17" s="1624">
        <v>0</v>
      </c>
      <c r="N17" s="1673"/>
      <c r="O17" s="1684"/>
      <c r="P17" s="1684"/>
      <c r="Q17" s="1624">
        <v>0</v>
      </c>
    </row>
    <row r="18" spans="1:19" s="242" customFormat="1" ht="15" x14ac:dyDescent="0.25">
      <c r="A18" s="245">
        <v>4</v>
      </c>
      <c r="B18" s="1148"/>
      <c r="C18" s="1684"/>
      <c r="D18" s="1684"/>
      <c r="E18" s="1684">
        <v>0</v>
      </c>
      <c r="F18" s="1673"/>
      <c r="G18" s="1684"/>
      <c r="H18" s="1684"/>
      <c r="I18" s="1624">
        <v>0</v>
      </c>
      <c r="J18" s="1673"/>
      <c r="K18" s="1684"/>
      <c r="L18" s="1684"/>
      <c r="M18" s="1624">
        <v>0</v>
      </c>
      <c r="N18" s="1673"/>
      <c r="O18" s="1684"/>
      <c r="P18" s="1684"/>
      <c r="Q18" s="1624">
        <v>0</v>
      </c>
    </row>
    <row r="19" spans="1:19" s="242" customFormat="1" ht="15" x14ac:dyDescent="0.25">
      <c r="A19" s="245">
        <v>5</v>
      </c>
      <c r="B19" s="1148"/>
      <c r="C19" s="1684"/>
      <c r="D19" s="1684"/>
      <c r="E19" s="1684">
        <v>0</v>
      </c>
      <c r="F19" s="1673"/>
      <c r="G19" s="1684"/>
      <c r="H19" s="1684"/>
      <c r="I19" s="1624">
        <v>0</v>
      </c>
      <c r="J19" s="1673"/>
      <c r="K19" s="1684"/>
      <c r="L19" s="1684"/>
      <c r="M19" s="1624">
        <v>0</v>
      </c>
      <c r="N19" s="1673"/>
      <c r="O19" s="1684"/>
      <c r="P19" s="1684"/>
      <c r="Q19" s="1624">
        <v>0</v>
      </c>
    </row>
    <row r="20" spans="1:19" s="242" customFormat="1" ht="15" x14ac:dyDescent="0.25">
      <c r="A20" s="245">
        <v>6</v>
      </c>
      <c r="B20" s="1148"/>
      <c r="C20" s="1684"/>
      <c r="D20" s="1684"/>
      <c r="E20" s="1684">
        <v>0</v>
      </c>
      <c r="F20" s="1673"/>
      <c r="G20" s="1684"/>
      <c r="H20" s="1684"/>
      <c r="I20" s="1624">
        <v>0</v>
      </c>
      <c r="J20" s="1673"/>
      <c r="K20" s="1684"/>
      <c r="L20" s="1684"/>
      <c r="M20" s="1624">
        <v>0</v>
      </c>
      <c r="N20" s="1673"/>
      <c r="O20" s="1684"/>
      <c r="P20" s="1684"/>
      <c r="Q20" s="1624">
        <v>0</v>
      </c>
    </row>
    <row r="21" spans="1:19" s="242" customFormat="1" ht="15" x14ac:dyDescent="0.25">
      <c r="A21" s="245">
        <v>7</v>
      </c>
      <c r="B21" s="1148"/>
      <c r="C21" s="1684"/>
      <c r="D21" s="1684"/>
      <c r="E21" s="1684">
        <v>0</v>
      </c>
      <c r="F21" s="1673"/>
      <c r="G21" s="1684"/>
      <c r="H21" s="1684"/>
      <c r="I21" s="1624">
        <v>0</v>
      </c>
      <c r="J21" s="1673"/>
      <c r="K21" s="1684"/>
      <c r="L21" s="1684"/>
      <c r="M21" s="1624">
        <v>0</v>
      </c>
      <c r="N21" s="1673"/>
      <c r="O21" s="1684"/>
      <c r="P21" s="1684"/>
      <c r="Q21" s="1624">
        <v>0</v>
      </c>
    </row>
    <row r="22" spans="1:19" s="242" customFormat="1" ht="15" x14ac:dyDescent="0.25">
      <c r="A22" s="245">
        <v>8</v>
      </c>
      <c r="B22" s="1148"/>
      <c r="C22" s="1684"/>
      <c r="D22" s="1684"/>
      <c r="E22" s="1684">
        <v>0</v>
      </c>
      <c r="F22" s="1673"/>
      <c r="G22" s="1684"/>
      <c r="H22" s="1684"/>
      <c r="I22" s="1624">
        <v>0</v>
      </c>
      <c r="J22" s="1673"/>
      <c r="K22" s="1684"/>
      <c r="L22" s="1684"/>
      <c r="M22" s="1624">
        <v>0</v>
      </c>
      <c r="N22" s="1673"/>
      <c r="O22" s="1684"/>
      <c r="P22" s="1684"/>
      <c r="Q22" s="1624">
        <v>0</v>
      </c>
    </row>
    <row r="23" spans="1:19" s="242" customFormat="1" ht="15" x14ac:dyDescent="0.25">
      <c r="A23" s="245">
        <v>9</v>
      </c>
      <c r="B23" s="1148"/>
      <c r="C23" s="1684"/>
      <c r="D23" s="1684"/>
      <c r="E23" s="1684">
        <v>0</v>
      </c>
      <c r="F23" s="1673"/>
      <c r="G23" s="1684"/>
      <c r="H23" s="1684"/>
      <c r="I23" s="1624">
        <v>0</v>
      </c>
      <c r="J23" s="1673"/>
      <c r="K23" s="1684"/>
      <c r="L23" s="1684"/>
      <c r="M23" s="1624">
        <v>0</v>
      </c>
      <c r="N23" s="1673"/>
      <c r="O23" s="1684"/>
      <c r="P23" s="1684"/>
      <c r="Q23" s="1624">
        <v>0</v>
      </c>
    </row>
    <row r="24" spans="1:19" s="242" customFormat="1" ht="15" x14ac:dyDescent="0.25">
      <c r="A24" s="245">
        <v>10</v>
      </c>
      <c r="B24" s="1148"/>
      <c r="C24" s="1684"/>
      <c r="D24" s="1684"/>
      <c r="E24" s="1684">
        <v>0</v>
      </c>
      <c r="F24" s="1673"/>
      <c r="G24" s="1684"/>
      <c r="H24" s="1684"/>
      <c r="I24" s="1624">
        <v>0</v>
      </c>
      <c r="J24" s="1673"/>
      <c r="K24" s="1684"/>
      <c r="L24" s="1684"/>
      <c r="M24" s="1624">
        <v>0</v>
      </c>
      <c r="N24" s="1673"/>
      <c r="O24" s="1684"/>
      <c r="P24" s="1684"/>
      <c r="Q24" s="1624">
        <v>0</v>
      </c>
      <c r="S24" s="808"/>
    </row>
    <row r="25" spans="1:19" s="242" customFormat="1" ht="15" x14ac:dyDescent="0.25">
      <c r="A25" s="245">
        <v>11</v>
      </c>
      <c r="B25" s="1148"/>
      <c r="C25" s="1684"/>
      <c r="D25" s="1684"/>
      <c r="E25" s="1684">
        <v>0</v>
      </c>
      <c r="F25" s="1673"/>
      <c r="G25" s="1684"/>
      <c r="H25" s="1684"/>
      <c r="I25" s="1624">
        <v>0</v>
      </c>
      <c r="J25" s="1673"/>
      <c r="K25" s="1684"/>
      <c r="L25" s="1684"/>
      <c r="M25" s="1624">
        <v>0</v>
      </c>
      <c r="N25" s="1673"/>
      <c r="O25" s="1684"/>
      <c r="P25" s="1684"/>
      <c r="Q25" s="1624">
        <v>0</v>
      </c>
    </row>
    <row r="26" spans="1:19" s="242" customFormat="1" ht="15" x14ac:dyDescent="0.25">
      <c r="A26" s="245">
        <v>12</v>
      </c>
      <c r="B26" s="1148"/>
      <c r="C26" s="1684"/>
      <c r="D26" s="1684"/>
      <c r="E26" s="1684">
        <v>0</v>
      </c>
      <c r="F26" s="1673"/>
      <c r="G26" s="1684"/>
      <c r="H26" s="1684"/>
      <c r="I26" s="1624">
        <v>0</v>
      </c>
      <c r="J26" s="1673"/>
      <c r="K26" s="1684"/>
      <c r="L26" s="1684"/>
      <c r="M26" s="1624">
        <v>0</v>
      </c>
      <c r="N26" s="1673"/>
      <c r="O26" s="1684"/>
      <c r="P26" s="1684"/>
      <c r="Q26" s="1624">
        <v>0</v>
      </c>
    </row>
    <row r="27" spans="1:19" s="242" customFormat="1" ht="15" x14ac:dyDescent="0.25">
      <c r="A27" s="245">
        <v>13</v>
      </c>
      <c r="B27" s="1148"/>
      <c r="C27" s="1684"/>
      <c r="D27" s="1684"/>
      <c r="E27" s="1684">
        <v>0</v>
      </c>
      <c r="F27" s="1673"/>
      <c r="G27" s="1684"/>
      <c r="H27" s="1684"/>
      <c r="I27" s="1624">
        <v>0</v>
      </c>
      <c r="J27" s="1673"/>
      <c r="K27" s="1684"/>
      <c r="L27" s="1684"/>
      <c r="M27" s="1624">
        <v>0</v>
      </c>
      <c r="N27" s="1673"/>
      <c r="O27" s="1684"/>
      <c r="P27" s="1684"/>
      <c r="Q27" s="1624">
        <v>0</v>
      </c>
    </row>
    <row r="28" spans="1:19" s="242" customFormat="1" ht="15" x14ac:dyDescent="0.25">
      <c r="A28" s="245">
        <v>14</v>
      </c>
      <c r="B28" s="1148"/>
      <c r="C28" s="1684"/>
      <c r="D28" s="1684"/>
      <c r="E28" s="1684">
        <v>0</v>
      </c>
      <c r="F28" s="1673"/>
      <c r="G28" s="1684"/>
      <c r="H28" s="1684"/>
      <c r="I28" s="1624">
        <v>0</v>
      </c>
      <c r="J28" s="1673"/>
      <c r="K28" s="1684"/>
      <c r="L28" s="1684"/>
      <c r="M28" s="1624">
        <v>0</v>
      </c>
      <c r="N28" s="1673"/>
      <c r="O28" s="1684"/>
      <c r="P28" s="1684"/>
      <c r="Q28" s="1624">
        <v>0</v>
      </c>
    </row>
    <row r="29" spans="1:19" s="242" customFormat="1" ht="15" x14ac:dyDescent="0.25">
      <c r="A29" s="245">
        <v>15</v>
      </c>
      <c r="B29" s="1148"/>
      <c r="C29" s="1684"/>
      <c r="D29" s="1684"/>
      <c r="E29" s="1684">
        <v>0</v>
      </c>
      <c r="F29" s="1673"/>
      <c r="G29" s="1684"/>
      <c r="H29" s="1684"/>
      <c r="I29" s="1624">
        <v>0</v>
      </c>
      <c r="J29" s="1673"/>
      <c r="K29" s="1684"/>
      <c r="L29" s="1684"/>
      <c r="M29" s="1624">
        <v>0</v>
      </c>
      <c r="N29" s="1673"/>
      <c r="O29" s="1684"/>
      <c r="P29" s="1684"/>
      <c r="Q29" s="1624">
        <v>0</v>
      </c>
    </row>
    <row r="30" spans="1:19" s="242" customFormat="1" ht="15" x14ac:dyDescent="0.25">
      <c r="A30" s="245">
        <v>16</v>
      </c>
      <c r="B30" s="1148"/>
      <c r="C30" s="1684"/>
      <c r="D30" s="1684"/>
      <c r="E30" s="1684">
        <v>0</v>
      </c>
      <c r="F30" s="1673"/>
      <c r="G30" s="1684"/>
      <c r="H30" s="1684"/>
      <c r="I30" s="1624">
        <v>0</v>
      </c>
      <c r="J30" s="1673"/>
      <c r="K30" s="1684"/>
      <c r="L30" s="1684"/>
      <c r="M30" s="1624">
        <v>0</v>
      </c>
      <c r="N30" s="1673"/>
      <c r="O30" s="1684"/>
      <c r="P30" s="1684"/>
      <c r="Q30" s="1624">
        <v>0</v>
      </c>
    </row>
    <row r="31" spans="1:19" s="246" customFormat="1" ht="15" x14ac:dyDescent="0.25">
      <c r="A31" s="245">
        <v>17</v>
      </c>
      <c r="B31" s="1148"/>
      <c r="C31" s="1684"/>
      <c r="D31" s="1684"/>
      <c r="E31" s="1684">
        <v>0</v>
      </c>
      <c r="F31" s="1673"/>
      <c r="G31" s="1684"/>
      <c r="H31" s="1684"/>
      <c r="I31" s="1624">
        <v>0</v>
      </c>
      <c r="J31" s="1673"/>
      <c r="K31" s="1684"/>
      <c r="L31" s="1684"/>
      <c r="M31" s="1624">
        <v>0</v>
      </c>
      <c r="N31" s="1673"/>
      <c r="O31" s="1684"/>
      <c r="P31" s="1684"/>
      <c r="Q31" s="1624">
        <v>0</v>
      </c>
    </row>
    <row r="32" spans="1:19" s="246" customFormat="1" ht="15" x14ac:dyDescent="0.25">
      <c r="A32" s="245">
        <v>18</v>
      </c>
      <c r="B32" s="1148"/>
      <c r="C32" s="1684"/>
      <c r="D32" s="1684"/>
      <c r="E32" s="1684">
        <v>0</v>
      </c>
      <c r="F32" s="1673"/>
      <c r="G32" s="1684"/>
      <c r="H32" s="1684"/>
      <c r="I32" s="1624">
        <v>0</v>
      </c>
      <c r="J32" s="1673"/>
      <c r="K32" s="1684"/>
      <c r="L32" s="1684"/>
      <c r="M32" s="1624">
        <v>0</v>
      </c>
      <c r="N32" s="1673"/>
      <c r="O32" s="1684"/>
      <c r="P32" s="1684"/>
      <c r="Q32" s="1624">
        <v>0</v>
      </c>
    </row>
    <row r="33" spans="1:33" s="246" customFormat="1" ht="15" x14ac:dyDescent="0.25">
      <c r="A33" s="245">
        <v>19</v>
      </c>
      <c r="B33" s="1148"/>
      <c r="C33" s="1684"/>
      <c r="D33" s="1684"/>
      <c r="E33" s="1684">
        <v>0</v>
      </c>
      <c r="F33" s="1673"/>
      <c r="G33" s="1684"/>
      <c r="H33" s="1684"/>
      <c r="I33" s="1624">
        <v>0</v>
      </c>
      <c r="J33" s="1673"/>
      <c r="K33" s="1684"/>
      <c r="L33" s="1684"/>
      <c r="M33" s="1624">
        <v>0</v>
      </c>
      <c r="N33" s="1673"/>
      <c r="O33" s="1684"/>
      <c r="P33" s="1684"/>
      <c r="Q33" s="1624">
        <v>0</v>
      </c>
    </row>
    <row r="34" spans="1:33" s="246" customFormat="1" ht="15" x14ac:dyDescent="0.25">
      <c r="A34" s="245">
        <v>20</v>
      </c>
      <c r="B34" s="1148"/>
      <c r="C34" s="1684"/>
      <c r="D34" s="1684"/>
      <c r="E34" s="1684">
        <v>0</v>
      </c>
      <c r="F34" s="1673"/>
      <c r="G34" s="1684"/>
      <c r="H34" s="1684"/>
      <c r="I34" s="1624">
        <v>0</v>
      </c>
      <c r="J34" s="1673"/>
      <c r="K34" s="1684"/>
      <c r="L34" s="1684"/>
      <c r="M34" s="1624">
        <v>0</v>
      </c>
      <c r="N34" s="1673"/>
      <c r="O34" s="1684"/>
      <c r="P34" s="1684"/>
      <c r="Q34" s="1624">
        <v>0</v>
      </c>
    </row>
    <row r="35" spans="1:33" s="246" customFormat="1" ht="15" x14ac:dyDescent="0.25">
      <c r="A35" s="245">
        <v>21</v>
      </c>
      <c r="B35" s="1148"/>
      <c r="C35" s="1684"/>
      <c r="D35" s="1684"/>
      <c r="E35" s="1684">
        <v>0</v>
      </c>
      <c r="F35" s="1673"/>
      <c r="G35" s="1684"/>
      <c r="H35" s="1684"/>
      <c r="I35" s="1624">
        <v>0</v>
      </c>
      <c r="J35" s="1673"/>
      <c r="K35" s="1684"/>
      <c r="L35" s="1684"/>
      <c r="M35" s="1624">
        <v>0</v>
      </c>
      <c r="N35" s="1673"/>
      <c r="O35" s="1684"/>
      <c r="P35" s="1684"/>
      <c r="Q35" s="1624">
        <v>0</v>
      </c>
    </row>
    <row r="36" spans="1:33" s="246" customFormat="1" ht="15" x14ac:dyDescent="0.25">
      <c r="A36" s="245">
        <v>22</v>
      </c>
      <c r="B36" s="1148"/>
      <c r="C36" s="1684"/>
      <c r="D36" s="1684"/>
      <c r="E36" s="1684">
        <v>0</v>
      </c>
      <c r="F36" s="1673"/>
      <c r="G36" s="1684"/>
      <c r="H36" s="1684"/>
      <c r="I36" s="1624">
        <v>0</v>
      </c>
      <c r="J36" s="1673"/>
      <c r="K36" s="1684"/>
      <c r="L36" s="1684"/>
      <c r="M36" s="1624">
        <v>0</v>
      </c>
      <c r="N36" s="1673"/>
      <c r="O36" s="1684"/>
      <c r="P36" s="1684"/>
      <c r="Q36" s="1624">
        <v>0</v>
      </c>
    </row>
    <row r="37" spans="1:33" s="246" customFormat="1" ht="15" x14ac:dyDescent="0.25">
      <c r="A37" s="245">
        <v>23</v>
      </c>
      <c r="B37" s="1148"/>
      <c r="C37" s="1684"/>
      <c r="D37" s="1684"/>
      <c r="E37" s="1624">
        <v>0</v>
      </c>
      <c r="F37" s="1673"/>
      <c r="G37" s="1684"/>
      <c r="H37" s="1684"/>
      <c r="I37" s="1624">
        <v>0</v>
      </c>
      <c r="J37" s="1673"/>
      <c r="K37" s="1684"/>
      <c r="L37" s="1684"/>
      <c r="M37" s="1624">
        <v>0</v>
      </c>
      <c r="N37" s="1673"/>
      <c r="O37" s="1684"/>
      <c r="P37" s="1684"/>
      <c r="Q37" s="1624">
        <v>0</v>
      </c>
    </row>
    <row r="38" spans="1:33" s="246" customFormat="1" ht="15" x14ac:dyDescent="0.25">
      <c r="A38" s="245">
        <v>24</v>
      </c>
      <c r="B38" s="1148"/>
      <c r="C38" s="1684"/>
      <c r="D38" s="1684"/>
      <c r="E38" s="1624">
        <v>0</v>
      </c>
      <c r="F38" s="1673"/>
      <c r="G38" s="1684"/>
      <c r="H38" s="1684"/>
      <c r="I38" s="1624">
        <v>0</v>
      </c>
      <c r="J38" s="1673"/>
      <c r="K38" s="1684"/>
      <c r="L38" s="1684"/>
      <c r="M38" s="1624">
        <v>0</v>
      </c>
      <c r="N38" s="1673"/>
      <c r="O38" s="1684"/>
      <c r="P38" s="1684"/>
      <c r="Q38" s="1624">
        <v>0</v>
      </c>
    </row>
    <row r="39" spans="1:33" s="246" customFormat="1" ht="15" x14ac:dyDescent="0.2">
      <c r="A39" s="245" t="s">
        <v>19</v>
      </c>
      <c r="B39" s="1219"/>
      <c r="C39" s="1685"/>
      <c r="D39" s="1685"/>
      <c r="E39" s="1686">
        <f>SUM(E15:E38)</f>
        <v>0</v>
      </c>
      <c r="F39" s="1685"/>
      <c r="G39" s="1685"/>
      <c r="H39" s="1685"/>
      <c r="I39" s="1686">
        <f>SUM(I15:I38)</f>
        <v>0</v>
      </c>
      <c r="J39" s="1685"/>
      <c r="K39" s="1685"/>
      <c r="L39" s="1685"/>
      <c r="M39" s="1686">
        <f>SUM(M15:M38)</f>
        <v>0</v>
      </c>
      <c r="N39" s="1685"/>
      <c r="O39" s="1685"/>
      <c r="P39" s="1685"/>
      <c r="Q39" s="1686">
        <f>SUM(Q15:Q38)</f>
        <v>0</v>
      </c>
    </row>
    <row r="40" spans="1:33" s="235" customFormat="1" ht="12.75" customHeight="1" x14ac:dyDescent="0.2">
      <c r="A40" s="235" t="s">
        <v>20</v>
      </c>
      <c r="R40" s="1014"/>
      <c r="S40" s="1014"/>
      <c r="T40" s="1014"/>
      <c r="U40" s="1014"/>
      <c r="V40" s="1014"/>
      <c r="W40" s="1014"/>
      <c r="X40" s="1014"/>
      <c r="Y40" s="1014"/>
      <c r="Z40" s="1014"/>
      <c r="AA40" s="1014"/>
      <c r="AB40" s="1014"/>
      <c r="AC40" s="1014"/>
      <c r="AD40" s="1014"/>
      <c r="AE40" s="1014"/>
      <c r="AF40" s="1014"/>
      <c r="AG40" s="1014"/>
    </row>
    <row r="41" spans="1:33" s="235" customFormat="1" ht="12.75" customHeight="1" x14ac:dyDescent="0.2">
      <c r="A41" s="235" t="s">
        <v>21</v>
      </c>
      <c r="R41" s="1014"/>
      <c r="S41" s="1014"/>
      <c r="T41" s="1014"/>
      <c r="U41" s="1014"/>
      <c r="V41" s="1014"/>
      <c r="W41" s="1014"/>
      <c r="X41" s="1014"/>
      <c r="Y41" s="1014"/>
      <c r="Z41" s="1014"/>
      <c r="AA41" s="1014"/>
      <c r="AB41" s="1014"/>
      <c r="AC41" s="1014"/>
      <c r="AD41" s="1014"/>
      <c r="AE41" s="1014"/>
      <c r="AF41" s="1014"/>
      <c r="AG41" s="1014"/>
    </row>
    <row r="42" spans="1:33" x14ac:dyDescent="0.2">
      <c r="A42" s="235" t="s">
        <v>676</v>
      </c>
      <c r="K42" s="235"/>
      <c r="L42" s="235"/>
      <c r="M42" s="235"/>
      <c r="N42" s="235"/>
      <c r="O42" s="235"/>
      <c r="P42" s="235"/>
      <c r="Q42" s="235"/>
      <c r="R42" s="1015"/>
      <c r="S42" s="1015"/>
      <c r="T42" s="1015"/>
      <c r="U42" s="1015"/>
      <c r="V42" s="1015"/>
      <c r="W42" s="1015"/>
      <c r="X42" s="1015"/>
      <c r="Y42" s="1015"/>
      <c r="Z42" s="1015"/>
      <c r="AA42" s="1015"/>
      <c r="AB42" s="1015"/>
      <c r="AC42" s="1015"/>
      <c r="AD42" s="1015"/>
      <c r="AE42" s="1015"/>
      <c r="AF42" s="1015"/>
      <c r="AG42" s="1015"/>
    </row>
    <row r="43" spans="1:33" x14ac:dyDescent="0.2">
      <c r="A43" s="235" t="s">
        <v>23</v>
      </c>
      <c r="R43" s="1015"/>
      <c r="S43" s="1015"/>
      <c r="T43" s="1015"/>
      <c r="U43" s="1015"/>
      <c r="V43" s="1015"/>
      <c r="W43" s="1015"/>
      <c r="X43" s="1015"/>
      <c r="Y43" s="1015"/>
      <c r="Z43" s="1015"/>
      <c r="AA43" s="1015"/>
      <c r="AB43" s="1015"/>
      <c r="AC43" s="1015"/>
      <c r="AD43" s="1015"/>
      <c r="AE43" s="1015"/>
      <c r="AF43" s="1015"/>
      <c r="AG43" s="1015"/>
    </row>
    <row r="44" spans="1:33" x14ac:dyDescent="0.2">
      <c r="R44" s="1015"/>
      <c r="S44" s="1015"/>
      <c r="T44" s="1015"/>
      <c r="U44" s="1015"/>
      <c r="V44" s="1015"/>
      <c r="W44" s="1015"/>
      <c r="X44" s="1015"/>
      <c r="Y44" s="1015"/>
      <c r="Z44" s="1015"/>
      <c r="AA44" s="1015"/>
      <c r="AB44" s="1015"/>
      <c r="AC44" s="1015"/>
      <c r="AD44" s="1015"/>
      <c r="AE44" s="1015"/>
      <c r="AF44" s="1015"/>
      <c r="AG44" s="1015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4">
    <tabColor rgb="FF92D050"/>
  </sheetPr>
  <dimension ref="A1:AG44"/>
  <sheetViews>
    <sheetView zoomScale="85" zoomScaleNormal="85" workbookViewId="0">
      <selection activeCell="W32" sqref="V32:W32"/>
    </sheetView>
  </sheetViews>
  <sheetFormatPr defaultRowHeight="12.75" x14ac:dyDescent="0.2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 x14ac:dyDescent="0.25">
      <c r="B1" s="2139" t="s">
        <v>498</v>
      </c>
      <c r="C1" s="2097"/>
      <c r="D1" s="2097"/>
      <c r="E1" s="2097"/>
      <c r="F1" s="2097"/>
      <c r="J1" s="801" t="s">
        <v>178</v>
      </c>
      <c r="N1" s="2415" t="s">
        <v>60</v>
      </c>
      <c r="O1" s="2415"/>
      <c r="P1" s="2415"/>
      <c r="Q1" s="2415"/>
      <c r="R1" s="1011"/>
      <c r="S1" s="1011"/>
      <c r="T1" s="1011"/>
      <c r="U1" s="1011"/>
      <c r="V1" s="1011"/>
      <c r="W1" s="1011"/>
      <c r="X1" s="1011"/>
      <c r="Y1" s="1011"/>
      <c r="Z1" s="1011"/>
      <c r="AA1" s="1011"/>
      <c r="AB1" s="1011"/>
      <c r="AC1" s="1011"/>
      <c r="AD1" s="1011"/>
      <c r="AE1" s="1011"/>
      <c r="AF1" s="1011"/>
      <c r="AG1" s="1011"/>
    </row>
    <row r="2" spans="1:33" s="701" customFormat="1" ht="10.5" customHeight="1" x14ac:dyDescent="0.2">
      <c r="B2" s="2140" t="s">
        <v>1</v>
      </c>
      <c r="C2" s="2104"/>
      <c r="D2" s="2104"/>
      <c r="E2" s="2104"/>
      <c r="F2" s="2104"/>
      <c r="N2" s="2140" t="s">
        <v>2</v>
      </c>
      <c r="O2" s="2144"/>
      <c r="P2" s="2144"/>
      <c r="Q2" s="2144"/>
      <c r="R2" s="1011"/>
      <c r="S2" s="1011"/>
      <c r="T2" s="1011"/>
      <c r="U2" s="1011"/>
      <c r="V2" s="1011"/>
      <c r="W2" s="1011"/>
      <c r="X2" s="1011"/>
      <c r="Y2" s="1011"/>
      <c r="Z2" s="1011"/>
      <c r="AA2" s="1011"/>
      <c r="AB2" s="1011"/>
      <c r="AC2" s="1011"/>
      <c r="AD2" s="1011"/>
      <c r="AE2" s="1011"/>
      <c r="AF2" s="1011"/>
      <c r="AG2" s="1011"/>
    </row>
    <row r="3" spans="1:33" s="701" customFormat="1" ht="13.5" customHeight="1" x14ac:dyDescent="0.2">
      <c r="N3" s="2145" t="s">
        <v>684</v>
      </c>
      <c r="O3" s="2145"/>
      <c r="P3" s="2145"/>
      <c r="Q3" s="2145"/>
      <c r="R3" s="1012"/>
      <c r="S3" s="1011"/>
      <c r="T3" s="1011"/>
      <c r="U3" s="1011"/>
      <c r="V3" s="1011"/>
      <c r="W3" s="1011"/>
      <c r="X3" s="1011"/>
      <c r="Y3" s="1011"/>
      <c r="Z3" s="1011"/>
      <c r="AA3" s="1011"/>
      <c r="AB3" s="1011"/>
      <c r="AC3" s="1011"/>
      <c r="AD3" s="1011"/>
      <c r="AE3" s="1011"/>
      <c r="AF3" s="1011"/>
      <c r="AG3" s="1011"/>
    </row>
    <row r="4" spans="1:33" s="701" customFormat="1" ht="15" customHeight="1" x14ac:dyDescent="0.25">
      <c r="B4" s="2147" t="s">
        <v>4</v>
      </c>
      <c r="C4" s="2097"/>
      <c r="D4" s="703"/>
      <c r="E4" s="1011"/>
      <c r="F4" s="1011"/>
      <c r="G4" s="1011"/>
      <c r="H4" s="1011"/>
      <c r="I4" s="868" t="s">
        <v>5</v>
      </c>
      <c r="J4" s="702"/>
      <c r="K4" s="702"/>
      <c r="L4" s="702"/>
      <c r="N4" s="2426" t="s">
        <v>685</v>
      </c>
      <c r="O4" s="2426"/>
      <c r="P4" s="2426"/>
      <c r="Q4" s="2426"/>
      <c r="R4" s="1011"/>
      <c r="S4" s="1011"/>
      <c r="T4" s="1011"/>
      <c r="U4" s="1011"/>
      <c r="V4" s="1011"/>
      <c r="W4" s="1011"/>
      <c r="X4" s="1011"/>
      <c r="Y4" s="1011"/>
      <c r="Z4" s="1011"/>
      <c r="AA4" s="1011"/>
      <c r="AB4" s="1011"/>
      <c r="AC4" s="1011"/>
      <c r="AD4" s="1011"/>
      <c r="AE4" s="1011"/>
      <c r="AF4" s="1011"/>
      <c r="AG4" s="1011"/>
    </row>
    <row r="5" spans="1:33" s="701" customFormat="1" ht="9.75" customHeight="1" x14ac:dyDescent="0.2">
      <c r="B5" s="2146" t="s">
        <v>7</v>
      </c>
      <c r="C5" s="2095"/>
      <c r="D5" s="702"/>
      <c r="E5" s="702"/>
      <c r="R5" s="1011"/>
      <c r="S5" s="1011"/>
      <c r="T5" s="1011"/>
      <c r="U5" s="1011"/>
      <c r="V5" s="1011"/>
      <c r="W5" s="1011"/>
      <c r="X5" s="1011"/>
      <c r="Y5" s="1011"/>
      <c r="Z5" s="1011"/>
      <c r="AA5" s="1011"/>
      <c r="AB5" s="1011"/>
      <c r="AC5" s="1011"/>
      <c r="AD5" s="1011"/>
      <c r="AE5" s="1011"/>
      <c r="AF5" s="1011"/>
      <c r="AG5" s="1011"/>
    </row>
    <row r="6" spans="1:33" s="701" customFormat="1" ht="12" customHeight="1" x14ac:dyDescent="0.25">
      <c r="A6" s="2141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1011"/>
      <c r="S6" s="1011"/>
      <c r="T6" s="1011"/>
      <c r="U6" s="1011"/>
      <c r="V6" s="1011"/>
      <c r="W6" s="1011"/>
      <c r="X6" s="1011"/>
      <c r="Y6" s="1011"/>
      <c r="Z6" s="1011"/>
      <c r="AA6" s="1011"/>
      <c r="AB6" s="1011"/>
      <c r="AC6" s="1011"/>
      <c r="AD6" s="1011"/>
      <c r="AE6" s="1011"/>
      <c r="AF6" s="1011"/>
      <c r="AG6" s="1011"/>
    </row>
    <row r="7" spans="1:33" s="701" customFormat="1" ht="15.75" x14ac:dyDescent="0.25">
      <c r="A7" s="2142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1011"/>
      <c r="S7" s="1011"/>
      <c r="T7" s="1011"/>
      <c r="U7" s="1011"/>
      <c r="V7" s="1011"/>
      <c r="W7" s="1011"/>
      <c r="X7" s="1011"/>
      <c r="Y7" s="1011"/>
      <c r="Z7" s="1011"/>
      <c r="AA7" s="1011"/>
      <c r="AB7" s="1011"/>
      <c r="AC7" s="1011"/>
      <c r="AD7" s="1011"/>
      <c r="AE7" s="1011"/>
      <c r="AF7" s="1011"/>
      <c r="AG7" s="1011"/>
    </row>
    <row r="8" spans="1:33" s="701" customFormat="1" ht="9" customHeight="1" x14ac:dyDescent="0.2">
      <c r="A8" s="1551">
        <v>362</v>
      </c>
      <c r="B8" s="1319">
        <v>985</v>
      </c>
      <c r="R8" s="1011"/>
      <c r="S8" s="1011"/>
      <c r="T8" s="1011"/>
      <c r="U8" s="1011"/>
      <c r="V8" s="1011"/>
      <c r="W8" s="1011"/>
      <c r="X8" s="1011"/>
      <c r="Y8" s="1011"/>
      <c r="Z8" s="1011"/>
      <c r="AA8" s="1011"/>
      <c r="AB8" s="1011"/>
      <c r="AC8" s="1011"/>
      <c r="AD8" s="1011"/>
      <c r="AE8" s="1011"/>
      <c r="AF8" s="1011"/>
      <c r="AG8" s="1011"/>
    </row>
    <row r="9" spans="1:33" s="701" customFormat="1" x14ac:dyDescent="0.2">
      <c r="A9" s="2130" t="s">
        <v>9</v>
      </c>
      <c r="B9" s="2136" t="s">
        <v>10</v>
      </c>
      <c r="C9" s="2137"/>
      <c r="D9" s="2137"/>
      <c r="E9" s="2137"/>
      <c r="F9" s="2137"/>
      <c r="G9" s="2137"/>
      <c r="H9" s="2137"/>
      <c r="I9" s="2138"/>
      <c r="J9" s="2136" t="s">
        <v>11</v>
      </c>
      <c r="K9" s="2137"/>
      <c r="L9" s="2137"/>
      <c r="M9" s="2137"/>
      <c r="N9" s="2137"/>
      <c r="O9" s="2137"/>
      <c r="P9" s="2137"/>
      <c r="Q9" s="2138"/>
      <c r="R9" s="1011"/>
      <c r="S9" s="1011"/>
      <c r="T9" s="1011"/>
      <c r="U9" s="1011"/>
      <c r="V9" s="1011"/>
      <c r="W9" s="1011"/>
      <c r="X9" s="1011"/>
      <c r="Y9" s="1011"/>
      <c r="Z9" s="1011"/>
      <c r="AA9" s="1011"/>
      <c r="AB9" s="1011"/>
      <c r="AC9" s="1011"/>
      <c r="AD9" s="1011"/>
      <c r="AE9" s="1011"/>
      <c r="AF9" s="1011"/>
      <c r="AG9" s="1011"/>
    </row>
    <row r="10" spans="1:33" s="701" customFormat="1" x14ac:dyDescent="0.2">
      <c r="A10" s="2131"/>
      <c r="B10" s="2133" t="s">
        <v>517</v>
      </c>
      <c r="C10" s="2134"/>
      <c r="D10" s="2134"/>
      <c r="E10" s="2135"/>
      <c r="F10" s="2133" t="s">
        <v>502</v>
      </c>
      <c r="G10" s="2111"/>
      <c r="H10" s="2111"/>
      <c r="I10" s="2112"/>
      <c r="J10" s="2133" t="s">
        <v>517</v>
      </c>
      <c r="K10" s="2134"/>
      <c r="L10" s="2134"/>
      <c r="M10" s="2135"/>
      <c r="N10" s="2133" t="s">
        <v>502</v>
      </c>
      <c r="O10" s="2111"/>
      <c r="P10" s="2111"/>
      <c r="Q10" s="2112"/>
      <c r="R10" s="1011"/>
      <c r="S10" s="1011"/>
      <c r="T10" s="1011"/>
      <c r="U10" s="1011"/>
      <c r="V10" s="1011"/>
      <c r="W10" s="1011"/>
      <c r="X10" s="1011"/>
      <c r="Y10" s="1011"/>
      <c r="Z10" s="1011"/>
      <c r="AA10" s="1011"/>
      <c r="AB10" s="1011"/>
      <c r="AC10" s="1011"/>
      <c r="AD10" s="1011"/>
      <c r="AE10" s="1011"/>
      <c r="AF10" s="1011"/>
      <c r="AG10" s="1011"/>
    </row>
    <row r="11" spans="1:33" s="701" customFormat="1" x14ac:dyDescent="0.2">
      <c r="A11" s="2131"/>
      <c r="B11" s="2133" t="s">
        <v>14</v>
      </c>
      <c r="C11" s="2134"/>
      <c r="E11" s="706">
        <v>2000</v>
      </c>
      <c r="F11" s="2133" t="s">
        <v>14</v>
      </c>
      <c r="G11" s="2134"/>
      <c r="H11" s="705"/>
      <c r="I11" s="706">
        <v>80</v>
      </c>
      <c r="J11" s="2133" t="s">
        <v>14</v>
      </c>
      <c r="K11" s="2134"/>
      <c r="L11" s="705"/>
      <c r="M11" s="706">
        <f>E11</f>
        <v>2000</v>
      </c>
      <c r="N11" s="2133" t="s">
        <v>14</v>
      </c>
      <c r="O11" s="2134"/>
      <c r="P11" s="705"/>
      <c r="Q11" s="706">
        <f>I11</f>
        <v>80</v>
      </c>
      <c r="R11" s="1011"/>
      <c r="S11" s="1011"/>
      <c r="T11" s="1011"/>
      <c r="U11" s="1011"/>
      <c r="V11" s="1011"/>
      <c r="W11" s="1011"/>
      <c r="X11" s="1011"/>
      <c r="Y11" s="1011"/>
      <c r="Z11" s="1011"/>
      <c r="AA11" s="1011"/>
      <c r="AB11" s="1011"/>
      <c r="AC11" s="1011"/>
      <c r="AD11" s="1011"/>
      <c r="AE11" s="1011"/>
      <c r="AF11" s="1011"/>
      <c r="AG11" s="1011"/>
    </row>
    <row r="12" spans="1:33" s="708" customFormat="1" ht="35.25" customHeight="1" x14ac:dyDescent="0.2">
      <c r="A12" s="2132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 x14ac:dyDescent="0.2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 x14ac:dyDescent="0.25">
      <c r="A14" s="711">
        <v>0</v>
      </c>
      <c r="B14" s="1146"/>
      <c r="C14" s="1687"/>
      <c r="D14" s="1687"/>
      <c r="E14" s="1687"/>
      <c r="F14" s="1687"/>
      <c r="G14" s="1687"/>
      <c r="H14" s="1687"/>
      <c r="I14" s="1687"/>
      <c r="J14" s="1688"/>
      <c r="K14" s="1687"/>
      <c r="L14" s="1687"/>
      <c r="M14" s="1687"/>
      <c r="N14" s="1687"/>
      <c r="O14" s="1687"/>
      <c r="P14" s="1687"/>
      <c r="Q14" s="1687"/>
    </row>
    <row r="15" spans="1:33" s="1503" customFormat="1" ht="15" x14ac:dyDescent="0.25">
      <c r="A15" s="1501">
        <v>1</v>
      </c>
      <c r="B15" s="1146"/>
      <c r="C15" s="1687"/>
      <c r="D15" s="1687"/>
      <c r="E15" s="1687">
        <v>20</v>
      </c>
      <c r="F15" s="1687"/>
      <c r="G15" s="1687"/>
      <c r="H15" s="1687"/>
      <c r="I15" s="1624">
        <v>40.799999999999997</v>
      </c>
      <c r="J15" s="1688"/>
      <c r="K15" s="1687"/>
      <c r="L15" s="1687"/>
      <c r="M15" s="1624">
        <v>0</v>
      </c>
      <c r="N15" s="1687"/>
      <c r="O15" s="1687"/>
      <c r="P15" s="1687"/>
      <c r="Q15" s="1624">
        <v>4</v>
      </c>
    </row>
    <row r="16" spans="1:33" s="708" customFormat="1" ht="15" x14ac:dyDescent="0.25">
      <c r="A16" s="711">
        <v>2</v>
      </c>
      <c r="B16" s="1146"/>
      <c r="C16" s="1687"/>
      <c r="D16" s="1687"/>
      <c r="E16" s="1687">
        <v>20</v>
      </c>
      <c r="F16" s="1687"/>
      <c r="G16" s="1687"/>
      <c r="H16" s="1687"/>
      <c r="I16" s="1624">
        <v>37.879999999999995</v>
      </c>
      <c r="J16" s="1688"/>
      <c r="K16" s="1687"/>
      <c r="L16" s="1687"/>
      <c r="M16" s="1624">
        <v>0</v>
      </c>
      <c r="N16" s="1687"/>
      <c r="O16" s="1687"/>
      <c r="P16" s="1687"/>
      <c r="Q16" s="1624">
        <v>3.7199999999999998</v>
      </c>
    </row>
    <row r="17" spans="1:17" s="708" customFormat="1" ht="15" x14ac:dyDescent="0.25">
      <c r="A17" s="711">
        <v>3</v>
      </c>
      <c r="B17" s="1146"/>
      <c r="C17" s="1687"/>
      <c r="D17" s="1687"/>
      <c r="E17" s="1687">
        <v>19.8</v>
      </c>
      <c r="F17" s="1687"/>
      <c r="G17" s="1687"/>
      <c r="H17" s="1687"/>
      <c r="I17" s="1624">
        <v>37.480000000000004</v>
      </c>
      <c r="J17" s="1688"/>
      <c r="K17" s="1687"/>
      <c r="L17" s="1687"/>
      <c r="M17" s="1624">
        <v>0</v>
      </c>
      <c r="N17" s="1687"/>
      <c r="O17" s="1687"/>
      <c r="P17" s="1687"/>
      <c r="Q17" s="1624">
        <v>3.2800000000000002</v>
      </c>
    </row>
    <row r="18" spans="1:17" s="708" customFormat="1" ht="15" x14ac:dyDescent="0.25">
      <c r="A18" s="711">
        <v>4</v>
      </c>
      <c r="B18" s="1146"/>
      <c r="C18" s="1687"/>
      <c r="D18" s="1687"/>
      <c r="E18" s="1687">
        <v>19.8</v>
      </c>
      <c r="F18" s="1687"/>
      <c r="G18" s="1687"/>
      <c r="H18" s="1687"/>
      <c r="I18" s="1624">
        <v>39.519999999999996</v>
      </c>
      <c r="J18" s="1688"/>
      <c r="K18" s="1687"/>
      <c r="L18" s="1687"/>
      <c r="M18" s="1624">
        <v>0</v>
      </c>
      <c r="N18" s="1687"/>
      <c r="O18" s="1687"/>
      <c r="P18" s="1687"/>
      <c r="Q18" s="1624">
        <v>4.2</v>
      </c>
    </row>
    <row r="19" spans="1:17" s="708" customFormat="1" ht="15" x14ac:dyDescent="0.25">
      <c r="A19" s="711">
        <v>5</v>
      </c>
      <c r="B19" s="1146"/>
      <c r="C19" s="1687"/>
      <c r="D19" s="1687"/>
      <c r="E19" s="1687">
        <v>19.8</v>
      </c>
      <c r="F19" s="1687"/>
      <c r="G19" s="1687"/>
      <c r="H19" s="1687"/>
      <c r="I19" s="1624">
        <v>39.480000000000004</v>
      </c>
      <c r="J19" s="1688"/>
      <c r="K19" s="1687"/>
      <c r="L19" s="1687"/>
      <c r="M19" s="1624">
        <v>0</v>
      </c>
      <c r="N19" s="1687"/>
      <c r="O19" s="1687"/>
      <c r="P19" s="1687"/>
      <c r="Q19" s="1624">
        <v>4.04</v>
      </c>
    </row>
    <row r="20" spans="1:17" s="708" customFormat="1" ht="15" x14ac:dyDescent="0.25">
      <c r="A20" s="711">
        <v>6</v>
      </c>
      <c r="B20" s="1146"/>
      <c r="C20" s="1687"/>
      <c r="D20" s="1687"/>
      <c r="E20" s="1687">
        <v>20.8</v>
      </c>
      <c r="F20" s="1687"/>
      <c r="G20" s="1687"/>
      <c r="H20" s="1687"/>
      <c r="I20" s="1624">
        <v>37.56</v>
      </c>
      <c r="J20" s="1688"/>
      <c r="K20" s="1687"/>
      <c r="L20" s="1687"/>
      <c r="M20" s="1624">
        <v>0</v>
      </c>
      <c r="N20" s="1687"/>
      <c r="O20" s="1687"/>
      <c r="P20" s="1687"/>
      <c r="Q20" s="1624">
        <v>3.48</v>
      </c>
    </row>
    <row r="21" spans="1:17" s="708" customFormat="1" ht="15" x14ac:dyDescent="0.25">
      <c r="A21" s="711">
        <v>7</v>
      </c>
      <c r="B21" s="1146"/>
      <c r="C21" s="1687"/>
      <c r="D21" s="1687"/>
      <c r="E21" s="1687">
        <v>21.599999999999998</v>
      </c>
      <c r="F21" s="1687"/>
      <c r="G21" s="1687"/>
      <c r="H21" s="1687"/>
      <c r="I21" s="1624">
        <v>41</v>
      </c>
      <c r="J21" s="1688"/>
      <c r="K21" s="1687"/>
      <c r="L21" s="1687"/>
      <c r="M21" s="1624">
        <v>0</v>
      </c>
      <c r="N21" s="1687"/>
      <c r="O21" s="1687"/>
      <c r="P21" s="1687"/>
      <c r="Q21" s="1624">
        <v>3.4</v>
      </c>
    </row>
    <row r="22" spans="1:17" s="708" customFormat="1" ht="15" x14ac:dyDescent="0.25">
      <c r="A22" s="711">
        <v>8</v>
      </c>
      <c r="B22" s="1146"/>
      <c r="C22" s="1687"/>
      <c r="D22" s="1687"/>
      <c r="E22" s="1687">
        <v>23.4</v>
      </c>
      <c r="F22" s="1687"/>
      <c r="G22" s="1687"/>
      <c r="H22" s="1687"/>
      <c r="I22" s="1624">
        <v>43.08</v>
      </c>
      <c r="J22" s="1688"/>
      <c r="K22" s="1687"/>
      <c r="L22" s="1687"/>
      <c r="M22" s="1624">
        <v>0</v>
      </c>
      <c r="N22" s="1687"/>
      <c r="O22" s="1687"/>
      <c r="P22" s="1687"/>
      <c r="Q22" s="1624">
        <v>4.2</v>
      </c>
    </row>
    <row r="23" spans="1:17" s="708" customFormat="1" ht="15" x14ac:dyDescent="0.25">
      <c r="A23" s="711">
        <v>9</v>
      </c>
      <c r="B23" s="1146"/>
      <c r="C23" s="1687"/>
      <c r="D23" s="1687"/>
      <c r="E23" s="1687">
        <v>23</v>
      </c>
      <c r="F23" s="1687"/>
      <c r="G23" s="1687"/>
      <c r="H23" s="1687"/>
      <c r="I23" s="1624">
        <v>41.24</v>
      </c>
      <c r="J23" s="1688"/>
      <c r="K23" s="1687"/>
      <c r="L23" s="1687"/>
      <c r="M23" s="1624">
        <v>0</v>
      </c>
      <c r="N23" s="1687"/>
      <c r="O23" s="1687"/>
      <c r="P23" s="1687"/>
      <c r="Q23" s="1624">
        <v>3.6799999999999997</v>
      </c>
    </row>
    <row r="24" spans="1:17" s="708" customFormat="1" ht="15" x14ac:dyDescent="0.25">
      <c r="A24" s="711">
        <v>10</v>
      </c>
      <c r="B24" s="1146"/>
      <c r="C24" s="1687"/>
      <c r="D24" s="1687"/>
      <c r="E24" s="1687">
        <v>19.399999999999999</v>
      </c>
      <c r="F24" s="1687"/>
      <c r="G24" s="1687"/>
      <c r="H24" s="1687"/>
      <c r="I24" s="1624">
        <v>39.840000000000003</v>
      </c>
      <c r="J24" s="1688"/>
      <c r="K24" s="1687"/>
      <c r="L24" s="1687"/>
      <c r="M24" s="1624">
        <v>0</v>
      </c>
      <c r="N24" s="1687"/>
      <c r="O24" s="1687"/>
      <c r="P24" s="1687"/>
      <c r="Q24" s="1624">
        <v>3.6</v>
      </c>
    </row>
    <row r="25" spans="1:17" s="708" customFormat="1" ht="15" x14ac:dyDescent="0.25">
      <c r="A25" s="711">
        <v>11</v>
      </c>
      <c r="B25" s="1146"/>
      <c r="C25" s="1687"/>
      <c r="D25" s="1687"/>
      <c r="E25" s="1687">
        <v>19.2</v>
      </c>
      <c r="F25" s="1687"/>
      <c r="G25" s="1687"/>
      <c r="H25" s="1687"/>
      <c r="I25" s="1624">
        <v>40.32</v>
      </c>
      <c r="J25" s="1688"/>
      <c r="K25" s="1687"/>
      <c r="L25" s="1687"/>
      <c r="M25" s="1624">
        <v>0</v>
      </c>
      <c r="N25" s="1687"/>
      <c r="O25" s="1687"/>
      <c r="P25" s="1687"/>
      <c r="Q25" s="1624">
        <v>3.16</v>
      </c>
    </row>
    <row r="26" spans="1:17" s="708" customFormat="1" ht="15" x14ac:dyDescent="0.25">
      <c r="A26" s="711">
        <v>12</v>
      </c>
      <c r="B26" s="1146"/>
      <c r="C26" s="1687"/>
      <c r="D26" s="1687"/>
      <c r="E26" s="1687">
        <v>20.200000000000003</v>
      </c>
      <c r="F26" s="1687"/>
      <c r="G26" s="1687"/>
      <c r="H26" s="1687"/>
      <c r="I26" s="1624">
        <v>42.24</v>
      </c>
      <c r="J26" s="1688"/>
      <c r="K26" s="1687"/>
      <c r="L26" s="1687"/>
      <c r="M26" s="1624">
        <v>0</v>
      </c>
      <c r="N26" s="1687"/>
      <c r="O26" s="1687"/>
      <c r="P26" s="1687"/>
      <c r="Q26" s="1624">
        <v>3.2399999999999998</v>
      </c>
    </row>
    <row r="27" spans="1:17" s="708" customFormat="1" ht="15" x14ac:dyDescent="0.25">
      <c r="A27" s="711">
        <v>13</v>
      </c>
      <c r="B27" s="1146"/>
      <c r="C27" s="1687"/>
      <c r="D27" s="1687"/>
      <c r="E27" s="1687">
        <v>21</v>
      </c>
      <c r="F27" s="1687"/>
      <c r="G27" s="1687"/>
      <c r="H27" s="1687"/>
      <c r="I27" s="1624">
        <v>40.4</v>
      </c>
      <c r="J27" s="1688"/>
      <c r="K27" s="1687"/>
      <c r="L27" s="1687"/>
      <c r="M27" s="1624">
        <v>0</v>
      </c>
      <c r="N27" s="1687"/>
      <c r="O27" s="1687"/>
      <c r="P27" s="1687"/>
      <c r="Q27" s="1624">
        <v>3.92</v>
      </c>
    </row>
    <row r="28" spans="1:17" s="708" customFormat="1" ht="15" x14ac:dyDescent="0.25">
      <c r="A28" s="711">
        <v>14</v>
      </c>
      <c r="B28" s="1146"/>
      <c r="C28" s="1687"/>
      <c r="D28" s="1687"/>
      <c r="E28" s="1687">
        <v>20</v>
      </c>
      <c r="F28" s="1687"/>
      <c r="G28" s="1687"/>
      <c r="H28" s="1687"/>
      <c r="I28" s="1624">
        <v>38.92</v>
      </c>
      <c r="J28" s="1688"/>
      <c r="K28" s="1687"/>
      <c r="L28" s="1687"/>
      <c r="M28" s="1624">
        <v>0</v>
      </c>
      <c r="N28" s="1687"/>
      <c r="O28" s="1687"/>
      <c r="P28" s="1687"/>
      <c r="Q28" s="1624">
        <v>3.7199999999999998</v>
      </c>
    </row>
    <row r="29" spans="1:17" s="708" customFormat="1" ht="15" x14ac:dyDescent="0.25">
      <c r="A29" s="711">
        <v>15</v>
      </c>
      <c r="B29" s="1146"/>
      <c r="C29" s="1687"/>
      <c r="D29" s="1687"/>
      <c r="E29" s="1687">
        <v>18.799999999999997</v>
      </c>
      <c r="F29" s="1687"/>
      <c r="G29" s="1687"/>
      <c r="H29" s="1687"/>
      <c r="I29" s="1624">
        <v>37.880000000000003</v>
      </c>
      <c r="J29" s="1688"/>
      <c r="K29" s="1687"/>
      <c r="L29" s="1687"/>
      <c r="M29" s="1624">
        <v>0</v>
      </c>
      <c r="N29" s="1687"/>
      <c r="O29" s="1687"/>
      <c r="P29" s="1687"/>
      <c r="Q29" s="1624">
        <v>4.16</v>
      </c>
    </row>
    <row r="30" spans="1:17" s="708" customFormat="1" ht="15" x14ac:dyDescent="0.25">
      <c r="A30" s="711">
        <v>16</v>
      </c>
      <c r="B30" s="1146"/>
      <c r="C30" s="1687"/>
      <c r="D30" s="1687"/>
      <c r="E30" s="1687">
        <v>18</v>
      </c>
      <c r="F30" s="1687"/>
      <c r="G30" s="1687"/>
      <c r="H30" s="1687"/>
      <c r="I30" s="1624">
        <v>40.119999999999997</v>
      </c>
      <c r="J30" s="1688"/>
      <c r="K30" s="1687"/>
      <c r="L30" s="1687"/>
      <c r="M30" s="1624">
        <v>0.2</v>
      </c>
      <c r="N30" s="1687"/>
      <c r="O30" s="1687"/>
      <c r="P30" s="1687"/>
      <c r="Q30" s="1624">
        <v>4.92</v>
      </c>
    </row>
    <row r="31" spans="1:17" s="712" customFormat="1" ht="15" x14ac:dyDescent="0.25">
      <c r="A31" s="711">
        <v>17</v>
      </c>
      <c r="B31" s="1146"/>
      <c r="C31" s="1687"/>
      <c r="D31" s="1687"/>
      <c r="E31" s="1687">
        <v>23</v>
      </c>
      <c r="F31" s="1687"/>
      <c r="G31" s="1687"/>
      <c r="H31" s="1687"/>
      <c r="I31" s="1624">
        <v>40.480000000000004</v>
      </c>
      <c r="J31" s="1688"/>
      <c r="K31" s="1687"/>
      <c r="L31" s="1687"/>
      <c r="M31" s="1624">
        <v>0</v>
      </c>
      <c r="N31" s="1687"/>
      <c r="O31" s="1687"/>
      <c r="P31" s="1687"/>
      <c r="Q31" s="1624">
        <v>4.2</v>
      </c>
    </row>
    <row r="32" spans="1:17" s="712" customFormat="1" ht="15" x14ac:dyDescent="0.25">
      <c r="A32" s="711">
        <v>18</v>
      </c>
      <c r="B32" s="1146"/>
      <c r="C32" s="1687"/>
      <c r="D32" s="1687"/>
      <c r="E32" s="1687">
        <v>21.799999999999997</v>
      </c>
      <c r="F32" s="1687"/>
      <c r="G32" s="1687"/>
      <c r="H32" s="1687"/>
      <c r="I32" s="1624">
        <v>41.64</v>
      </c>
      <c r="J32" s="1688"/>
      <c r="K32" s="1687"/>
      <c r="L32" s="1687"/>
      <c r="M32" s="1624">
        <v>0.2</v>
      </c>
      <c r="N32" s="1687"/>
      <c r="O32" s="1687"/>
      <c r="P32" s="1687"/>
      <c r="Q32" s="1624">
        <v>4.16</v>
      </c>
    </row>
    <row r="33" spans="1:33" s="712" customFormat="1" ht="15" x14ac:dyDescent="0.25">
      <c r="A33" s="711">
        <v>19</v>
      </c>
      <c r="B33" s="1146"/>
      <c r="C33" s="1687"/>
      <c r="D33" s="1687"/>
      <c r="E33" s="1687">
        <v>20.200000000000003</v>
      </c>
      <c r="F33" s="1687"/>
      <c r="G33" s="1687"/>
      <c r="H33" s="1687"/>
      <c r="I33" s="1624">
        <v>44.879999999999995</v>
      </c>
      <c r="J33" s="1688"/>
      <c r="K33" s="1687"/>
      <c r="L33" s="1687"/>
      <c r="M33" s="1624">
        <v>0</v>
      </c>
      <c r="N33" s="1687"/>
      <c r="O33" s="1687"/>
      <c r="P33" s="1687"/>
      <c r="Q33" s="1624">
        <v>4.4800000000000004</v>
      </c>
    </row>
    <row r="34" spans="1:33" s="712" customFormat="1" ht="15" x14ac:dyDescent="0.25">
      <c r="A34" s="711">
        <v>20</v>
      </c>
      <c r="B34" s="1146"/>
      <c r="C34" s="1687"/>
      <c r="D34" s="1687"/>
      <c r="E34" s="1687">
        <v>19.8</v>
      </c>
      <c r="F34" s="1687"/>
      <c r="G34" s="1687"/>
      <c r="H34" s="1687"/>
      <c r="I34" s="1624">
        <v>45.72</v>
      </c>
      <c r="J34" s="1688"/>
      <c r="K34" s="1687"/>
      <c r="L34" s="1687"/>
      <c r="M34" s="1624">
        <v>0</v>
      </c>
      <c r="N34" s="1687"/>
      <c r="O34" s="1687"/>
      <c r="P34" s="1687"/>
      <c r="Q34" s="1624">
        <v>4.16</v>
      </c>
    </row>
    <row r="35" spans="1:33" s="712" customFormat="1" ht="15" x14ac:dyDescent="0.25">
      <c r="A35" s="711">
        <v>21</v>
      </c>
      <c r="B35" s="1146"/>
      <c r="C35" s="1687"/>
      <c r="D35" s="1687"/>
      <c r="E35" s="1687">
        <v>19.399999999999999</v>
      </c>
      <c r="F35" s="1687"/>
      <c r="G35" s="1687"/>
      <c r="H35" s="1687"/>
      <c r="I35" s="1624">
        <v>45.2</v>
      </c>
      <c r="J35" s="1688"/>
      <c r="K35" s="1687"/>
      <c r="L35" s="1687"/>
      <c r="M35" s="1624">
        <v>0</v>
      </c>
      <c r="N35" s="1687"/>
      <c r="O35" s="1687"/>
      <c r="P35" s="1687"/>
      <c r="Q35" s="1624">
        <v>4.68</v>
      </c>
    </row>
    <row r="36" spans="1:33" s="712" customFormat="1" ht="15" x14ac:dyDescent="0.25">
      <c r="A36" s="711">
        <v>22</v>
      </c>
      <c r="B36" s="1146"/>
      <c r="C36" s="1687"/>
      <c r="D36" s="1687"/>
      <c r="E36" s="1687">
        <v>19.399999999999999</v>
      </c>
      <c r="F36" s="1687"/>
      <c r="G36" s="1687"/>
      <c r="H36" s="1687"/>
      <c r="I36" s="1624">
        <v>47.04</v>
      </c>
      <c r="J36" s="1688"/>
      <c r="K36" s="1687"/>
      <c r="L36" s="1687"/>
      <c r="M36" s="1624">
        <v>0</v>
      </c>
      <c r="N36" s="1687"/>
      <c r="O36" s="1687"/>
      <c r="P36" s="1687"/>
      <c r="Q36" s="1624">
        <v>4.3600000000000003</v>
      </c>
    </row>
    <row r="37" spans="1:33" s="712" customFormat="1" ht="15" x14ac:dyDescent="0.25">
      <c r="A37" s="711">
        <v>23</v>
      </c>
      <c r="B37" s="1146"/>
      <c r="C37" s="1687"/>
      <c r="D37" s="1687"/>
      <c r="E37" s="1624">
        <v>19.200000000000003</v>
      </c>
      <c r="F37" s="1687"/>
      <c r="G37" s="1687"/>
      <c r="H37" s="1687"/>
      <c r="I37" s="1624">
        <v>44.320000000000007</v>
      </c>
      <c r="J37" s="1688"/>
      <c r="K37" s="1687"/>
      <c r="L37" s="1687"/>
      <c r="M37" s="1624">
        <v>0</v>
      </c>
      <c r="N37" s="1687"/>
      <c r="O37" s="1687"/>
      <c r="P37" s="1687"/>
      <c r="Q37" s="1624">
        <v>3.7199999999999998</v>
      </c>
    </row>
    <row r="38" spans="1:33" s="712" customFormat="1" ht="15" x14ac:dyDescent="0.25">
      <c r="A38" s="711">
        <v>24</v>
      </c>
      <c r="B38" s="1146"/>
      <c r="C38" s="1687"/>
      <c r="D38" s="1687"/>
      <c r="E38" s="1624">
        <v>19.200000000000003</v>
      </c>
      <c r="F38" s="1687"/>
      <c r="G38" s="1687"/>
      <c r="H38" s="1687"/>
      <c r="I38" s="1624">
        <v>42.08</v>
      </c>
      <c r="J38" s="1688"/>
      <c r="K38" s="1687"/>
      <c r="L38" s="1687"/>
      <c r="M38" s="1624">
        <v>0</v>
      </c>
      <c r="N38" s="1687"/>
      <c r="O38" s="1687"/>
      <c r="P38" s="1687"/>
      <c r="Q38" s="1624">
        <v>3.7199999999999998</v>
      </c>
    </row>
    <row r="39" spans="1:33" s="712" customFormat="1" ht="15" x14ac:dyDescent="0.2">
      <c r="A39" s="711" t="s">
        <v>19</v>
      </c>
      <c r="B39" s="1223"/>
      <c r="C39" s="1689"/>
      <c r="D39" s="1689"/>
      <c r="E39" s="1690">
        <f>SUM(E15:E38)</f>
        <v>486.79999999999995</v>
      </c>
      <c r="F39" s="1689"/>
      <c r="G39" s="1689"/>
      <c r="H39" s="1689"/>
      <c r="I39" s="1690">
        <f>SUM(I15:I38)</f>
        <v>989.12000000000012</v>
      </c>
      <c r="J39" s="1689"/>
      <c r="K39" s="1689"/>
      <c r="L39" s="1689"/>
      <c r="M39" s="1690">
        <f>SUM(M15:M38)</f>
        <v>0.4</v>
      </c>
      <c r="N39" s="1689"/>
      <c r="O39" s="1689"/>
      <c r="P39" s="1689"/>
      <c r="Q39" s="1690">
        <f>SUM(Q15:Q38)</f>
        <v>94.2</v>
      </c>
    </row>
    <row r="40" spans="1:33" s="701" customFormat="1" ht="12.75" customHeight="1" x14ac:dyDescent="0.2">
      <c r="A40" s="701" t="s">
        <v>20</v>
      </c>
      <c r="R40" s="1011"/>
      <c r="S40" s="1011"/>
      <c r="T40" s="1011"/>
      <c r="U40" s="1011"/>
      <c r="V40" s="1011"/>
      <c r="W40" s="1011"/>
      <c r="X40" s="1011"/>
      <c r="Y40" s="1011"/>
      <c r="Z40" s="1011"/>
      <c r="AA40" s="1011"/>
      <c r="AB40" s="1011"/>
      <c r="AC40" s="1011"/>
      <c r="AD40" s="1011"/>
      <c r="AE40" s="1011"/>
      <c r="AF40" s="1011"/>
      <c r="AG40" s="1011"/>
    </row>
    <row r="41" spans="1:33" s="701" customFormat="1" ht="12.75" customHeight="1" x14ac:dyDescent="0.2">
      <c r="A41" s="701" t="s">
        <v>21</v>
      </c>
      <c r="R41" s="1011"/>
      <c r="S41" s="1011"/>
      <c r="T41" s="1011"/>
      <c r="U41" s="1011"/>
      <c r="V41" s="1011"/>
      <c r="W41" s="1011"/>
      <c r="X41" s="1011"/>
      <c r="Y41" s="1011"/>
      <c r="Z41" s="1011"/>
      <c r="AA41" s="1011"/>
      <c r="AB41" s="1011"/>
      <c r="AC41" s="1011"/>
      <c r="AD41" s="1011"/>
      <c r="AE41" s="1011"/>
      <c r="AF41" s="1011"/>
      <c r="AG41" s="1011"/>
    </row>
    <row r="42" spans="1:33" x14ac:dyDescent="0.2">
      <c r="A42" s="701" t="s">
        <v>676</v>
      </c>
      <c r="K42" s="701"/>
      <c r="L42" s="701"/>
      <c r="M42" s="701"/>
      <c r="N42" s="701"/>
      <c r="O42" s="701"/>
      <c r="P42" s="701"/>
      <c r="Q42" s="701"/>
      <c r="R42" s="1013"/>
      <c r="S42" s="1013"/>
      <c r="T42" s="1013"/>
      <c r="U42" s="1013"/>
      <c r="V42" s="1013"/>
      <c r="W42" s="1013"/>
      <c r="X42" s="1013"/>
      <c r="Y42" s="1013"/>
      <c r="Z42" s="1013"/>
      <c r="AA42" s="1013"/>
      <c r="AB42" s="1013"/>
      <c r="AC42" s="1013"/>
      <c r="AD42" s="1013"/>
      <c r="AE42" s="1013"/>
      <c r="AF42" s="1013"/>
      <c r="AG42" s="1013"/>
    </row>
    <row r="43" spans="1:33" x14ac:dyDescent="0.2">
      <c r="A43" s="701" t="s">
        <v>23</v>
      </c>
      <c r="R43" s="1013"/>
      <c r="S43" s="1013"/>
      <c r="T43" s="1013"/>
      <c r="U43" s="1013"/>
      <c r="V43" s="1013"/>
      <c r="W43" s="1013"/>
      <c r="X43" s="1013"/>
      <c r="Y43" s="1013"/>
      <c r="Z43" s="1013"/>
      <c r="AA43" s="1013"/>
      <c r="AB43" s="1013"/>
      <c r="AC43" s="1013"/>
      <c r="AD43" s="1013"/>
      <c r="AE43" s="1013"/>
      <c r="AF43" s="1013"/>
      <c r="AG43" s="1013"/>
    </row>
    <row r="44" spans="1:33" x14ac:dyDescent="0.2">
      <c r="R44" s="1013"/>
      <c r="S44" s="1013"/>
      <c r="T44" s="1013"/>
      <c r="U44" s="1013"/>
      <c r="V44" s="1013"/>
      <c r="W44" s="1013"/>
      <c r="X44" s="1013"/>
      <c r="Y44" s="1013"/>
      <c r="Z44" s="1013"/>
      <c r="AA44" s="1013"/>
      <c r="AB44" s="1013"/>
      <c r="AC44" s="1013"/>
      <c r="AD44" s="1013"/>
      <c r="AE44" s="1013"/>
      <c r="AF44" s="1013"/>
      <c r="AG44" s="1013"/>
    </row>
  </sheetData>
  <mergeCells count="21">
    <mergeCell ref="B1:F1"/>
    <mergeCell ref="B2:F2"/>
    <mergeCell ref="A6:Q6"/>
    <mergeCell ref="N1:Q1"/>
    <mergeCell ref="N2:Q2"/>
    <mergeCell ref="N3:Q3"/>
    <mergeCell ref="J9:Q9"/>
    <mergeCell ref="A7:Q7"/>
    <mergeCell ref="N4:Q4"/>
    <mergeCell ref="B5:C5"/>
    <mergeCell ref="B9:I9"/>
    <mergeCell ref="A9:A12"/>
    <mergeCell ref="N11:O11"/>
    <mergeCell ref="J11:K11"/>
    <mergeCell ref="B4:C4"/>
    <mergeCell ref="F11:G11"/>
    <mergeCell ref="J10:M10"/>
    <mergeCell ref="B11:C11"/>
    <mergeCell ref="B10:E10"/>
    <mergeCell ref="N10:Q10"/>
    <mergeCell ref="F10:I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2">
    <tabColor rgb="FF92D050"/>
  </sheetPr>
  <dimension ref="A1:AG44"/>
  <sheetViews>
    <sheetView zoomScale="85" zoomScaleNormal="85" workbookViewId="0">
      <selection activeCell="U37" sqref="U37"/>
    </sheetView>
  </sheetViews>
  <sheetFormatPr defaultRowHeight="12.75" x14ac:dyDescent="0.2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 x14ac:dyDescent="0.25">
      <c r="B1" s="2139" t="s">
        <v>498</v>
      </c>
      <c r="C1" s="2097"/>
      <c r="D1" s="2097"/>
      <c r="E1" s="2097"/>
      <c r="F1" s="2097"/>
      <c r="J1" s="801" t="s">
        <v>178</v>
      </c>
      <c r="N1" s="2415" t="s">
        <v>60</v>
      </c>
      <c r="O1" s="2415"/>
      <c r="P1" s="2415"/>
      <c r="Q1" s="2415"/>
      <c r="R1" s="1011"/>
      <c r="S1" s="1011"/>
      <c r="T1" s="1011"/>
      <c r="U1" s="1011"/>
      <c r="V1" s="1011"/>
      <c r="W1" s="1011"/>
      <c r="X1" s="1011"/>
      <c r="Y1" s="1011"/>
      <c r="Z1" s="1011"/>
      <c r="AA1" s="1011"/>
      <c r="AB1" s="1011"/>
      <c r="AC1" s="1011"/>
      <c r="AD1" s="1011"/>
      <c r="AE1" s="1011"/>
      <c r="AF1" s="1011"/>
      <c r="AG1" s="1011"/>
    </row>
    <row r="2" spans="1:33" s="701" customFormat="1" ht="10.5" customHeight="1" x14ac:dyDescent="0.2">
      <c r="B2" s="2140" t="s">
        <v>1</v>
      </c>
      <c r="C2" s="2104"/>
      <c r="D2" s="2104"/>
      <c r="E2" s="2104"/>
      <c r="F2" s="2104"/>
      <c r="N2" s="2140" t="s">
        <v>2</v>
      </c>
      <c r="O2" s="2144"/>
      <c r="P2" s="2144"/>
      <c r="Q2" s="2144"/>
      <c r="R2" s="1011"/>
      <c r="S2" s="1011"/>
      <c r="T2" s="1011"/>
      <c r="U2" s="1011"/>
      <c r="V2" s="1011"/>
      <c r="W2" s="1011"/>
      <c r="X2" s="1011"/>
      <c r="Y2" s="1011"/>
      <c r="Z2" s="1011"/>
      <c r="AA2" s="1011"/>
      <c r="AB2" s="1011"/>
      <c r="AC2" s="1011"/>
      <c r="AD2" s="1011"/>
      <c r="AE2" s="1011"/>
      <c r="AF2" s="1011"/>
      <c r="AG2" s="1011"/>
    </row>
    <row r="3" spans="1:33" s="701" customFormat="1" ht="13.5" customHeight="1" x14ac:dyDescent="0.2">
      <c r="N3" s="2145" t="s">
        <v>515</v>
      </c>
      <c r="O3" s="2145"/>
      <c r="P3" s="2145"/>
      <c r="Q3" s="2145"/>
      <c r="R3" s="1012"/>
      <c r="S3" s="1011"/>
      <c r="T3" s="1011"/>
      <c r="U3" s="1011"/>
      <c r="V3" s="1011"/>
      <c r="W3" s="1011"/>
      <c r="X3" s="1011"/>
      <c r="Y3" s="1011"/>
      <c r="Z3" s="1011"/>
      <c r="AA3" s="1011"/>
      <c r="AB3" s="1011"/>
      <c r="AC3" s="1011"/>
      <c r="AD3" s="1011"/>
      <c r="AE3" s="1011"/>
      <c r="AF3" s="1011"/>
      <c r="AG3" s="1011"/>
    </row>
    <row r="4" spans="1:33" s="701" customFormat="1" ht="15" customHeight="1" x14ac:dyDescent="0.25">
      <c r="B4" s="2147" t="s">
        <v>4</v>
      </c>
      <c r="C4" s="2097"/>
      <c r="D4" s="703"/>
      <c r="E4" s="1011"/>
      <c r="F4" s="1011"/>
      <c r="G4" s="1011"/>
      <c r="H4" s="1011"/>
      <c r="I4" s="868" t="s">
        <v>5</v>
      </c>
      <c r="J4" s="702"/>
      <c r="K4" s="702"/>
      <c r="L4" s="702"/>
      <c r="N4" s="2426"/>
      <c r="O4" s="2426"/>
      <c r="P4" s="2426"/>
      <c r="Q4" s="2426"/>
      <c r="R4" s="1011"/>
      <c r="S4" s="1011"/>
      <c r="T4" s="1011"/>
      <c r="U4" s="1011"/>
      <c r="V4" s="1011"/>
      <c r="W4" s="1011"/>
      <c r="X4" s="1011"/>
      <c r="Y4" s="1011"/>
      <c r="Z4" s="1011"/>
      <c r="AA4" s="1011"/>
      <c r="AB4" s="1011"/>
      <c r="AC4" s="1011"/>
      <c r="AD4" s="1011"/>
      <c r="AE4" s="1011"/>
      <c r="AF4" s="1011"/>
      <c r="AG4" s="1011"/>
    </row>
    <row r="5" spans="1:33" s="701" customFormat="1" ht="9.75" customHeight="1" x14ac:dyDescent="0.2">
      <c r="B5" s="2146" t="s">
        <v>7</v>
      </c>
      <c r="C5" s="2095"/>
      <c r="D5" s="702"/>
      <c r="E5" s="702"/>
      <c r="R5" s="1011"/>
      <c r="S5" s="1011"/>
      <c r="T5" s="1011"/>
      <c r="U5" s="1011"/>
      <c r="V5" s="1011"/>
      <c r="W5" s="1011"/>
      <c r="X5" s="1011"/>
      <c r="Y5" s="1011"/>
      <c r="Z5" s="1011"/>
      <c r="AA5" s="1011"/>
      <c r="AB5" s="1011"/>
      <c r="AC5" s="1011"/>
      <c r="AD5" s="1011"/>
      <c r="AE5" s="1011"/>
      <c r="AF5" s="1011"/>
      <c r="AG5" s="1011"/>
    </row>
    <row r="6" spans="1:33" s="701" customFormat="1" ht="12" customHeight="1" x14ac:dyDescent="0.25">
      <c r="A6" s="2141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1011"/>
      <c r="S6" s="1011"/>
      <c r="T6" s="1011"/>
      <c r="U6" s="1011"/>
      <c r="V6" s="1011"/>
      <c r="W6" s="1011"/>
      <c r="X6" s="1011"/>
      <c r="Y6" s="1011"/>
      <c r="Z6" s="1011"/>
      <c r="AA6" s="1011"/>
      <c r="AB6" s="1011"/>
      <c r="AC6" s="1011"/>
      <c r="AD6" s="1011"/>
      <c r="AE6" s="1011"/>
      <c r="AF6" s="1011"/>
      <c r="AG6" s="1011"/>
    </row>
    <row r="7" spans="1:33" s="701" customFormat="1" ht="15.75" x14ac:dyDescent="0.25">
      <c r="A7" s="2142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1011"/>
      <c r="S7" s="1011"/>
      <c r="T7" s="1011"/>
      <c r="U7" s="1011"/>
      <c r="V7" s="1011"/>
      <c r="W7" s="1011"/>
      <c r="X7" s="1011"/>
      <c r="Y7" s="1011"/>
      <c r="Z7" s="1011"/>
      <c r="AA7" s="1011"/>
      <c r="AB7" s="1011"/>
      <c r="AC7" s="1011"/>
      <c r="AD7" s="1011"/>
      <c r="AE7" s="1011"/>
      <c r="AF7" s="1011"/>
      <c r="AG7" s="1011"/>
    </row>
    <row r="8" spans="1:33" s="701" customFormat="1" ht="9" customHeight="1" x14ac:dyDescent="0.2">
      <c r="A8" s="1551"/>
      <c r="B8" s="1319"/>
      <c r="R8" s="1011"/>
      <c r="S8" s="1011"/>
      <c r="T8" s="1011"/>
      <c r="U8" s="1011"/>
      <c r="V8" s="1011"/>
      <c r="W8" s="1011"/>
      <c r="X8" s="1011"/>
      <c r="Y8" s="1011"/>
      <c r="Z8" s="1011"/>
      <c r="AA8" s="1011"/>
      <c r="AB8" s="1011"/>
      <c r="AC8" s="1011"/>
      <c r="AD8" s="1011"/>
      <c r="AE8" s="1011"/>
      <c r="AF8" s="1011"/>
      <c r="AG8" s="1011"/>
    </row>
    <row r="9" spans="1:33" s="701" customFormat="1" x14ac:dyDescent="0.2">
      <c r="A9" s="2130" t="s">
        <v>9</v>
      </c>
      <c r="B9" s="2136" t="s">
        <v>10</v>
      </c>
      <c r="C9" s="2137"/>
      <c r="D9" s="2137"/>
      <c r="E9" s="2137"/>
      <c r="F9" s="2137"/>
      <c r="G9" s="2137"/>
      <c r="H9" s="2137"/>
      <c r="I9" s="2138"/>
      <c r="J9" s="2136" t="s">
        <v>11</v>
      </c>
      <c r="K9" s="2137"/>
      <c r="L9" s="2137"/>
      <c r="M9" s="2137"/>
      <c r="N9" s="2137"/>
      <c r="O9" s="2137"/>
      <c r="P9" s="2137"/>
      <c r="Q9" s="2138"/>
      <c r="R9" s="1011"/>
      <c r="S9" s="1011"/>
      <c r="T9" s="1011"/>
      <c r="U9" s="1011"/>
      <c r="V9" s="1011"/>
      <c r="W9" s="1011"/>
      <c r="X9" s="1011"/>
      <c r="Y9" s="1011"/>
      <c r="Z9" s="1011"/>
      <c r="AA9" s="1011"/>
      <c r="AB9" s="1011"/>
      <c r="AC9" s="1011"/>
      <c r="AD9" s="1011"/>
      <c r="AE9" s="1011"/>
      <c r="AF9" s="1011"/>
      <c r="AG9" s="1011"/>
    </row>
    <row r="10" spans="1:33" s="701" customFormat="1" x14ac:dyDescent="0.2">
      <c r="A10" s="2131"/>
      <c r="B10" s="2133" t="s">
        <v>513</v>
      </c>
      <c r="C10" s="2134"/>
      <c r="D10" s="2134"/>
      <c r="E10" s="2135"/>
      <c r="F10" s="2133" t="s">
        <v>514</v>
      </c>
      <c r="G10" s="2134"/>
      <c r="H10" s="2134"/>
      <c r="I10" s="2135"/>
      <c r="J10" s="2133" t="s">
        <v>513</v>
      </c>
      <c r="K10" s="2134"/>
      <c r="L10" s="2134"/>
      <c r="M10" s="2135"/>
      <c r="N10" s="2133" t="s">
        <v>514</v>
      </c>
      <c r="O10" s="2134"/>
      <c r="P10" s="2134"/>
      <c r="Q10" s="2135"/>
      <c r="R10" s="1011"/>
      <c r="S10" s="1011"/>
      <c r="T10" s="1011"/>
      <c r="U10" s="1011"/>
      <c r="V10" s="1011"/>
      <c r="W10" s="1011"/>
      <c r="X10" s="1011"/>
      <c r="Y10" s="1011"/>
      <c r="Z10" s="1011"/>
      <c r="AA10" s="1011"/>
      <c r="AB10" s="1011"/>
      <c r="AC10" s="1011"/>
      <c r="AD10" s="1011"/>
      <c r="AE10" s="1011"/>
      <c r="AF10" s="1011"/>
      <c r="AG10" s="1011"/>
    </row>
    <row r="11" spans="1:33" s="701" customFormat="1" x14ac:dyDescent="0.2">
      <c r="A11" s="2131"/>
      <c r="B11" s="2133" t="s">
        <v>14</v>
      </c>
      <c r="C11" s="2134"/>
      <c r="E11" s="706"/>
      <c r="F11" s="2133" t="s">
        <v>14</v>
      </c>
      <c r="G11" s="2134"/>
      <c r="H11" s="705"/>
      <c r="I11" s="706"/>
      <c r="J11" s="2133" t="s">
        <v>14</v>
      </c>
      <c r="K11" s="2134"/>
      <c r="L11" s="705"/>
      <c r="M11" s="706"/>
      <c r="N11" s="2133" t="s">
        <v>14</v>
      </c>
      <c r="O11" s="2134"/>
      <c r="P11" s="705"/>
      <c r="Q11" s="706"/>
      <c r="R11" s="1011"/>
      <c r="S11" s="1011"/>
      <c r="T11" s="1011"/>
      <c r="U11" s="1011"/>
      <c r="V11" s="1011"/>
      <c r="W11" s="1011"/>
      <c r="X11" s="1011"/>
      <c r="Y11" s="1011"/>
      <c r="Z11" s="1011"/>
      <c r="AA11" s="1011"/>
      <c r="AB11" s="1011"/>
      <c r="AC11" s="1011"/>
      <c r="AD11" s="1011"/>
      <c r="AE11" s="1011"/>
      <c r="AF11" s="1011"/>
      <c r="AG11" s="1011"/>
    </row>
    <row r="12" spans="1:33" s="708" customFormat="1" ht="35.25" customHeight="1" x14ac:dyDescent="0.2">
      <c r="A12" s="2132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 x14ac:dyDescent="0.2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 x14ac:dyDescent="0.25">
      <c r="A14" s="711">
        <v>0</v>
      </c>
      <c r="B14" s="1146"/>
      <c r="C14" s="1687"/>
      <c r="D14" s="1687"/>
      <c r="E14" s="1687"/>
      <c r="F14" s="1687"/>
      <c r="G14" s="1687"/>
      <c r="H14" s="1687"/>
      <c r="I14" s="1687"/>
      <c r="J14" s="1688"/>
      <c r="K14" s="1687"/>
      <c r="L14" s="1687"/>
      <c r="M14" s="1687"/>
      <c r="N14" s="1687"/>
      <c r="O14" s="1687"/>
      <c r="P14" s="1687"/>
      <c r="Q14" s="1687"/>
    </row>
    <row r="15" spans="1:33" s="1503" customFormat="1" ht="15" x14ac:dyDescent="0.25">
      <c r="A15" s="1501">
        <v>1</v>
      </c>
      <c r="B15" s="1146"/>
      <c r="C15" s="1687"/>
      <c r="D15" s="1687"/>
      <c r="E15" s="1687">
        <v>935</v>
      </c>
      <c r="F15" s="1687"/>
      <c r="G15" s="1687"/>
      <c r="H15" s="1687"/>
      <c r="I15" s="1624">
        <v>404</v>
      </c>
      <c r="J15" s="1688"/>
      <c r="K15" s="1687"/>
      <c r="L15" s="1687"/>
      <c r="M15" s="1624">
        <v>0</v>
      </c>
      <c r="N15" s="1687"/>
      <c r="O15" s="1687"/>
      <c r="P15" s="1687"/>
      <c r="Q15" s="1624">
        <v>0</v>
      </c>
    </row>
    <row r="16" spans="1:33" s="708" customFormat="1" ht="15" x14ac:dyDescent="0.25">
      <c r="A16" s="711">
        <v>2</v>
      </c>
      <c r="B16" s="1146"/>
      <c r="C16" s="1687"/>
      <c r="D16" s="1687"/>
      <c r="E16" s="1687">
        <v>864</v>
      </c>
      <c r="F16" s="1687"/>
      <c r="G16" s="1687"/>
      <c r="H16" s="1687"/>
      <c r="I16" s="1624">
        <v>364</v>
      </c>
      <c r="J16" s="1688"/>
      <c r="K16" s="1687"/>
      <c r="L16" s="1687"/>
      <c r="M16" s="1624">
        <v>0</v>
      </c>
      <c r="N16" s="1687"/>
      <c r="O16" s="1687"/>
      <c r="P16" s="1687"/>
      <c r="Q16" s="1624">
        <v>0</v>
      </c>
    </row>
    <row r="17" spans="1:17" s="708" customFormat="1" ht="15" x14ac:dyDescent="0.25">
      <c r="A17" s="711">
        <v>3</v>
      </c>
      <c r="B17" s="1146"/>
      <c r="C17" s="1687"/>
      <c r="D17" s="1687"/>
      <c r="E17" s="1687">
        <v>829</v>
      </c>
      <c r="F17" s="1687"/>
      <c r="G17" s="1687"/>
      <c r="H17" s="1687"/>
      <c r="I17" s="1624">
        <v>342</v>
      </c>
      <c r="J17" s="1688"/>
      <c r="K17" s="1687"/>
      <c r="L17" s="1687"/>
      <c r="M17" s="1624">
        <v>0</v>
      </c>
      <c r="N17" s="1687"/>
      <c r="O17" s="1687"/>
      <c r="P17" s="1687"/>
      <c r="Q17" s="1624">
        <v>0</v>
      </c>
    </row>
    <row r="18" spans="1:17" s="708" customFormat="1" ht="15" x14ac:dyDescent="0.25">
      <c r="A18" s="711">
        <v>4</v>
      </c>
      <c r="B18" s="1146"/>
      <c r="C18" s="1687"/>
      <c r="D18" s="1687"/>
      <c r="E18" s="1687">
        <v>803</v>
      </c>
      <c r="F18" s="1687"/>
      <c r="G18" s="1687"/>
      <c r="H18" s="1687"/>
      <c r="I18" s="1624">
        <v>336</v>
      </c>
      <c r="J18" s="1688"/>
      <c r="K18" s="1687"/>
      <c r="L18" s="1687"/>
      <c r="M18" s="1624">
        <v>0</v>
      </c>
      <c r="N18" s="1687"/>
      <c r="O18" s="1687"/>
      <c r="P18" s="1687"/>
      <c r="Q18" s="1624">
        <v>0</v>
      </c>
    </row>
    <row r="19" spans="1:17" s="708" customFormat="1" ht="15" x14ac:dyDescent="0.25">
      <c r="A19" s="711">
        <v>5</v>
      </c>
      <c r="B19" s="1146"/>
      <c r="C19" s="1687"/>
      <c r="D19" s="1687"/>
      <c r="E19" s="1687">
        <v>806</v>
      </c>
      <c r="F19" s="1687"/>
      <c r="G19" s="1687"/>
      <c r="H19" s="1687"/>
      <c r="I19" s="1624">
        <v>336</v>
      </c>
      <c r="J19" s="1688"/>
      <c r="K19" s="1687"/>
      <c r="L19" s="1687"/>
      <c r="M19" s="1624">
        <v>0</v>
      </c>
      <c r="N19" s="1687"/>
      <c r="O19" s="1687"/>
      <c r="P19" s="1687"/>
      <c r="Q19" s="1624">
        <v>0</v>
      </c>
    </row>
    <row r="20" spans="1:17" s="708" customFormat="1" ht="15" x14ac:dyDescent="0.25">
      <c r="A20" s="711">
        <v>6</v>
      </c>
      <c r="B20" s="1146"/>
      <c r="C20" s="1687"/>
      <c r="D20" s="1687"/>
      <c r="E20" s="1687">
        <v>893</v>
      </c>
      <c r="F20" s="1687"/>
      <c r="G20" s="1687"/>
      <c r="H20" s="1687"/>
      <c r="I20" s="1624">
        <v>380</v>
      </c>
      <c r="J20" s="1688"/>
      <c r="K20" s="1687"/>
      <c r="L20" s="1687"/>
      <c r="M20" s="1624">
        <v>0</v>
      </c>
      <c r="N20" s="1687"/>
      <c r="O20" s="1687"/>
      <c r="P20" s="1687"/>
      <c r="Q20" s="1624">
        <v>0</v>
      </c>
    </row>
    <row r="21" spans="1:17" s="708" customFormat="1" ht="15" x14ac:dyDescent="0.25">
      <c r="A21" s="711">
        <v>7</v>
      </c>
      <c r="B21" s="1146"/>
      <c r="C21" s="1687"/>
      <c r="D21" s="1687"/>
      <c r="E21" s="1687">
        <v>1134</v>
      </c>
      <c r="F21" s="1687"/>
      <c r="G21" s="1687"/>
      <c r="H21" s="1687"/>
      <c r="I21" s="1624">
        <v>511</v>
      </c>
      <c r="J21" s="1688"/>
      <c r="K21" s="1687"/>
      <c r="L21" s="1687"/>
      <c r="M21" s="1624">
        <v>0</v>
      </c>
      <c r="N21" s="1687"/>
      <c r="O21" s="1687"/>
      <c r="P21" s="1687"/>
      <c r="Q21" s="1624">
        <v>0</v>
      </c>
    </row>
    <row r="22" spans="1:17" s="708" customFormat="1" ht="15" x14ac:dyDescent="0.25">
      <c r="A22" s="711">
        <v>8</v>
      </c>
      <c r="B22" s="1146"/>
      <c r="C22" s="1687"/>
      <c r="D22" s="1687"/>
      <c r="E22" s="1687">
        <v>1188</v>
      </c>
      <c r="F22" s="1687"/>
      <c r="G22" s="1687"/>
      <c r="H22" s="1687"/>
      <c r="I22" s="1624">
        <v>574</v>
      </c>
      <c r="J22" s="1688"/>
      <c r="K22" s="1687"/>
      <c r="L22" s="1687"/>
      <c r="M22" s="1624">
        <v>0</v>
      </c>
      <c r="N22" s="1687"/>
      <c r="O22" s="1687"/>
      <c r="P22" s="1687"/>
      <c r="Q22" s="1624">
        <v>0</v>
      </c>
    </row>
    <row r="23" spans="1:17" s="708" customFormat="1" ht="15" x14ac:dyDescent="0.25">
      <c r="A23" s="711">
        <v>9</v>
      </c>
      <c r="B23" s="1146"/>
      <c r="C23" s="1687"/>
      <c r="D23" s="1687"/>
      <c r="E23" s="1687">
        <v>1201</v>
      </c>
      <c r="F23" s="1687"/>
      <c r="G23" s="1687"/>
      <c r="H23" s="1687"/>
      <c r="I23" s="1624">
        <v>556</v>
      </c>
      <c r="J23" s="1688"/>
      <c r="K23" s="1687"/>
      <c r="L23" s="1687"/>
      <c r="M23" s="1624">
        <v>10</v>
      </c>
      <c r="N23" s="1687"/>
      <c r="O23" s="1687"/>
      <c r="P23" s="1687"/>
      <c r="Q23" s="1624">
        <v>0</v>
      </c>
    </row>
    <row r="24" spans="1:17" s="708" customFormat="1" ht="15" x14ac:dyDescent="0.25">
      <c r="A24" s="711">
        <v>10</v>
      </c>
      <c r="B24" s="1146"/>
      <c r="C24" s="1687"/>
      <c r="D24" s="1687"/>
      <c r="E24" s="1687">
        <v>1236</v>
      </c>
      <c r="F24" s="1687"/>
      <c r="G24" s="1687"/>
      <c r="H24" s="1687"/>
      <c r="I24" s="1624">
        <v>596</v>
      </c>
      <c r="J24" s="1688"/>
      <c r="K24" s="1687"/>
      <c r="L24" s="1687"/>
      <c r="M24" s="1624">
        <v>4</v>
      </c>
      <c r="N24" s="1687"/>
      <c r="O24" s="1687"/>
      <c r="P24" s="1687"/>
      <c r="Q24" s="1624">
        <v>0</v>
      </c>
    </row>
    <row r="25" spans="1:17" s="708" customFormat="1" ht="15" x14ac:dyDescent="0.25">
      <c r="A25" s="711">
        <v>11</v>
      </c>
      <c r="B25" s="1146"/>
      <c r="C25" s="1687"/>
      <c r="D25" s="1687"/>
      <c r="E25" s="1687">
        <v>1303</v>
      </c>
      <c r="F25" s="1687"/>
      <c r="G25" s="1687"/>
      <c r="H25" s="1687"/>
      <c r="I25" s="1624">
        <v>617</v>
      </c>
      <c r="J25" s="1688"/>
      <c r="K25" s="1687"/>
      <c r="L25" s="1687"/>
      <c r="M25" s="1624">
        <v>3</v>
      </c>
      <c r="N25" s="1687"/>
      <c r="O25" s="1687"/>
      <c r="P25" s="1687"/>
      <c r="Q25" s="1624">
        <v>0</v>
      </c>
    </row>
    <row r="26" spans="1:17" s="708" customFormat="1" ht="15" x14ac:dyDescent="0.25">
      <c r="A26" s="711">
        <v>12</v>
      </c>
      <c r="B26" s="1146"/>
      <c r="C26" s="1687"/>
      <c r="D26" s="1687"/>
      <c r="E26" s="1687">
        <v>1339</v>
      </c>
      <c r="F26" s="1687"/>
      <c r="G26" s="1687"/>
      <c r="H26" s="1687"/>
      <c r="I26" s="1624">
        <v>623</v>
      </c>
      <c r="J26" s="1688"/>
      <c r="K26" s="1687"/>
      <c r="L26" s="1687"/>
      <c r="M26" s="1624">
        <v>4</v>
      </c>
      <c r="N26" s="1687"/>
      <c r="O26" s="1687"/>
      <c r="P26" s="1687"/>
      <c r="Q26" s="1624">
        <v>0</v>
      </c>
    </row>
    <row r="27" spans="1:17" s="708" customFormat="1" ht="15" x14ac:dyDescent="0.25">
      <c r="A27" s="711">
        <v>13</v>
      </c>
      <c r="B27" s="1146"/>
      <c r="C27" s="1687"/>
      <c r="D27" s="1687"/>
      <c r="E27" s="1687">
        <v>1336</v>
      </c>
      <c r="F27" s="1687"/>
      <c r="G27" s="1687"/>
      <c r="H27" s="1687"/>
      <c r="I27" s="1624">
        <v>629</v>
      </c>
      <c r="J27" s="1688"/>
      <c r="K27" s="1687"/>
      <c r="L27" s="1687"/>
      <c r="M27" s="1624">
        <v>2</v>
      </c>
      <c r="N27" s="1687"/>
      <c r="O27" s="1687"/>
      <c r="P27" s="1687"/>
      <c r="Q27" s="1624">
        <v>0</v>
      </c>
    </row>
    <row r="28" spans="1:17" s="708" customFormat="1" ht="15" x14ac:dyDescent="0.25">
      <c r="A28" s="711">
        <v>14</v>
      </c>
      <c r="B28" s="1146"/>
      <c r="C28" s="1687"/>
      <c r="D28" s="1687"/>
      <c r="E28" s="1687">
        <v>1317</v>
      </c>
      <c r="F28" s="1687"/>
      <c r="G28" s="1687"/>
      <c r="H28" s="1687"/>
      <c r="I28" s="1624">
        <v>597</v>
      </c>
      <c r="J28" s="1688"/>
      <c r="K28" s="1687"/>
      <c r="L28" s="1687"/>
      <c r="M28" s="1624">
        <v>25</v>
      </c>
      <c r="N28" s="1687"/>
      <c r="O28" s="1687"/>
      <c r="P28" s="1687"/>
      <c r="Q28" s="1624">
        <v>0</v>
      </c>
    </row>
    <row r="29" spans="1:17" s="708" customFormat="1" ht="15" x14ac:dyDescent="0.25">
      <c r="A29" s="711">
        <v>15</v>
      </c>
      <c r="B29" s="1146"/>
      <c r="C29" s="1687"/>
      <c r="D29" s="1687"/>
      <c r="E29" s="1687">
        <v>1290</v>
      </c>
      <c r="F29" s="1687"/>
      <c r="G29" s="1687"/>
      <c r="H29" s="1687"/>
      <c r="I29" s="1624">
        <v>596</v>
      </c>
      <c r="J29" s="1688"/>
      <c r="K29" s="1687"/>
      <c r="L29" s="1687"/>
      <c r="M29" s="1624">
        <v>18</v>
      </c>
      <c r="N29" s="1687"/>
      <c r="O29" s="1687"/>
      <c r="P29" s="1687"/>
      <c r="Q29" s="1624">
        <v>0</v>
      </c>
    </row>
    <row r="30" spans="1:17" s="708" customFormat="1" ht="15" x14ac:dyDescent="0.25">
      <c r="A30" s="711">
        <v>16</v>
      </c>
      <c r="B30" s="1146"/>
      <c r="C30" s="1687"/>
      <c r="D30" s="1687"/>
      <c r="E30" s="1687">
        <v>1321</v>
      </c>
      <c r="F30" s="1687"/>
      <c r="G30" s="1687"/>
      <c r="H30" s="1687"/>
      <c r="I30" s="1624">
        <v>614</v>
      </c>
      <c r="J30" s="1688"/>
      <c r="K30" s="1687"/>
      <c r="L30" s="1687"/>
      <c r="M30" s="1624">
        <v>9</v>
      </c>
      <c r="N30" s="1687"/>
      <c r="O30" s="1687"/>
      <c r="P30" s="1687"/>
      <c r="Q30" s="1624">
        <v>0</v>
      </c>
    </row>
    <row r="31" spans="1:17" s="712" customFormat="1" ht="15" x14ac:dyDescent="0.25">
      <c r="A31" s="711">
        <v>17</v>
      </c>
      <c r="B31" s="1146"/>
      <c r="C31" s="1687"/>
      <c r="D31" s="1687"/>
      <c r="E31" s="1687">
        <v>1419</v>
      </c>
      <c r="F31" s="1687"/>
      <c r="G31" s="1687"/>
      <c r="H31" s="1687"/>
      <c r="I31" s="1624">
        <v>649</v>
      </c>
      <c r="J31" s="1688"/>
      <c r="K31" s="1687"/>
      <c r="L31" s="1687"/>
      <c r="M31" s="1624">
        <v>0</v>
      </c>
      <c r="N31" s="1687"/>
      <c r="O31" s="1687"/>
      <c r="P31" s="1687"/>
      <c r="Q31" s="1624">
        <v>0</v>
      </c>
    </row>
    <row r="32" spans="1:17" s="712" customFormat="1" ht="15" x14ac:dyDescent="0.25">
      <c r="A32" s="711">
        <v>18</v>
      </c>
      <c r="B32" s="1146"/>
      <c r="C32" s="1687"/>
      <c r="D32" s="1687"/>
      <c r="E32" s="1687">
        <v>1504</v>
      </c>
      <c r="F32" s="1687"/>
      <c r="G32" s="1687"/>
      <c r="H32" s="1687"/>
      <c r="I32" s="1624">
        <v>694</v>
      </c>
      <c r="J32" s="1688"/>
      <c r="K32" s="1687"/>
      <c r="L32" s="1687"/>
      <c r="M32" s="1624">
        <v>0</v>
      </c>
      <c r="N32" s="1687"/>
      <c r="O32" s="1687"/>
      <c r="P32" s="1687"/>
      <c r="Q32" s="1624">
        <v>0</v>
      </c>
    </row>
    <row r="33" spans="1:33" s="712" customFormat="1" ht="15" x14ac:dyDescent="0.25">
      <c r="A33" s="711">
        <v>19</v>
      </c>
      <c r="B33" s="1146"/>
      <c r="C33" s="1687"/>
      <c r="D33" s="1687"/>
      <c r="E33" s="1687">
        <v>1636</v>
      </c>
      <c r="F33" s="1687"/>
      <c r="G33" s="1687"/>
      <c r="H33" s="1687"/>
      <c r="I33" s="1624">
        <v>769</v>
      </c>
      <c r="J33" s="1688"/>
      <c r="K33" s="1687"/>
      <c r="L33" s="1687"/>
      <c r="M33" s="1624">
        <v>1</v>
      </c>
      <c r="N33" s="1687"/>
      <c r="O33" s="1687"/>
      <c r="P33" s="1687"/>
      <c r="Q33" s="1624">
        <v>0</v>
      </c>
    </row>
    <row r="34" spans="1:33" s="712" customFormat="1" ht="15" x14ac:dyDescent="0.25">
      <c r="A34" s="711">
        <v>20</v>
      </c>
      <c r="B34" s="1146"/>
      <c r="C34" s="1687"/>
      <c r="D34" s="1687"/>
      <c r="E34" s="1687">
        <v>1657</v>
      </c>
      <c r="F34" s="1687"/>
      <c r="G34" s="1687"/>
      <c r="H34" s="1687"/>
      <c r="I34" s="1624">
        <v>802</v>
      </c>
      <c r="J34" s="1688"/>
      <c r="K34" s="1687"/>
      <c r="L34" s="1687"/>
      <c r="M34" s="1624">
        <v>4</v>
      </c>
      <c r="N34" s="1687"/>
      <c r="O34" s="1687"/>
      <c r="P34" s="1687"/>
      <c r="Q34" s="1624">
        <v>0</v>
      </c>
    </row>
    <row r="35" spans="1:33" s="712" customFormat="1" ht="15" x14ac:dyDescent="0.25">
      <c r="A35" s="711">
        <v>21</v>
      </c>
      <c r="B35" s="1146"/>
      <c r="C35" s="1687"/>
      <c r="D35" s="1687"/>
      <c r="E35" s="1687">
        <v>1566</v>
      </c>
      <c r="F35" s="1687"/>
      <c r="G35" s="1687"/>
      <c r="H35" s="1687"/>
      <c r="I35" s="1624">
        <v>758</v>
      </c>
      <c r="J35" s="1688"/>
      <c r="K35" s="1687"/>
      <c r="L35" s="1687"/>
      <c r="M35" s="1624">
        <v>3</v>
      </c>
      <c r="N35" s="1687"/>
      <c r="O35" s="1687"/>
      <c r="P35" s="1687"/>
      <c r="Q35" s="1624">
        <v>0</v>
      </c>
    </row>
    <row r="36" spans="1:33" s="712" customFormat="1" ht="15" x14ac:dyDescent="0.25">
      <c r="A36" s="711">
        <v>22</v>
      </c>
      <c r="B36" s="1146"/>
      <c r="C36" s="1687"/>
      <c r="D36" s="1687"/>
      <c r="E36" s="1687">
        <v>1458</v>
      </c>
      <c r="F36" s="1687"/>
      <c r="G36" s="1687"/>
      <c r="H36" s="1687"/>
      <c r="I36" s="1624">
        <v>714</v>
      </c>
      <c r="J36" s="1688"/>
      <c r="K36" s="1687"/>
      <c r="L36" s="1687"/>
      <c r="M36" s="1624">
        <v>9</v>
      </c>
      <c r="N36" s="1687"/>
      <c r="O36" s="1687"/>
      <c r="P36" s="1687"/>
      <c r="Q36" s="1624">
        <v>0</v>
      </c>
    </row>
    <row r="37" spans="1:33" s="712" customFormat="1" ht="15" x14ac:dyDescent="0.25">
      <c r="A37" s="711">
        <v>23</v>
      </c>
      <c r="B37" s="1146"/>
      <c r="C37" s="1687"/>
      <c r="D37" s="1687"/>
      <c r="E37" s="1624">
        <v>1248</v>
      </c>
      <c r="F37" s="1687"/>
      <c r="G37" s="1687"/>
      <c r="H37" s="1687"/>
      <c r="I37" s="1624">
        <v>590</v>
      </c>
      <c r="J37" s="1688"/>
      <c r="K37" s="1687"/>
      <c r="L37" s="1687"/>
      <c r="M37" s="1624">
        <v>1</v>
      </c>
      <c r="N37" s="1687"/>
      <c r="O37" s="1687"/>
      <c r="P37" s="1687"/>
      <c r="Q37" s="1624">
        <v>0</v>
      </c>
    </row>
    <row r="38" spans="1:33" s="712" customFormat="1" ht="15" x14ac:dyDescent="0.25">
      <c r="A38" s="711">
        <v>24</v>
      </c>
      <c r="B38" s="1146"/>
      <c r="C38" s="1687"/>
      <c r="D38" s="1687"/>
      <c r="E38" s="1624">
        <v>1016</v>
      </c>
      <c r="F38" s="1687"/>
      <c r="G38" s="1687"/>
      <c r="H38" s="1687"/>
      <c r="I38" s="1624">
        <v>471</v>
      </c>
      <c r="J38" s="1688"/>
      <c r="K38" s="1687"/>
      <c r="L38" s="1687"/>
      <c r="M38" s="1624">
        <v>0</v>
      </c>
      <c r="N38" s="1687"/>
      <c r="O38" s="1687"/>
      <c r="P38" s="1687"/>
      <c r="Q38" s="1624">
        <v>0</v>
      </c>
    </row>
    <row r="39" spans="1:33" s="712" customFormat="1" ht="15" x14ac:dyDescent="0.2">
      <c r="A39" s="711" t="s">
        <v>19</v>
      </c>
      <c r="B39" s="1223"/>
      <c r="C39" s="1689"/>
      <c r="D39" s="1689"/>
      <c r="E39" s="1690">
        <f>SUM(E15:E38)</f>
        <v>29299</v>
      </c>
      <c r="F39" s="1690"/>
      <c r="G39" s="1690"/>
      <c r="H39" s="1690"/>
      <c r="I39" s="1690">
        <f>SUM(I15:I38)</f>
        <v>13522</v>
      </c>
      <c r="J39" s="1690"/>
      <c r="K39" s="1690"/>
      <c r="L39" s="1690"/>
      <c r="M39" s="1690">
        <f>SUM(M15:M38)</f>
        <v>93</v>
      </c>
      <c r="N39" s="1690"/>
      <c r="O39" s="1690"/>
      <c r="P39" s="1690"/>
      <c r="Q39" s="1690">
        <f>SUM(Q15:Q38)</f>
        <v>0</v>
      </c>
    </row>
    <row r="40" spans="1:33" s="701" customFormat="1" ht="12.75" customHeight="1" x14ac:dyDescent="0.2">
      <c r="A40" s="701" t="s">
        <v>20</v>
      </c>
      <c r="R40" s="1011"/>
      <c r="S40" s="1011"/>
      <c r="T40" s="1011"/>
      <c r="U40" s="1011"/>
      <c r="V40" s="1011"/>
      <c r="W40" s="1011"/>
      <c r="X40" s="1011"/>
      <c r="Y40" s="1011"/>
      <c r="Z40" s="1011"/>
      <c r="AA40" s="1011"/>
      <c r="AB40" s="1011"/>
      <c r="AC40" s="1011"/>
      <c r="AD40" s="1011"/>
      <c r="AE40" s="1011"/>
      <c r="AF40" s="1011"/>
      <c r="AG40" s="1011"/>
    </row>
    <row r="41" spans="1:33" s="701" customFormat="1" ht="12.75" customHeight="1" x14ac:dyDescent="0.2">
      <c r="A41" s="701" t="s">
        <v>21</v>
      </c>
      <c r="R41" s="1011"/>
      <c r="S41" s="1011"/>
      <c r="T41" s="1011"/>
      <c r="U41" s="1011"/>
      <c r="V41" s="1011"/>
      <c r="W41" s="1011"/>
      <c r="X41" s="1011"/>
      <c r="Y41" s="1011"/>
      <c r="Z41" s="1011"/>
      <c r="AA41" s="1011"/>
      <c r="AB41" s="1011"/>
      <c r="AC41" s="1011"/>
      <c r="AD41" s="1011"/>
      <c r="AE41" s="1011"/>
      <c r="AF41" s="1011"/>
      <c r="AG41" s="1011"/>
    </row>
    <row r="42" spans="1:33" x14ac:dyDescent="0.2">
      <c r="A42" s="701" t="s">
        <v>676</v>
      </c>
      <c r="K42" s="701"/>
      <c r="L42" s="701"/>
      <c r="M42" s="701"/>
      <c r="N42" s="701"/>
      <c r="O42" s="701"/>
      <c r="P42" s="701"/>
      <c r="Q42" s="701"/>
      <c r="R42" s="1013"/>
      <c r="S42" s="1013"/>
      <c r="T42" s="1013"/>
      <c r="U42" s="1013"/>
      <c r="V42" s="1013"/>
      <c r="W42" s="1013"/>
      <c r="X42" s="1013"/>
      <c r="Y42" s="1013"/>
      <c r="Z42" s="1013"/>
      <c r="AA42" s="1013"/>
      <c r="AB42" s="1013"/>
      <c r="AC42" s="1013"/>
      <c r="AD42" s="1013"/>
      <c r="AE42" s="1013"/>
      <c r="AF42" s="1013"/>
      <c r="AG42" s="1013"/>
    </row>
    <row r="43" spans="1:33" x14ac:dyDescent="0.2">
      <c r="A43" s="701" t="s">
        <v>23</v>
      </c>
      <c r="R43" s="1013"/>
      <c r="S43" s="1013"/>
      <c r="T43" s="1013"/>
      <c r="U43" s="1013"/>
      <c r="V43" s="1013"/>
      <c r="W43" s="1013"/>
      <c r="X43" s="1013"/>
      <c r="Y43" s="1013"/>
      <c r="Z43" s="1013"/>
      <c r="AA43" s="1013"/>
      <c r="AB43" s="1013"/>
      <c r="AC43" s="1013"/>
      <c r="AD43" s="1013"/>
      <c r="AE43" s="1013"/>
      <c r="AF43" s="1013"/>
      <c r="AG43" s="1013"/>
    </row>
    <row r="44" spans="1:33" x14ac:dyDescent="0.2">
      <c r="R44" s="1013"/>
      <c r="S44" s="1013"/>
      <c r="T44" s="1013"/>
      <c r="U44" s="1013"/>
      <c r="V44" s="1013"/>
      <c r="W44" s="1013"/>
      <c r="X44" s="1013"/>
      <c r="Y44" s="1013"/>
      <c r="Z44" s="1013"/>
      <c r="AA44" s="1013"/>
      <c r="AB44" s="1013"/>
      <c r="AC44" s="1013"/>
      <c r="AD44" s="1013"/>
      <c r="AE44" s="1013"/>
      <c r="AF44" s="1013"/>
      <c r="AG44" s="1013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G44"/>
  <sheetViews>
    <sheetView zoomScale="85" zoomScaleNormal="85" workbookViewId="0">
      <selection activeCell="S22" sqref="S22"/>
    </sheetView>
  </sheetViews>
  <sheetFormatPr defaultRowHeight="12.75" x14ac:dyDescent="0.2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 x14ac:dyDescent="0.25">
      <c r="B1" s="2139" t="s">
        <v>498</v>
      </c>
      <c r="C1" s="2097"/>
      <c r="D1" s="2097"/>
      <c r="E1" s="2097"/>
      <c r="F1" s="2097"/>
      <c r="J1" s="801" t="s">
        <v>178</v>
      </c>
      <c r="N1" s="2415" t="s">
        <v>60</v>
      </c>
      <c r="O1" s="2415"/>
      <c r="P1" s="2415"/>
      <c r="Q1" s="2415"/>
      <c r="R1" s="1011"/>
      <c r="S1" s="1011"/>
      <c r="T1" s="1011"/>
      <c r="U1" s="1011"/>
      <c r="V1" s="1011"/>
      <c r="W1" s="1011"/>
      <c r="X1" s="1011"/>
      <c r="Y1" s="1011"/>
      <c r="Z1" s="1011"/>
      <c r="AA1" s="1011"/>
      <c r="AB1" s="1011"/>
      <c r="AC1" s="1011"/>
      <c r="AD1" s="1011"/>
      <c r="AE1" s="1011"/>
      <c r="AF1" s="1011"/>
      <c r="AG1" s="1011"/>
    </row>
    <row r="2" spans="1:33" s="701" customFormat="1" ht="10.5" customHeight="1" x14ac:dyDescent="0.2">
      <c r="B2" s="2140" t="s">
        <v>1</v>
      </c>
      <c r="C2" s="2104"/>
      <c r="D2" s="2104"/>
      <c r="E2" s="2104"/>
      <c r="F2" s="2104"/>
      <c r="N2" s="2140" t="s">
        <v>2</v>
      </c>
      <c r="O2" s="2144"/>
      <c r="P2" s="2144"/>
      <c r="Q2" s="2144"/>
      <c r="R2" s="1011"/>
      <c r="S2" s="1011"/>
      <c r="T2" s="1011"/>
      <c r="U2" s="1011"/>
      <c r="V2" s="1011"/>
      <c r="W2" s="1011"/>
      <c r="X2" s="1011"/>
      <c r="Y2" s="1011"/>
      <c r="Z2" s="1011"/>
      <c r="AA2" s="1011"/>
      <c r="AB2" s="1011"/>
      <c r="AC2" s="1011"/>
      <c r="AD2" s="1011"/>
      <c r="AE2" s="1011"/>
      <c r="AF2" s="1011"/>
      <c r="AG2" s="1011"/>
    </row>
    <row r="3" spans="1:33" s="701" customFormat="1" ht="13.5" customHeight="1" x14ac:dyDescent="0.2">
      <c r="N3" s="2427" t="s">
        <v>665</v>
      </c>
      <c r="O3" s="2427"/>
      <c r="P3" s="2427"/>
      <c r="Q3" s="2427"/>
      <c r="R3" s="1012"/>
      <c r="S3" s="1011"/>
      <c r="T3" s="1011"/>
      <c r="U3" s="1011"/>
      <c r="V3" s="1011"/>
      <c r="W3" s="1011"/>
      <c r="X3" s="1011"/>
      <c r="Y3" s="1011"/>
      <c r="Z3" s="1011"/>
      <c r="AA3" s="1011"/>
      <c r="AB3" s="1011"/>
      <c r="AC3" s="1011"/>
      <c r="AD3" s="1011"/>
      <c r="AE3" s="1011"/>
      <c r="AF3" s="1011"/>
      <c r="AG3" s="1011"/>
    </row>
    <row r="4" spans="1:33" s="701" customFormat="1" ht="15" customHeight="1" x14ac:dyDescent="0.25">
      <c r="B4" s="2147" t="s">
        <v>4</v>
      </c>
      <c r="C4" s="2097"/>
      <c r="D4" s="703"/>
      <c r="E4" s="1011"/>
      <c r="F4" s="1011"/>
      <c r="G4" s="1011"/>
      <c r="H4" s="1011"/>
      <c r="I4" s="868" t="s">
        <v>5</v>
      </c>
      <c r="J4" s="1931"/>
      <c r="K4" s="1931"/>
      <c r="L4" s="1931"/>
      <c r="N4" s="2426"/>
      <c r="O4" s="2426"/>
      <c r="P4" s="2426"/>
      <c r="Q4" s="2426"/>
      <c r="R4" s="1011"/>
      <c r="S4" s="1011"/>
      <c r="T4" s="1011"/>
      <c r="U4" s="1011"/>
      <c r="V4" s="1011"/>
      <c r="W4" s="1011"/>
      <c r="X4" s="1011"/>
      <c r="Y4" s="1011"/>
      <c r="Z4" s="1011"/>
      <c r="AA4" s="1011"/>
      <c r="AB4" s="1011"/>
      <c r="AC4" s="1011"/>
      <c r="AD4" s="1011"/>
      <c r="AE4" s="1011"/>
      <c r="AF4" s="1011"/>
      <c r="AG4" s="1011"/>
    </row>
    <row r="5" spans="1:33" s="701" customFormat="1" ht="9.75" customHeight="1" x14ac:dyDescent="0.2">
      <c r="B5" s="2146" t="s">
        <v>7</v>
      </c>
      <c r="C5" s="2095"/>
      <c r="D5" s="1931"/>
      <c r="E5" s="1931"/>
      <c r="R5" s="1011"/>
      <c r="S5" s="1011"/>
      <c r="T5" s="1011"/>
      <c r="U5" s="1011"/>
      <c r="V5" s="1011"/>
      <c r="W5" s="1011"/>
      <c r="X5" s="1011"/>
      <c r="Y5" s="1011"/>
      <c r="Z5" s="1011"/>
      <c r="AA5" s="1011"/>
      <c r="AB5" s="1011"/>
      <c r="AC5" s="1011"/>
      <c r="AD5" s="1011"/>
      <c r="AE5" s="1011"/>
      <c r="AF5" s="1011"/>
      <c r="AG5" s="1011"/>
    </row>
    <row r="6" spans="1:33" s="701" customFormat="1" ht="12" customHeight="1" x14ac:dyDescent="0.25">
      <c r="A6" s="2141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1011"/>
      <c r="S6" s="1011"/>
      <c r="T6" s="1011"/>
      <c r="U6" s="1011"/>
      <c r="V6" s="1011"/>
      <c r="W6" s="1011"/>
      <c r="X6" s="1011"/>
      <c r="Y6" s="1011"/>
      <c r="Z6" s="1011"/>
      <c r="AA6" s="1011"/>
      <c r="AB6" s="1011"/>
      <c r="AC6" s="1011"/>
      <c r="AD6" s="1011"/>
      <c r="AE6" s="1011"/>
      <c r="AF6" s="1011"/>
      <c r="AG6" s="1011"/>
    </row>
    <row r="7" spans="1:33" s="701" customFormat="1" ht="15.75" x14ac:dyDescent="0.25">
      <c r="A7" s="2142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1011"/>
      <c r="S7" s="1011"/>
      <c r="T7" s="1011"/>
      <c r="U7" s="1011"/>
      <c r="V7" s="1011"/>
      <c r="W7" s="1011"/>
      <c r="X7" s="1011"/>
      <c r="Y7" s="1011"/>
      <c r="Z7" s="1011"/>
      <c r="AA7" s="1011"/>
      <c r="AB7" s="1011"/>
      <c r="AC7" s="1011"/>
      <c r="AD7" s="1011"/>
      <c r="AE7" s="1011"/>
      <c r="AF7" s="1011"/>
      <c r="AG7" s="1011"/>
    </row>
    <row r="8" spans="1:33" s="701" customFormat="1" ht="9" customHeight="1" x14ac:dyDescent="0.2">
      <c r="A8" s="1551"/>
      <c r="B8" s="1319"/>
      <c r="R8" s="1011"/>
      <c r="S8" s="1011"/>
      <c r="T8" s="1011"/>
      <c r="U8" s="1011"/>
      <c r="V8" s="1011"/>
      <c r="W8" s="1011"/>
      <c r="X8" s="1011"/>
      <c r="Y8" s="1011"/>
      <c r="Z8" s="1011"/>
      <c r="AA8" s="1011"/>
      <c r="AB8" s="1011"/>
      <c r="AC8" s="1011"/>
      <c r="AD8" s="1011"/>
      <c r="AE8" s="1011"/>
      <c r="AF8" s="1011"/>
      <c r="AG8" s="1011"/>
    </row>
    <row r="9" spans="1:33" s="701" customFormat="1" x14ac:dyDescent="0.2">
      <c r="A9" s="2130" t="s">
        <v>9</v>
      </c>
      <c r="B9" s="2136" t="s">
        <v>10</v>
      </c>
      <c r="C9" s="2137"/>
      <c r="D9" s="2137"/>
      <c r="E9" s="2137"/>
      <c r="F9" s="2137"/>
      <c r="G9" s="2137"/>
      <c r="H9" s="2137"/>
      <c r="I9" s="2138"/>
      <c r="J9" s="2136" t="s">
        <v>11</v>
      </c>
      <c r="K9" s="2137"/>
      <c r="L9" s="2137"/>
      <c r="M9" s="2137"/>
      <c r="N9" s="2137"/>
      <c r="O9" s="2137"/>
      <c r="P9" s="2137"/>
      <c r="Q9" s="2138"/>
      <c r="R9" s="1011"/>
      <c r="S9" s="1011"/>
      <c r="T9" s="1011"/>
      <c r="U9" s="1011"/>
      <c r="V9" s="1011"/>
      <c r="W9" s="1011"/>
      <c r="X9" s="1011"/>
      <c r="Y9" s="1011"/>
      <c r="Z9" s="1011"/>
      <c r="AA9" s="1011"/>
      <c r="AB9" s="1011"/>
      <c r="AC9" s="1011"/>
      <c r="AD9" s="1011"/>
      <c r="AE9" s="1011"/>
      <c r="AF9" s="1011"/>
      <c r="AG9" s="1011"/>
    </row>
    <row r="10" spans="1:33" s="701" customFormat="1" x14ac:dyDescent="0.2">
      <c r="A10" s="2131"/>
      <c r="B10" s="2133" t="s">
        <v>664</v>
      </c>
      <c r="C10" s="2134"/>
      <c r="D10" s="2134"/>
      <c r="E10" s="2135"/>
      <c r="F10" s="2133" t="s">
        <v>666</v>
      </c>
      <c r="G10" s="2134"/>
      <c r="H10" s="2134"/>
      <c r="I10" s="2135"/>
      <c r="J10" s="2133" t="s">
        <v>664</v>
      </c>
      <c r="K10" s="2134"/>
      <c r="L10" s="2134"/>
      <c r="M10" s="2135"/>
      <c r="N10" s="2133" t="s">
        <v>666</v>
      </c>
      <c r="O10" s="2134"/>
      <c r="P10" s="2134"/>
      <c r="Q10" s="2135"/>
      <c r="R10" s="1011"/>
      <c r="S10" s="1011"/>
      <c r="T10" s="1011"/>
      <c r="U10" s="1011"/>
      <c r="V10" s="1011"/>
      <c r="W10" s="1011"/>
      <c r="X10" s="1011"/>
      <c r="Y10" s="1011"/>
      <c r="Z10" s="1011"/>
      <c r="AA10" s="1011"/>
      <c r="AB10" s="1011"/>
      <c r="AC10" s="1011"/>
      <c r="AD10" s="1011"/>
      <c r="AE10" s="1011"/>
      <c r="AF10" s="1011"/>
      <c r="AG10" s="1011"/>
    </row>
    <row r="11" spans="1:33" s="701" customFormat="1" x14ac:dyDescent="0.2">
      <c r="A11" s="2131"/>
      <c r="B11" s="2133" t="s">
        <v>14</v>
      </c>
      <c r="C11" s="2134"/>
      <c r="E11" s="1933"/>
      <c r="F11" s="2133" t="s">
        <v>14</v>
      </c>
      <c r="G11" s="2134"/>
      <c r="H11" s="1932"/>
      <c r="I11" s="1933"/>
      <c r="J11" s="2133" t="s">
        <v>14</v>
      </c>
      <c r="K11" s="2134"/>
      <c r="L11" s="1932"/>
      <c r="M11" s="1933"/>
      <c r="N11" s="2133" t="s">
        <v>14</v>
      </c>
      <c r="O11" s="2134"/>
      <c r="P11" s="1932"/>
      <c r="Q11" s="1933"/>
      <c r="R11" s="1011"/>
      <c r="S11" s="1011"/>
      <c r="T11" s="1011"/>
      <c r="U11" s="1011"/>
      <c r="V11" s="1011"/>
      <c r="W11" s="1011"/>
      <c r="X11" s="1011"/>
      <c r="Y11" s="1011"/>
      <c r="Z11" s="1011"/>
      <c r="AA11" s="1011"/>
      <c r="AB11" s="1011"/>
      <c r="AC11" s="1011"/>
      <c r="AD11" s="1011"/>
      <c r="AE11" s="1011"/>
      <c r="AF11" s="1011"/>
      <c r="AG11" s="1011"/>
    </row>
    <row r="12" spans="1:33" s="708" customFormat="1" ht="35.25" customHeight="1" x14ac:dyDescent="0.2">
      <c r="A12" s="2132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 x14ac:dyDescent="0.2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 x14ac:dyDescent="0.25">
      <c r="A14" s="711">
        <v>0</v>
      </c>
      <c r="B14" s="1146"/>
      <c r="C14" s="1687"/>
      <c r="D14" s="1687"/>
      <c r="E14" s="1687"/>
      <c r="F14" s="1687"/>
      <c r="G14" s="1687"/>
      <c r="H14" s="1687"/>
      <c r="I14" s="1687"/>
      <c r="J14" s="1688"/>
      <c r="K14" s="1687"/>
      <c r="L14" s="1687"/>
      <c r="M14" s="1687"/>
      <c r="N14" s="1687"/>
      <c r="O14" s="1687"/>
      <c r="P14" s="1687"/>
      <c r="Q14" s="1687"/>
    </row>
    <row r="15" spans="1:33" s="1503" customFormat="1" ht="15" x14ac:dyDescent="0.25">
      <c r="A15" s="1501">
        <v>1</v>
      </c>
      <c r="B15" s="1146"/>
      <c r="C15" s="1687"/>
      <c r="D15" s="1687"/>
      <c r="E15" s="3090">
        <v>51.300000000000004</v>
      </c>
      <c r="F15" s="1687"/>
      <c r="G15" s="1687"/>
      <c r="H15" s="1687"/>
      <c r="I15" s="1649"/>
      <c r="J15" s="1688"/>
      <c r="K15" s="1687"/>
      <c r="L15" s="1687"/>
      <c r="M15" s="3090">
        <v>11.1</v>
      </c>
      <c r="N15" s="1687"/>
      <c r="O15" s="1687"/>
      <c r="P15" s="1687"/>
      <c r="Q15" s="1649"/>
    </row>
    <row r="16" spans="1:33" s="708" customFormat="1" ht="15" x14ac:dyDescent="0.25">
      <c r="A16" s="711">
        <v>2</v>
      </c>
      <c r="B16" s="1146"/>
      <c r="C16" s="1687"/>
      <c r="D16" s="1687"/>
      <c r="E16" s="3091">
        <v>45.15</v>
      </c>
      <c r="F16" s="1687"/>
      <c r="G16" s="1687"/>
      <c r="H16" s="1687"/>
      <c r="I16" s="1650"/>
      <c r="J16" s="1688"/>
      <c r="K16" s="1687"/>
      <c r="L16" s="1687"/>
      <c r="M16" s="3091">
        <v>10.65</v>
      </c>
      <c r="N16" s="1687"/>
      <c r="O16" s="1687"/>
      <c r="P16" s="1687"/>
      <c r="Q16" s="1650"/>
    </row>
    <row r="17" spans="1:17" s="708" customFormat="1" ht="15" x14ac:dyDescent="0.25">
      <c r="A17" s="711">
        <v>3</v>
      </c>
      <c r="B17" s="1146"/>
      <c r="C17" s="1687"/>
      <c r="D17" s="1687"/>
      <c r="E17" s="3091">
        <v>40.050000000000004</v>
      </c>
      <c r="F17" s="1687"/>
      <c r="G17" s="1687"/>
      <c r="H17" s="1687"/>
      <c r="I17" s="1650"/>
      <c r="J17" s="1688"/>
      <c r="K17" s="1687"/>
      <c r="L17" s="1687"/>
      <c r="M17" s="3091">
        <v>9.15</v>
      </c>
      <c r="N17" s="1687"/>
      <c r="O17" s="1687"/>
      <c r="P17" s="1687"/>
      <c r="Q17" s="1650"/>
    </row>
    <row r="18" spans="1:17" s="708" customFormat="1" ht="15" x14ac:dyDescent="0.25">
      <c r="A18" s="711">
        <v>4</v>
      </c>
      <c r="B18" s="1146"/>
      <c r="C18" s="1687"/>
      <c r="D18" s="1687"/>
      <c r="E18" s="3091">
        <v>38.4</v>
      </c>
      <c r="F18" s="1687"/>
      <c r="G18" s="1687"/>
      <c r="H18" s="1687"/>
      <c r="I18" s="1650"/>
      <c r="J18" s="1688"/>
      <c r="K18" s="1687"/>
      <c r="L18" s="1687"/>
      <c r="M18" s="3091">
        <v>8.7000000000000011</v>
      </c>
      <c r="N18" s="1687"/>
      <c r="O18" s="1687"/>
      <c r="P18" s="1687"/>
      <c r="Q18" s="1650"/>
    </row>
    <row r="19" spans="1:17" s="708" customFormat="1" ht="15" x14ac:dyDescent="0.25">
      <c r="A19" s="711">
        <v>5</v>
      </c>
      <c r="B19" s="1146"/>
      <c r="C19" s="1687"/>
      <c r="D19" s="1687"/>
      <c r="E19" s="3091">
        <v>38.85</v>
      </c>
      <c r="F19" s="1687"/>
      <c r="G19" s="1687"/>
      <c r="H19" s="1687"/>
      <c r="I19" s="1650"/>
      <c r="J19" s="1688"/>
      <c r="K19" s="1687"/>
      <c r="L19" s="1687"/>
      <c r="M19" s="3091">
        <v>7.05</v>
      </c>
      <c r="N19" s="1687"/>
      <c r="O19" s="1687"/>
      <c r="P19" s="1687"/>
      <c r="Q19" s="1650"/>
    </row>
    <row r="20" spans="1:17" s="708" customFormat="1" ht="15" x14ac:dyDescent="0.25">
      <c r="A20" s="711">
        <v>6</v>
      </c>
      <c r="B20" s="1146"/>
      <c r="C20" s="1687"/>
      <c r="D20" s="1687"/>
      <c r="E20" s="3091">
        <v>45.9</v>
      </c>
      <c r="F20" s="1687"/>
      <c r="G20" s="1687"/>
      <c r="H20" s="1687"/>
      <c r="I20" s="1650"/>
      <c r="J20" s="1688"/>
      <c r="K20" s="1687"/>
      <c r="L20" s="1687"/>
      <c r="M20" s="3091">
        <v>8.7000000000000011</v>
      </c>
      <c r="N20" s="1687"/>
      <c r="O20" s="1687"/>
      <c r="P20" s="1687"/>
      <c r="Q20" s="1650"/>
    </row>
    <row r="21" spans="1:17" s="708" customFormat="1" ht="15" x14ac:dyDescent="0.25">
      <c r="A21" s="711">
        <v>7</v>
      </c>
      <c r="B21" s="1146"/>
      <c r="C21" s="1687"/>
      <c r="D21" s="1687"/>
      <c r="E21" s="3091">
        <v>65.400000000000006</v>
      </c>
      <c r="F21" s="1687"/>
      <c r="G21" s="1687"/>
      <c r="H21" s="1687"/>
      <c r="I21" s="1650"/>
      <c r="J21" s="1688"/>
      <c r="K21" s="1687"/>
      <c r="L21" s="1687"/>
      <c r="M21" s="3091">
        <v>8.5500000000000007</v>
      </c>
      <c r="N21" s="1687"/>
      <c r="O21" s="1687"/>
      <c r="P21" s="1687"/>
      <c r="Q21" s="1650"/>
    </row>
    <row r="22" spans="1:17" s="708" customFormat="1" ht="15" x14ac:dyDescent="0.25">
      <c r="A22" s="711">
        <v>8</v>
      </c>
      <c r="B22" s="1146"/>
      <c r="C22" s="1687"/>
      <c r="D22" s="1687"/>
      <c r="E22" s="3091">
        <v>73.2</v>
      </c>
      <c r="F22" s="1687"/>
      <c r="G22" s="1687"/>
      <c r="H22" s="1687"/>
      <c r="I22" s="1650"/>
      <c r="J22" s="1688"/>
      <c r="K22" s="1687"/>
      <c r="L22" s="1687"/>
      <c r="M22" s="3091">
        <v>15.15</v>
      </c>
      <c r="N22" s="1687"/>
      <c r="O22" s="1687"/>
      <c r="P22" s="1687"/>
      <c r="Q22" s="1650"/>
    </row>
    <row r="23" spans="1:17" s="708" customFormat="1" ht="15" x14ac:dyDescent="0.25">
      <c r="A23" s="711">
        <v>9</v>
      </c>
      <c r="B23" s="1146"/>
      <c r="C23" s="1687"/>
      <c r="D23" s="1687"/>
      <c r="E23" s="3091">
        <v>62.25</v>
      </c>
      <c r="F23" s="1687"/>
      <c r="G23" s="1687"/>
      <c r="H23" s="1687"/>
      <c r="I23" s="1650"/>
      <c r="J23" s="1688"/>
      <c r="K23" s="1687"/>
      <c r="L23" s="1687"/>
      <c r="M23" s="3091">
        <v>12.15</v>
      </c>
      <c r="N23" s="1687"/>
      <c r="O23" s="1687"/>
      <c r="P23" s="1687"/>
      <c r="Q23" s="1650"/>
    </row>
    <row r="24" spans="1:17" s="708" customFormat="1" ht="15" x14ac:dyDescent="0.25">
      <c r="A24" s="711">
        <v>10</v>
      </c>
      <c r="B24" s="1146"/>
      <c r="C24" s="1687"/>
      <c r="D24" s="1687"/>
      <c r="E24" s="3092">
        <v>62.85</v>
      </c>
      <c r="F24" s="1687"/>
      <c r="G24" s="1687"/>
      <c r="H24" s="1687"/>
      <c r="I24" s="1653"/>
      <c r="J24" s="1688"/>
      <c r="K24" s="1687"/>
      <c r="L24" s="1687"/>
      <c r="M24" s="3092">
        <v>7.05</v>
      </c>
      <c r="N24" s="1687"/>
      <c r="O24" s="1687"/>
      <c r="P24" s="1687"/>
      <c r="Q24" s="1653"/>
    </row>
    <row r="25" spans="1:17" s="708" customFormat="1" ht="15" x14ac:dyDescent="0.25">
      <c r="A25" s="711">
        <v>11</v>
      </c>
      <c r="B25" s="1146"/>
      <c r="C25" s="1687"/>
      <c r="D25" s="1687"/>
      <c r="E25" s="3092">
        <v>58.35</v>
      </c>
      <c r="F25" s="1687"/>
      <c r="G25" s="1687"/>
      <c r="H25" s="1687"/>
      <c r="I25" s="1653"/>
      <c r="J25" s="1688"/>
      <c r="K25" s="1687"/>
      <c r="L25" s="1687"/>
      <c r="M25" s="3092">
        <v>6.3</v>
      </c>
      <c r="N25" s="1687"/>
      <c r="O25" s="1687"/>
      <c r="P25" s="1687"/>
      <c r="Q25" s="1653"/>
    </row>
    <row r="26" spans="1:17" s="708" customFormat="1" ht="15" x14ac:dyDescent="0.25">
      <c r="A26" s="711">
        <v>12</v>
      </c>
      <c r="B26" s="1146"/>
      <c r="C26" s="1687"/>
      <c r="D26" s="1687"/>
      <c r="E26" s="3092">
        <v>61.800000000000004</v>
      </c>
      <c r="F26" s="1687"/>
      <c r="G26" s="1687"/>
      <c r="H26" s="1687"/>
      <c r="I26" s="1653"/>
      <c r="J26" s="1688"/>
      <c r="K26" s="1687"/>
      <c r="L26" s="1687"/>
      <c r="M26" s="3092">
        <v>8.4</v>
      </c>
      <c r="N26" s="1687"/>
      <c r="O26" s="1687"/>
      <c r="P26" s="1687"/>
      <c r="Q26" s="1653"/>
    </row>
    <row r="27" spans="1:17" s="708" customFormat="1" ht="15" x14ac:dyDescent="0.25">
      <c r="A27" s="711">
        <v>13</v>
      </c>
      <c r="B27" s="1146"/>
      <c r="C27" s="1687"/>
      <c r="D27" s="1687"/>
      <c r="E27" s="3092">
        <v>63.300000000000004</v>
      </c>
      <c r="F27" s="1687"/>
      <c r="G27" s="1687"/>
      <c r="H27" s="1687"/>
      <c r="I27" s="1653"/>
      <c r="J27" s="1688"/>
      <c r="K27" s="1687"/>
      <c r="L27" s="1687"/>
      <c r="M27" s="3092">
        <v>10.5</v>
      </c>
      <c r="N27" s="1687"/>
      <c r="O27" s="1687"/>
      <c r="P27" s="1687"/>
      <c r="Q27" s="1653"/>
    </row>
    <row r="28" spans="1:17" s="708" customFormat="1" ht="15" x14ac:dyDescent="0.25">
      <c r="A28" s="711">
        <v>14</v>
      </c>
      <c r="B28" s="1146"/>
      <c r="C28" s="1687"/>
      <c r="D28" s="1687"/>
      <c r="E28" s="3092">
        <v>64.8</v>
      </c>
      <c r="F28" s="1687"/>
      <c r="G28" s="1687"/>
      <c r="H28" s="1687"/>
      <c r="I28" s="1653"/>
      <c r="J28" s="1688"/>
      <c r="K28" s="1687"/>
      <c r="L28" s="1687"/>
      <c r="M28" s="3092">
        <v>9.6</v>
      </c>
      <c r="N28" s="1687"/>
      <c r="O28" s="1687"/>
      <c r="P28" s="1687"/>
      <c r="Q28" s="1653"/>
    </row>
    <row r="29" spans="1:17" s="708" customFormat="1" ht="15" x14ac:dyDescent="0.25">
      <c r="A29" s="711">
        <v>15</v>
      </c>
      <c r="B29" s="1146"/>
      <c r="C29" s="1687"/>
      <c r="D29" s="1687"/>
      <c r="E29" s="3092">
        <v>60.45</v>
      </c>
      <c r="F29" s="1687"/>
      <c r="G29" s="1687"/>
      <c r="H29" s="1687"/>
      <c r="I29" s="1653"/>
      <c r="J29" s="1688"/>
      <c r="K29" s="1687"/>
      <c r="L29" s="1687"/>
      <c r="M29" s="3092">
        <v>9.3000000000000007</v>
      </c>
      <c r="N29" s="1687"/>
      <c r="O29" s="1687"/>
      <c r="P29" s="1687"/>
      <c r="Q29" s="1653"/>
    </row>
    <row r="30" spans="1:17" s="708" customFormat="1" ht="15" x14ac:dyDescent="0.25">
      <c r="A30" s="711">
        <v>16</v>
      </c>
      <c r="B30" s="1146"/>
      <c r="C30" s="1687"/>
      <c r="D30" s="1687"/>
      <c r="E30" s="3092">
        <v>67.05</v>
      </c>
      <c r="F30" s="1687"/>
      <c r="G30" s="1687"/>
      <c r="H30" s="1687"/>
      <c r="I30" s="1653"/>
      <c r="J30" s="1688"/>
      <c r="K30" s="1687"/>
      <c r="L30" s="1687"/>
      <c r="M30" s="3092">
        <v>8.25</v>
      </c>
      <c r="N30" s="1687"/>
      <c r="O30" s="1687"/>
      <c r="P30" s="1687"/>
      <c r="Q30" s="1653"/>
    </row>
    <row r="31" spans="1:17" s="712" customFormat="1" ht="15" x14ac:dyDescent="0.25">
      <c r="A31" s="711">
        <v>17</v>
      </c>
      <c r="B31" s="1146"/>
      <c r="C31" s="1687"/>
      <c r="D31" s="1687"/>
      <c r="E31" s="3092">
        <v>77.25</v>
      </c>
      <c r="F31" s="1687"/>
      <c r="G31" s="1687"/>
      <c r="H31" s="1687"/>
      <c r="I31" s="1653"/>
      <c r="J31" s="1688"/>
      <c r="K31" s="1687"/>
      <c r="L31" s="1687"/>
      <c r="M31" s="3092">
        <v>10.050000000000001</v>
      </c>
      <c r="N31" s="1687"/>
      <c r="O31" s="1687"/>
      <c r="P31" s="1687"/>
      <c r="Q31" s="1653"/>
    </row>
    <row r="32" spans="1:17" s="712" customFormat="1" ht="15" x14ac:dyDescent="0.25">
      <c r="A32" s="711">
        <v>18</v>
      </c>
      <c r="B32" s="1146"/>
      <c r="C32" s="1687"/>
      <c r="D32" s="1687"/>
      <c r="E32" s="3092">
        <v>91.5</v>
      </c>
      <c r="F32" s="1687"/>
      <c r="G32" s="1687"/>
      <c r="H32" s="1687"/>
      <c r="I32" s="1653"/>
      <c r="J32" s="1688"/>
      <c r="K32" s="1687"/>
      <c r="L32" s="1687"/>
      <c r="M32" s="3092">
        <v>15.9</v>
      </c>
      <c r="N32" s="1687"/>
      <c r="O32" s="1687"/>
      <c r="P32" s="1687"/>
      <c r="Q32" s="1653"/>
    </row>
    <row r="33" spans="1:33" s="712" customFormat="1" ht="15" x14ac:dyDescent="0.25">
      <c r="A33" s="711">
        <v>19</v>
      </c>
      <c r="B33" s="1146"/>
      <c r="C33" s="1687"/>
      <c r="D33" s="1687"/>
      <c r="E33" s="3092">
        <v>101.4</v>
      </c>
      <c r="F33" s="1687"/>
      <c r="G33" s="1687"/>
      <c r="H33" s="1687"/>
      <c r="I33" s="1653"/>
      <c r="J33" s="1688"/>
      <c r="K33" s="1687"/>
      <c r="L33" s="1687"/>
      <c r="M33" s="3092">
        <v>21</v>
      </c>
      <c r="N33" s="1687"/>
      <c r="O33" s="1687"/>
      <c r="P33" s="1687"/>
      <c r="Q33" s="1653"/>
    </row>
    <row r="34" spans="1:33" s="712" customFormat="1" ht="15" x14ac:dyDescent="0.25">
      <c r="A34" s="711">
        <v>20</v>
      </c>
      <c r="B34" s="1146"/>
      <c r="C34" s="1687"/>
      <c r="D34" s="1687"/>
      <c r="E34" s="3092">
        <v>109.8</v>
      </c>
      <c r="F34" s="1687"/>
      <c r="G34" s="1687"/>
      <c r="H34" s="1687"/>
      <c r="I34" s="1653"/>
      <c r="J34" s="1688"/>
      <c r="K34" s="1687"/>
      <c r="L34" s="1687"/>
      <c r="M34" s="3092">
        <v>18.75</v>
      </c>
      <c r="N34" s="1687"/>
      <c r="O34" s="1687"/>
      <c r="P34" s="1687"/>
      <c r="Q34" s="1653"/>
    </row>
    <row r="35" spans="1:33" s="712" customFormat="1" ht="15" x14ac:dyDescent="0.25">
      <c r="A35" s="711">
        <v>21</v>
      </c>
      <c r="B35" s="1146"/>
      <c r="C35" s="1687"/>
      <c r="D35" s="1687"/>
      <c r="E35" s="3092">
        <v>110.85000000000001</v>
      </c>
      <c r="F35" s="1687"/>
      <c r="G35" s="1687"/>
      <c r="H35" s="1687"/>
      <c r="I35" s="1653"/>
      <c r="J35" s="1688"/>
      <c r="K35" s="1687"/>
      <c r="L35" s="1687"/>
      <c r="M35" s="3092">
        <v>15</v>
      </c>
      <c r="N35" s="1687"/>
      <c r="O35" s="1687"/>
      <c r="P35" s="1687"/>
      <c r="Q35" s="1653"/>
    </row>
    <row r="36" spans="1:33" s="712" customFormat="1" ht="15" x14ac:dyDescent="0.25">
      <c r="A36" s="711">
        <v>22</v>
      </c>
      <c r="B36" s="1146"/>
      <c r="C36" s="1687"/>
      <c r="D36" s="1687"/>
      <c r="E36" s="3092">
        <v>99.600000000000009</v>
      </c>
      <c r="F36" s="1687"/>
      <c r="G36" s="1687"/>
      <c r="H36" s="1687"/>
      <c r="I36" s="1653"/>
      <c r="J36" s="1688"/>
      <c r="K36" s="1687"/>
      <c r="L36" s="1687"/>
      <c r="M36" s="3092">
        <v>15.450000000000001</v>
      </c>
      <c r="N36" s="1687"/>
      <c r="O36" s="1687"/>
      <c r="P36" s="1687"/>
      <c r="Q36" s="1653"/>
    </row>
    <row r="37" spans="1:33" s="712" customFormat="1" ht="15" x14ac:dyDescent="0.25">
      <c r="A37" s="711">
        <v>23</v>
      </c>
      <c r="B37" s="1146"/>
      <c r="C37" s="1687"/>
      <c r="D37" s="1687"/>
      <c r="E37" s="3092">
        <v>80.25</v>
      </c>
      <c r="F37" s="1687"/>
      <c r="G37" s="1687"/>
      <c r="H37" s="1687"/>
      <c r="I37" s="1653"/>
      <c r="J37" s="1688"/>
      <c r="K37" s="1687"/>
      <c r="L37" s="1687"/>
      <c r="M37" s="3092">
        <v>13.5</v>
      </c>
      <c r="N37" s="1687"/>
      <c r="O37" s="1687"/>
      <c r="P37" s="1687"/>
      <c r="Q37" s="1653"/>
    </row>
    <row r="38" spans="1:33" s="712" customFormat="1" ht="15" x14ac:dyDescent="0.25">
      <c r="A38" s="711">
        <v>24</v>
      </c>
      <c r="B38" s="1146"/>
      <c r="C38" s="1687"/>
      <c r="D38" s="1687"/>
      <c r="E38" s="3093">
        <v>67.05</v>
      </c>
      <c r="F38" s="1687"/>
      <c r="G38" s="1687"/>
      <c r="H38" s="1687"/>
      <c r="I38" s="1654"/>
      <c r="J38" s="1688"/>
      <c r="K38" s="1687"/>
      <c r="L38" s="1687"/>
      <c r="M38" s="3093">
        <v>15</v>
      </c>
      <c r="N38" s="1687"/>
      <c r="O38" s="1687"/>
      <c r="P38" s="1687"/>
      <c r="Q38" s="1654"/>
    </row>
    <row r="39" spans="1:33" s="712" customFormat="1" ht="15" x14ac:dyDescent="0.2">
      <c r="A39" s="711" t="s">
        <v>19</v>
      </c>
      <c r="B39" s="1223"/>
      <c r="C39" s="1689"/>
      <c r="D39" s="1689"/>
      <c r="E39" s="1690">
        <f>SUM(E15:E38)</f>
        <v>1636.7999999999997</v>
      </c>
      <c r="F39" s="1690"/>
      <c r="G39" s="1690"/>
      <c r="H39" s="1690"/>
      <c r="I39" s="1690">
        <f>SUM(I15:I38)</f>
        <v>0</v>
      </c>
      <c r="J39" s="1690"/>
      <c r="K39" s="1690"/>
      <c r="L39" s="1690"/>
      <c r="M39" s="1690">
        <f>SUM(M15:M38)</f>
        <v>275.25</v>
      </c>
      <c r="N39" s="1690"/>
      <c r="O39" s="1690"/>
      <c r="P39" s="1690"/>
      <c r="Q39" s="1690">
        <f>SUM(Q15:Q38)</f>
        <v>0</v>
      </c>
    </row>
    <row r="40" spans="1:33" s="701" customFormat="1" ht="12.75" customHeight="1" x14ac:dyDescent="0.2">
      <c r="A40" s="701" t="s">
        <v>20</v>
      </c>
      <c r="R40" s="1011"/>
      <c r="S40" s="1011"/>
      <c r="T40" s="1011"/>
      <c r="U40" s="1011"/>
      <c r="V40" s="1011"/>
      <c r="W40" s="1011"/>
      <c r="X40" s="1011"/>
      <c r="Y40" s="1011"/>
      <c r="Z40" s="1011"/>
      <c r="AA40" s="1011"/>
      <c r="AB40" s="1011"/>
      <c r="AC40" s="1011"/>
      <c r="AD40" s="1011"/>
      <c r="AE40" s="1011"/>
      <c r="AF40" s="1011"/>
      <c r="AG40" s="1011"/>
    </row>
    <row r="41" spans="1:33" s="701" customFormat="1" ht="12.75" customHeight="1" x14ac:dyDescent="0.2">
      <c r="A41" s="701" t="s">
        <v>21</v>
      </c>
      <c r="R41" s="1011"/>
      <c r="S41" s="1011"/>
      <c r="T41" s="1011"/>
      <c r="U41" s="1011"/>
      <c r="V41" s="1011"/>
      <c r="W41" s="1011"/>
      <c r="X41" s="1011"/>
      <c r="Y41" s="1011"/>
      <c r="Z41" s="1011"/>
      <c r="AA41" s="1011"/>
      <c r="AB41" s="1011"/>
      <c r="AC41" s="1011"/>
      <c r="AD41" s="1011"/>
      <c r="AE41" s="1011"/>
      <c r="AF41" s="1011"/>
      <c r="AG41" s="1011"/>
    </row>
    <row r="42" spans="1:33" x14ac:dyDescent="0.2">
      <c r="A42" s="701" t="s">
        <v>676</v>
      </c>
      <c r="K42" s="701"/>
      <c r="L42" s="701"/>
      <c r="M42" s="701"/>
      <c r="N42" s="701"/>
      <c r="O42" s="701"/>
      <c r="P42" s="701"/>
      <c r="Q42" s="701"/>
      <c r="R42" s="1013"/>
      <c r="S42" s="1013"/>
      <c r="T42" s="1013"/>
      <c r="U42" s="1013"/>
      <c r="V42" s="1013"/>
      <c r="W42" s="1013"/>
      <c r="X42" s="1013"/>
      <c r="Y42" s="1013"/>
      <c r="Z42" s="1013"/>
      <c r="AA42" s="1013"/>
      <c r="AB42" s="1013"/>
      <c r="AC42" s="1013"/>
      <c r="AD42" s="1013"/>
      <c r="AE42" s="1013"/>
      <c r="AF42" s="1013"/>
      <c r="AG42" s="1013"/>
    </row>
    <row r="43" spans="1:33" x14ac:dyDescent="0.2">
      <c r="A43" s="701" t="s">
        <v>23</v>
      </c>
      <c r="R43" s="1013"/>
      <c r="S43" s="1013"/>
      <c r="T43" s="1013"/>
      <c r="U43" s="1013"/>
      <c r="V43" s="1013"/>
      <c r="W43" s="1013"/>
      <c r="X43" s="1013"/>
      <c r="Y43" s="1013"/>
      <c r="Z43" s="1013"/>
      <c r="AA43" s="1013"/>
      <c r="AB43" s="1013"/>
      <c r="AC43" s="1013"/>
      <c r="AD43" s="1013"/>
      <c r="AE43" s="1013"/>
      <c r="AF43" s="1013"/>
      <c r="AG43" s="1013"/>
    </row>
    <row r="44" spans="1:33" x14ac:dyDescent="0.2">
      <c r="R44" s="1013"/>
      <c r="S44" s="1013"/>
      <c r="T44" s="1013"/>
      <c r="U44" s="1013"/>
      <c r="V44" s="1013"/>
      <c r="W44" s="1013"/>
      <c r="X44" s="1013"/>
      <c r="Y44" s="1013"/>
      <c r="Z44" s="1013"/>
      <c r="AA44" s="1013"/>
      <c r="AB44" s="1013"/>
      <c r="AC44" s="1013"/>
      <c r="AD44" s="1013"/>
      <c r="AE44" s="1013"/>
      <c r="AF44" s="1013"/>
      <c r="AG44" s="1013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G44"/>
  <sheetViews>
    <sheetView zoomScale="85" zoomScaleNormal="85" workbookViewId="0">
      <selection activeCell="U27" sqref="U27"/>
    </sheetView>
  </sheetViews>
  <sheetFormatPr defaultRowHeight="12.75" x14ac:dyDescent="0.2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 x14ac:dyDescent="0.25">
      <c r="B1" s="2139" t="s">
        <v>498</v>
      </c>
      <c r="C1" s="2097"/>
      <c r="D1" s="2097"/>
      <c r="E1" s="2097"/>
      <c r="F1" s="2097"/>
      <c r="J1" s="801" t="s">
        <v>178</v>
      </c>
      <c r="N1" s="2415" t="s">
        <v>60</v>
      </c>
      <c r="O1" s="2415"/>
      <c r="P1" s="2415"/>
      <c r="Q1" s="2415"/>
      <c r="R1" s="1011"/>
      <c r="S1" s="1011"/>
      <c r="T1" s="1011"/>
      <c r="U1" s="1011"/>
      <c r="V1" s="1011"/>
      <c r="W1" s="1011"/>
      <c r="X1" s="1011"/>
      <c r="Y1" s="1011"/>
      <c r="Z1" s="1011"/>
      <c r="AA1" s="1011"/>
      <c r="AB1" s="1011"/>
      <c r="AC1" s="1011"/>
      <c r="AD1" s="1011"/>
      <c r="AE1" s="1011"/>
      <c r="AF1" s="1011"/>
      <c r="AG1" s="1011"/>
    </row>
    <row r="2" spans="1:33" s="701" customFormat="1" ht="10.5" customHeight="1" x14ac:dyDescent="0.2">
      <c r="B2" s="2140" t="s">
        <v>1</v>
      </c>
      <c r="C2" s="2104"/>
      <c r="D2" s="2104"/>
      <c r="E2" s="2104"/>
      <c r="F2" s="2104"/>
      <c r="N2" s="2140" t="s">
        <v>2</v>
      </c>
      <c r="O2" s="2144"/>
      <c r="P2" s="2144"/>
      <c r="Q2" s="2144"/>
      <c r="R2" s="1011"/>
      <c r="S2" s="1011"/>
      <c r="T2" s="1011"/>
      <c r="U2" s="1011"/>
      <c r="V2" s="1011"/>
      <c r="W2" s="1011"/>
      <c r="X2" s="1011"/>
      <c r="Y2" s="1011"/>
      <c r="Z2" s="1011"/>
      <c r="AA2" s="1011"/>
      <c r="AB2" s="1011"/>
      <c r="AC2" s="1011"/>
      <c r="AD2" s="1011"/>
      <c r="AE2" s="1011"/>
      <c r="AF2" s="1011"/>
      <c r="AG2" s="1011"/>
    </row>
    <row r="3" spans="1:33" s="701" customFormat="1" ht="13.5" customHeight="1" x14ac:dyDescent="0.2">
      <c r="N3" s="2427" t="s">
        <v>665</v>
      </c>
      <c r="O3" s="2427"/>
      <c r="P3" s="2427"/>
      <c r="Q3" s="2427"/>
      <c r="R3" s="1012"/>
      <c r="S3" s="1011"/>
      <c r="T3" s="1011"/>
      <c r="U3" s="1011"/>
      <c r="V3" s="1011"/>
      <c r="W3" s="1011"/>
      <c r="X3" s="1011"/>
      <c r="Y3" s="1011"/>
      <c r="Z3" s="1011"/>
      <c r="AA3" s="1011"/>
      <c r="AB3" s="1011"/>
      <c r="AC3" s="1011"/>
      <c r="AD3" s="1011"/>
      <c r="AE3" s="1011"/>
      <c r="AF3" s="1011"/>
      <c r="AG3" s="1011"/>
    </row>
    <row r="4" spans="1:33" s="701" customFormat="1" ht="15" customHeight="1" x14ac:dyDescent="0.25">
      <c r="B4" s="2147" t="s">
        <v>4</v>
      </c>
      <c r="C4" s="2097"/>
      <c r="D4" s="703"/>
      <c r="E4" s="1011"/>
      <c r="F4" s="1011"/>
      <c r="G4" s="1011"/>
      <c r="H4" s="1011"/>
      <c r="I4" s="868" t="s">
        <v>5</v>
      </c>
      <c r="J4" s="1931"/>
      <c r="K4" s="1931"/>
      <c r="L4" s="1931"/>
      <c r="N4" s="2426"/>
      <c r="O4" s="2426"/>
      <c r="P4" s="2426"/>
      <c r="Q4" s="2426"/>
      <c r="R4" s="1011"/>
      <c r="S4" s="1011"/>
      <c r="T4" s="1011"/>
      <c r="U4" s="1011"/>
      <c r="V4" s="1011"/>
      <c r="W4" s="1011"/>
      <c r="X4" s="1011"/>
      <c r="Y4" s="1011"/>
      <c r="Z4" s="1011"/>
      <c r="AA4" s="1011"/>
      <c r="AB4" s="1011"/>
      <c r="AC4" s="1011"/>
      <c r="AD4" s="1011"/>
      <c r="AE4" s="1011"/>
      <c r="AF4" s="1011"/>
      <c r="AG4" s="1011"/>
    </row>
    <row r="5" spans="1:33" s="701" customFormat="1" ht="9.75" customHeight="1" x14ac:dyDescent="0.2">
      <c r="B5" s="2146" t="s">
        <v>7</v>
      </c>
      <c r="C5" s="2095"/>
      <c r="D5" s="1931"/>
      <c r="E5" s="1931"/>
      <c r="R5" s="1011"/>
      <c r="S5" s="1011"/>
      <c r="T5" s="1011"/>
      <c r="U5" s="1011"/>
      <c r="V5" s="1011"/>
      <c r="W5" s="1011"/>
      <c r="X5" s="1011"/>
      <c r="Y5" s="1011"/>
      <c r="Z5" s="1011"/>
      <c r="AA5" s="1011"/>
      <c r="AB5" s="1011"/>
      <c r="AC5" s="1011"/>
      <c r="AD5" s="1011"/>
      <c r="AE5" s="1011"/>
      <c r="AF5" s="1011"/>
      <c r="AG5" s="1011"/>
    </row>
    <row r="6" spans="1:33" s="701" customFormat="1" ht="12" customHeight="1" x14ac:dyDescent="0.25">
      <c r="A6" s="2141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1011"/>
      <c r="S6" s="1011"/>
      <c r="T6" s="1011"/>
      <c r="U6" s="1011"/>
      <c r="V6" s="1011"/>
      <c r="W6" s="1011"/>
      <c r="X6" s="1011"/>
      <c r="Y6" s="1011"/>
      <c r="Z6" s="1011"/>
      <c r="AA6" s="1011"/>
      <c r="AB6" s="1011"/>
      <c r="AC6" s="1011"/>
      <c r="AD6" s="1011"/>
      <c r="AE6" s="1011"/>
      <c r="AF6" s="1011"/>
      <c r="AG6" s="1011"/>
    </row>
    <row r="7" spans="1:33" s="701" customFormat="1" ht="15.75" x14ac:dyDescent="0.25">
      <c r="A7" s="2142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1011"/>
      <c r="S7" s="1011"/>
      <c r="T7" s="1011"/>
      <c r="U7" s="1011"/>
      <c r="V7" s="1011"/>
      <c r="W7" s="1011"/>
      <c r="X7" s="1011"/>
      <c r="Y7" s="1011"/>
      <c r="Z7" s="1011"/>
      <c r="AA7" s="1011"/>
      <c r="AB7" s="1011"/>
      <c r="AC7" s="1011"/>
      <c r="AD7" s="1011"/>
      <c r="AE7" s="1011"/>
      <c r="AF7" s="1011"/>
      <c r="AG7" s="1011"/>
    </row>
    <row r="8" spans="1:33" s="701" customFormat="1" ht="9" customHeight="1" x14ac:dyDescent="0.2">
      <c r="A8" s="1551"/>
      <c r="B8" s="1319"/>
      <c r="R8" s="1011"/>
      <c r="S8" s="1011"/>
      <c r="T8" s="1011"/>
      <c r="U8" s="1011"/>
      <c r="V8" s="1011"/>
      <c r="W8" s="1011"/>
      <c r="X8" s="1011"/>
      <c r="Y8" s="1011"/>
      <c r="Z8" s="1011"/>
      <c r="AA8" s="1011"/>
      <c r="AB8" s="1011"/>
      <c r="AC8" s="1011"/>
      <c r="AD8" s="1011"/>
      <c r="AE8" s="1011"/>
      <c r="AF8" s="1011"/>
      <c r="AG8" s="1011"/>
    </row>
    <row r="9" spans="1:33" s="701" customFormat="1" x14ac:dyDescent="0.2">
      <c r="A9" s="2130" t="s">
        <v>9</v>
      </c>
      <c r="B9" s="2136" t="s">
        <v>10</v>
      </c>
      <c r="C9" s="2137"/>
      <c r="D9" s="2137"/>
      <c r="E9" s="2137"/>
      <c r="F9" s="2137"/>
      <c r="G9" s="2137"/>
      <c r="H9" s="2137"/>
      <c r="I9" s="2138"/>
      <c r="J9" s="2136" t="s">
        <v>11</v>
      </c>
      <c r="K9" s="2137"/>
      <c r="L9" s="2137"/>
      <c r="M9" s="2137"/>
      <c r="N9" s="2137"/>
      <c r="O9" s="2137"/>
      <c r="P9" s="2137"/>
      <c r="Q9" s="2138"/>
      <c r="R9" s="1011"/>
      <c r="S9" s="1011"/>
      <c r="T9" s="1011"/>
      <c r="U9" s="1011"/>
      <c r="V9" s="1011"/>
      <c r="W9" s="1011"/>
      <c r="X9" s="1011"/>
      <c r="Y9" s="1011"/>
      <c r="Z9" s="1011"/>
      <c r="AA9" s="1011"/>
      <c r="AB9" s="1011"/>
      <c r="AC9" s="1011"/>
      <c r="AD9" s="1011"/>
      <c r="AE9" s="1011"/>
      <c r="AF9" s="1011"/>
      <c r="AG9" s="1011"/>
    </row>
    <row r="10" spans="1:33" s="701" customFormat="1" x14ac:dyDescent="0.2">
      <c r="A10" s="2131"/>
      <c r="B10" s="2133" t="s">
        <v>669</v>
      </c>
      <c r="C10" s="2134"/>
      <c r="D10" s="2134"/>
      <c r="E10" s="2135"/>
      <c r="F10" s="2133"/>
      <c r="G10" s="2134"/>
      <c r="H10" s="2134"/>
      <c r="I10" s="2135"/>
      <c r="J10" s="2133" t="s">
        <v>669</v>
      </c>
      <c r="K10" s="2134"/>
      <c r="L10" s="2134"/>
      <c r="M10" s="2135"/>
      <c r="N10" s="2133"/>
      <c r="O10" s="2134"/>
      <c r="P10" s="2134"/>
      <c r="Q10" s="2135"/>
      <c r="R10" s="1011"/>
      <c r="S10" s="1011"/>
      <c r="T10" s="1011"/>
      <c r="U10" s="1011"/>
      <c r="V10" s="1011"/>
      <c r="W10" s="1011"/>
      <c r="X10" s="1011"/>
      <c r="Y10" s="1011"/>
      <c r="Z10" s="1011"/>
      <c r="AA10" s="1011"/>
      <c r="AB10" s="1011"/>
      <c r="AC10" s="1011"/>
      <c r="AD10" s="1011"/>
      <c r="AE10" s="1011"/>
      <c r="AF10" s="1011"/>
      <c r="AG10" s="1011"/>
    </row>
    <row r="11" spans="1:33" s="701" customFormat="1" x14ac:dyDescent="0.2">
      <c r="A11" s="2131"/>
      <c r="B11" s="2133" t="s">
        <v>14</v>
      </c>
      <c r="C11" s="2134"/>
      <c r="E11" s="1933"/>
      <c r="F11" s="2133" t="s">
        <v>14</v>
      </c>
      <c r="G11" s="2134"/>
      <c r="H11" s="1932"/>
      <c r="I11" s="1933"/>
      <c r="J11" s="2133" t="s">
        <v>14</v>
      </c>
      <c r="K11" s="2134"/>
      <c r="L11" s="1932"/>
      <c r="M11" s="1933"/>
      <c r="N11" s="2133" t="s">
        <v>14</v>
      </c>
      <c r="O11" s="2134"/>
      <c r="P11" s="1932"/>
      <c r="Q11" s="1933"/>
      <c r="R11" s="1011"/>
      <c r="S11" s="1011"/>
      <c r="T11" s="1011"/>
      <c r="U11" s="1011"/>
      <c r="V11" s="1011"/>
      <c r="W11" s="1011"/>
      <c r="X11" s="1011"/>
      <c r="Y11" s="1011"/>
      <c r="Z11" s="1011"/>
      <c r="AA11" s="1011"/>
      <c r="AB11" s="1011"/>
      <c r="AC11" s="1011"/>
      <c r="AD11" s="1011"/>
      <c r="AE11" s="1011"/>
      <c r="AF11" s="1011"/>
      <c r="AG11" s="1011"/>
    </row>
    <row r="12" spans="1:33" s="708" customFormat="1" ht="35.25" customHeight="1" x14ac:dyDescent="0.2">
      <c r="A12" s="2132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 x14ac:dyDescent="0.2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 x14ac:dyDescent="0.25">
      <c r="A14" s="711">
        <v>0</v>
      </c>
      <c r="B14" s="1146"/>
      <c r="C14" s="1687"/>
      <c r="D14" s="1687"/>
      <c r="E14" s="1687"/>
      <c r="F14" s="1687"/>
      <c r="G14" s="1687"/>
      <c r="H14" s="1687"/>
      <c r="I14" s="1687"/>
      <c r="J14" s="1688"/>
      <c r="K14" s="1687"/>
      <c r="L14" s="1687"/>
      <c r="M14" s="1687"/>
      <c r="N14" s="1687"/>
      <c r="O14" s="1687"/>
      <c r="P14" s="1687"/>
      <c r="Q14" s="1687"/>
    </row>
    <row r="15" spans="1:33" s="1503" customFormat="1" ht="15" x14ac:dyDescent="0.25">
      <c r="A15" s="1501">
        <v>1</v>
      </c>
      <c r="B15" s="1146"/>
      <c r="C15" s="1687"/>
      <c r="D15" s="1687"/>
      <c r="E15" s="1687">
        <v>15.074</v>
      </c>
      <c r="F15" s="1687"/>
      <c r="G15" s="1687"/>
      <c r="H15" s="1687"/>
      <c r="I15" s="1624"/>
      <c r="J15" s="1688"/>
      <c r="K15" s="1687"/>
      <c r="L15" s="1687"/>
      <c r="M15" s="1624">
        <v>0</v>
      </c>
      <c r="N15" s="1687"/>
      <c r="O15" s="1687"/>
      <c r="P15" s="1687"/>
      <c r="Q15" s="1624"/>
    </row>
    <row r="16" spans="1:33" s="708" customFormat="1" ht="15" x14ac:dyDescent="0.25">
      <c r="A16" s="711">
        <v>2</v>
      </c>
      <c r="B16" s="1146"/>
      <c r="C16" s="1687"/>
      <c r="D16" s="1687"/>
      <c r="E16" s="1687">
        <v>18.786000000000001</v>
      </c>
      <c r="F16" s="1687"/>
      <c r="G16" s="1687"/>
      <c r="H16" s="1687"/>
      <c r="I16" s="1624"/>
      <c r="J16" s="1688"/>
      <c r="K16" s="1687"/>
      <c r="L16" s="1687"/>
      <c r="M16" s="1624">
        <v>0</v>
      </c>
      <c r="N16" s="1687"/>
      <c r="O16" s="1687"/>
      <c r="P16" s="1687"/>
      <c r="Q16" s="1624"/>
    </row>
    <row r="17" spans="1:17" s="708" customFormat="1" ht="15" x14ac:dyDescent="0.25">
      <c r="A17" s="711">
        <v>3</v>
      </c>
      <c r="B17" s="1146"/>
      <c r="C17" s="1687"/>
      <c r="D17" s="1687"/>
      <c r="E17" s="1687">
        <v>14.45</v>
      </c>
      <c r="F17" s="1687"/>
      <c r="G17" s="1687"/>
      <c r="H17" s="1687"/>
      <c r="I17" s="1624"/>
      <c r="J17" s="1688"/>
      <c r="K17" s="1687"/>
      <c r="L17" s="1687"/>
      <c r="M17" s="1624">
        <v>0</v>
      </c>
      <c r="N17" s="1687"/>
      <c r="O17" s="1687"/>
      <c r="P17" s="1687"/>
      <c r="Q17" s="1624"/>
    </row>
    <row r="18" spans="1:17" s="708" customFormat="1" ht="15" x14ac:dyDescent="0.25">
      <c r="A18" s="711">
        <v>4</v>
      </c>
      <c r="B18" s="1146"/>
      <c r="C18" s="1687"/>
      <c r="D18" s="1687"/>
      <c r="E18" s="1687">
        <v>14.555999999999999</v>
      </c>
      <c r="F18" s="1687"/>
      <c r="G18" s="1687"/>
      <c r="H18" s="1687"/>
      <c r="I18" s="1624"/>
      <c r="J18" s="1688"/>
      <c r="K18" s="1687"/>
      <c r="L18" s="1687"/>
      <c r="M18" s="1624">
        <v>0</v>
      </c>
      <c r="N18" s="1687"/>
      <c r="O18" s="1687"/>
      <c r="P18" s="1687"/>
      <c r="Q18" s="1624"/>
    </row>
    <row r="19" spans="1:17" s="708" customFormat="1" ht="15" x14ac:dyDescent="0.25">
      <c r="A19" s="711">
        <v>5</v>
      </c>
      <c r="B19" s="1146"/>
      <c r="C19" s="1687"/>
      <c r="D19" s="1687"/>
      <c r="E19" s="1687">
        <v>14.926</v>
      </c>
      <c r="F19" s="1687"/>
      <c r="G19" s="1687"/>
      <c r="H19" s="1687"/>
      <c r="I19" s="1624"/>
      <c r="J19" s="1688"/>
      <c r="K19" s="1687"/>
      <c r="L19" s="1687"/>
      <c r="M19" s="1624">
        <v>0</v>
      </c>
      <c r="N19" s="1687"/>
      <c r="O19" s="1687"/>
      <c r="P19" s="1687"/>
      <c r="Q19" s="1624"/>
    </row>
    <row r="20" spans="1:17" s="708" customFormat="1" ht="15" x14ac:dyDescent="0.25">
      <c r="A20" s="711">
        <v>6</v>
      </c>
      <c r="B20" s="1146"/>
      <c r="C20" s="1687"/>
      <c r="D20" s="1687"/>
      <c r="E20" s="1687">
        <v>14.74</v>
      </c>
      <c r="F20" s="1687"/>
      <c r="G20" s="1687"/>
      <c r="H20" s="1687"/>
      <c r="I20" s="1624"/>
      <c r="J20" s="1688"/>
      <c r="K20" s="1687"/>
      <c r="L20" s="1687"/>
      <c r="M20" s="1624">
        <v>0</v>
      </c>
      <c r="N20" s="1687"/>
      <c r="O20" s="1687"/>
      <c r="P20" s="1687"/>
      <c r="Q20" s="1624"/>
    </row>
    <row r="21" spans="1:17" s="708" customFormat="1" ht="15" x14ac:dyDescent="0.25">
      <c r="A21" s="711">
        <v>7</v>
      </c>
      <c r="B21" s="1146"/>
      <c r="C21" s="1687"/>
      <c r="D21" s="1687"/>
      <c r="E21" s="1687">
        <v>22.391999999999999</v>
      </c>
      <c r="F21" s="1687"/>
      <c r="G21" s="1687"/>
      <c r="H21" s="1687"/>
      <c r="I21" s="1624"/>
      <c r="J21" s="1688"/>
      <c r="K21" s="1687"/>
      <c r="L21" s="1687"/>
      <c r="M21" s="1624">
        <v>0</v>
      </c>
      <c r="N21" s="1687"/>
      <c r="O21" s="1687"/>
      <c r="P21" s="1687"/>
      <c r="Q21" s="1624"/>
    </row>
    <row r="22" spans="1:17" s="708" customFormat="1" ht="15" x14ac:dyDescent="0.25">
      <c r="A22" s="711">
        <v>8</v>
      </c>
      <c r="B22" s="1146"/>
      <c r="C22" s="1687"/>
      <c r="D22" s="1687"/>
      <c r="E22" s="1687">
        <v>18.873999999999999</v>
      </c>
      <c r="F22" s="1687"/>
      <c r="G22" s="1687"/>
      <c r="H22" s="1687"/>
      <c r="I22" s="1624"/>
      <c r="J22" s="1688"/>
      <c r="K22" s="1687"/>
      <c r="L22" s="1687"/>
      <c r="M22" s="1624">
        <v>0</v>
      </c>
      <c r="N22" s="1687"/>
      <c r="O22" s="1687"/>
      <c r="P22" s="1687"/>
      <c r="Q22" s="1624"/>
    </row>
    <row r="23" spans="1:17" s="708" customFormat="1" ht="15" x14ac:dyDescent="0.25">
      <c r="A23" s="711">
        <v>9</v>
      </c>
      <c r="B23" s="1146"/>
      <c r="C23" s="1687"/>
      <c r="D23" s="1687"/>
      <c r="E23" s="1687">
        <v>14.757999999999999</v>
      </c>
      <c r="F23" s="1687"/>
      <c r="G23" s="1687"/>
      <c r="H23" s="1687"/>
      <c r="I23" s="1624"/>
      <c r="J23" s="1688"/>
      <c r="K23" s="1687"/>
      <c r="L23" s="1687"/>
      <c r="M23" s="1624">
        <v>0</v>
      </c>
      <c r="N23" s="1687"/>
      <c r="O23" s="1687"/>
      <c r="P23" s="1687"/>
      <c r="Q23" s="1624"/>
    </row>
    <row r="24" spans="1:17" s="708" customFormat="1" ht="15" x14ac:dyDescent="0.25">
      <c r="A24" s="711">
        <v>10</v>
      </c>
      <c r="B24" s="1146"/>
      <c r="C24" s="1687"/>
      <c r="D24" s="1687"/>
      <c r="E24" s="1687">
        <v>15.858000000000001</v>
      </c>
      <c r="F24" s="1687"/>
      <c r="G24" s="1687"/>
      <c r="H24" s="1687"/>
      <c r="I24" s="1624"/>
      <c r="J24" s="1688"/>
      <c r="K24" s="1687"/>
      <c r="L24" s="1687"/>
      <c r="M24" s="1624">
        <v>0</v>
      </c>
      <c r="N24" s="1687"/>
      <c r="O24" s="1687"/>
      <c r="P24" s="1687"/>
      <c r="Q24" s="1624"/>
    </row>
    <row r="25" spans="1:17" s="708" customFormat="1" ht="15" x14ac:dyDescent="0.25">
      <c r="A25" s="711">
        <v>11</v>
      </c>
      <c r="B25" s="1146"/>
      <c r="C25" s="1687"/>
      <c r="D25" s="1687"/>
      <c r="E25" s="1687">
        <v>17.608000000000001</v>
      </c>
      <c r="F25" s="1687"/>
      <c r="G25" s="1687"/>
      <c r="H25" s="1687"/>
      <c r="I25" s="1624"/>
      <c r="J25" s="1688"/>
      <c r="K25" s="1687"/>
      <c r="L25" s="1687"/>
      <c r="M25" s="1624">
        <v>0</v>
      </c>
      <c r="N25" s="1687"/>
      <c r="O25" s="1687"/>
      <c r="P25" s="1687"/>
      <c r="Q25" s="1624"/>
    </row>
    <row r="26" spans="1:17" s="708" customFormat="1" ht="15" x14ac:dyDescent="0.25">
      <c r="A26" s="711">
        <v>12</v>
      </c>
      <c r="B26" s="1146"/>
      <c r="C26" s="1687"/>
      <c r="D26" s="1687"/>
      <c r="E26" s="1687">
        <v>15.956</v>
      </c>
      <c r="F26" s="1687"/>
      <c r="G26" s="1687"/>
      <c r="H26" s="1687"/>
      <c r="I26" s="1624"/>
      <c r="J26" s="1688"/>
      <c r="K26" s="1687"/>
      <c r="L26" s="1687"/>
      <c r="M26" s="1624">
        <v>0</v>
      </c>
      <c r="N26" s="1687"/>
      <c r="O26" s="1687"/>
      <c r="P26" s="1687"/>
      <c r="Q26" s="1624"/>
    </row>
    <row r="27" spans="1:17" s="708" customFormat="1" ht="15" x14ac:dyDescent="0.25">
      <c r="A27" s="711">
        <v>13</v>
      </c>
      <c r="B27" s="1146"/>
      <c r="C27" s="1687"/>
      <c r="D27" s="1687"/>
      <c r="E27" s="1687">
        <v>17.097999999999999</v>
      </c>
      <c r="F27" s="1687"/>
      <c r="G27" s="1687"/>
      <c r="H27" s="1687"/>
      <c r="I27" s="1624"/>
      <c r="J27" s="1688"/>
      <c r="K27" s="1687"/>
      <c r="L27" s="1687"/>
      <c r="M27" s="1624">
        <v>0</v>
      </c>
      <c r="N27" s="1687"/>
      <c r="O27" s="1687"/>
      <c r="P27" s="1687"/>
      <c r="Q27" s="1624"/>
    </row>
    <row r="28" spans="1:17" s="708" customFormat="1" ht="15" x14ac:dyDescent="0.25">
      <c r="A28" s="711">
        <v>14</v>
      </c>
      <c r="B28" s="1146"/>
      <c r="C28" s="1687"/>
      <c r="D28" s="1687"/>
      <c r="E28" s="1687">
        <v>19.826000000000001</v>
      </c>
      <c r="F28" s="1687"/>
      <c r="G28" s="1687"/>
      <c r="H28" s="1687"/>
      <c r="I28" s="1624"/>
      <c r="J28" s="1688"/>
      <c r="K28" s="1687"/>
      <c r="L28" s="1687"/>
      <c r="M28" s="1624">
        <v>0</v>
      </c>
      <c r="N28" s="1687"/>
      <c r="O28" s="1687"/>
      <c r="P28" s="1687"/>
      <c r="Q28" s="1624"/>
    </row>
    <row r="29" spans="1:17" s="708" customFormat="1" ht="15" x14ac:dyDescent="0.25">
      <c r="A29" s="711">
        <v>15</v>
      </c>
      <c r="B29" s="1146"/>
      <c r="C29" s="1687"/>
      <c r="D29" s="1687"/>
      <c r="E29" s="1687">
        <v>19.808</v>
      </c>
      <c r="F29" s="1687"/>
      <c r="G29" s="1687"/>
      <c r="H29" s="1687"/>
      <c r="I29" s="1624"/>
      <c r="J29" s="1688"/>
      <c r="K29" s="1687"/>
      <c r="L29" s="1687"/>
      <c r="M29" s="1624">
        <v>0</v>
      </c>
      <c r="N29" s="1687"/>
      <c r="O29" s="1687"/>
      <c r="P29" s="1687"/>
      <c r="Q29" s="1624"/>
    </row>
    <row r="30" spans="1:17" s="708" customFormat="1" ht="15" x14ac:dyDescent="0.25">
      <c r="A30" s="711">
        <v>16</v>
      </c>
      <c r="B30" s="1146"/>
      <c r="C30" s="1687"/>
      <c r="D30" s="1687"/>
      <c r="E30" s="1687">
        <v>19.513999999999999</v>
      </c>
      <c r="F30" s="1687"/>
      <c r="G30" s="1687"/>
      <c r="H30" s="1687"/>
      <c r="I30" s="1624"/>
      <c r="J30" s="1688"/>
      <c r="K30" s="1687"/>
      <c r="L30" s="1687"/>
      <c r="M30" s="1624">
        <v>0</v>
      </c>
      <c r="N30" s="1687"/>
      <c r="O30" s="1687"/>
      <c r="P30" s="1687"/>
      <c r="Q30" s="1624"/>
    </row>
    <row r="31" spans="1:17" s="712" customFormat="1" ht="15" x14ac:dyDescent="0.25">
      <c r="A31" s="711">
        <v>17</v>
      </c>
      <c r="B31" s="1146"/>
      <c r="C31" s="1687"/>
      <c r="D31" s="1687"/>
      <c r="E31" s="1687">
        <v>17.414000000000001</v>
      </c>
      <c r="F31" s="1687"/>
      <c r="G31" s="1687"/>
      <c r="H31" s="1687"/>
      <c r="I31" s="1624"/>
      <c r="J31" s="1688"/>
      <c r="K31" s="1687"/>
      <c r="L31" s="1687"/>
      <c r="M31" s="1624">
        <v>0</v>
      </c>
      <c r="N31" s="1687"/>
      <c r="O31" s="1687"/>
      <c r="P31" s="1687"/>
      <c r="Q31" s="1624"/>
    </row>
    <row r="32" spans="1:17" s="712" customFormat="1" ht="15" x14ac:dyDescent="0.25">
      <c r="A32" s="711">
        <v>18</v>
      </c>
      <c r="B32" s="1146"/>
      <c r="C32" s="1687"/>
      <c r="D32" s="1687"/>
      <c r="E32" s="1687">
        <v>20.507999999999999</v>
      </c>
      <c r="F32" s="1687"/>
      <c r="G32" s="1687"/>
      <c r="H32" s="1687"/>
      <c r="I32" s="1624"/>
      <c r="J32" s="1688"/>
      <c r="K32" s="1687"/>
      <c r="L32" s="1687"/>
      <c r="M32" s="1624">
        <v>0</v>
      </c>
      <c r="N32" s="1687"/>
      <c r="O32" s="1687"/>
      <c r="P32" s="1687"/>
      <c r="Q32" s="1624"/>
    </row>
    <row r="33" spans="1:33" s="712" customFormat="1" ht="15" x14ac:dyDescent="0.25">
      <c r="A33" s="711">
        <v>19</v>
      </c>
      <c r="B33" s="1146"/>
      <c r="C33" s="1687"/>
      <c r="D33" s="1687"/>
      <c r="E33" s="1687">
        <v>17.771999999999998</v>
      </c>
      <c r="F33" s="1687"/>
      <c r="G33" s="1687"/>
      <c r="H33" s="1687"/>
      <c r="I33" s="1624"/>
      <c r="J33" s="1688"/>
      <c r="K33" s="1687"/>
      <c r="L33" s="1687"/>
      <c r="M33" s="1624">
        <v>0</v>
      </c>
      <c r="N33" s="1687"/>
      <c r="O33" s="1687"/>
      <c r="P33" s="1687"/>
      <c r="Q33" s="1624"/>
    </row>
    <row r="34" spans="1:33" s="712" customFormat="1" ht="15" x14ac:dyDescent="0.25">
      <c r="A34" s="711">
        <v>20</v>
      </c>
      <c r="B34" s="1146"/>
      <c r="C34" s="1687"/>
      <c r="D34" s="1687"/>
      <c r="E34" s="1687">
        <v>19.603999999999999</v>
      </c>
      <c r="F34" s="1687"/>
      <c r="G34" s="1687"/>
      <c r="H34" s="1687"/>
      <c r="I34" s="1624"/>
      <c r="J34" s="1688"/>
      <c r="K34" s="1687"/>
      <c r="L34" s="1687"/>
      <c r="M34" s="1624">
        <v>0</v>
      </c>
      <c r="N34" s="1687"/>
      <c r="O34" s="1687"/>
      <c r="P34" s="1687"/>
      <c r="Q34" s="1624"/>
    </row>
    <row r="35" spans="1:33" s="712" customFormat="1" ht="15" x14ac:dyDescent="0.25">
      <c r="A35" s="711">
        <v>21</v>
      </c>
      <c r="B35" s="1146"/>
      <c r="C35" s="1687"/>
      <c r="D35" s="1687"/>
      <c r="E35" s="1687">
        <v>21.326000000000001</v>
      </c>
      <c r="F35" s="1687"/>
      <c r="G35" s="1687"/>
      <c r="H35" s="1687"/>
      <c r="I35" s="1624"/>
      <c r="J35" s="1688"/>
      <c r="K35" s="1687"/>
      <c r="L35" s="1687"/>
      <c r="M35" s="1624">
        <v>0</v>
      </c>
      <c r="N35" s="1687"/>
      <c r="O35" s="1687"/>
      <c r="P35" s="1687"/>
      <c r="Q35" s="1624"/>
    </row>
    <row r="36" spans="1:33" s="712" customFormat="1" ht="15" x14ac:dyDescent="0.25">
      <c r="A36" s="711">
        <v>22</v>
      </c>
      <c r="B36" s="1146"/>
      <c r="C36" s="1687"/>
      <c r="D36" s="1687"/>
      <c r="E36" s="1687">
        <v>18.146000000000001</v>
      </c>
      <c r="F36" s="1687"/>
      <c r="G36" s="1687"/>
      <c r="H36" s="1687"/>
      <c r="I36" s="1624"/>
      <c r="J36" s="1688"/>
      <c r="K36" s="1687"/>
      <c r="L36" s="1687"/>
      <c r="M36" s="1624">
        <v>0</v>
      </c>
      <c r="N36" s="1687"/>
      <c r="O36" s="1687"/>
      <c r="P36" s="1687"/>
      <c r="Q36" s="1624"/>
    </row>
    <row r="37" spans="1:33" s="712" customFormat="1" ht="15" x14ac:dyDescent="0.25">
      <c r="A37" s="711">
        <v>23</v>
      </c>
      <c r="B37" s="1146"/>
      <c r="C37" s="1687"/>
      <c r="D37" s="1687"/>
      <c r="E37" s="1624">
        <v>19.853999999999999</v>
      </c>
      <c r="F37" s="1687"/>
      <c r="G37" s="1687"/>
      <c r="H37" s="1687"/>
      <c r="I37" s="1624"/>
      <c r="J37" s="1688"/>
      <c r="K37" s="1687"/>
      <c r="L37" s="1687"/>
      <c r="M37" s="1624">
        <v>0</v>
      </c>
      <c r="N37" s="1687"/>
      <c r="O37" s="1687"/>
      <c r="P37" s="1687"/>
      <c r="Q37" s="1624"/>
    </row>
    <row r="38" spans="1:33" s="712" customFormat="1" ht="15" x14ac:dyDescent="0.25">
      <c r="A38" s="711">
        <v>24</v>
      </c>
      <c r="B38" s="1146"/>
      <c r="C38" s="1687"/>
      <c r="D38" s="1687"/>
      <c r="E38" s="1624">
        <v>17.66</v>
      </c>
      <c r="F38" s="1687"/>
      <c r="G38" s="1687"/>
      <c r="H38" s="1687"/>
      <c r="I38" s="1624"/>
      <c r="J38" s="1688"/>
      <c r="K38" s="1687"/>
      <c r="L38" s="1687"/>
      <c r="M38" s="1624">
        <v>0</v>
      </c>
      <c r="N38" s="1687"/>
      <c r="O38" s="1687"/>
      <c r="P38" s="1687"/>
      <c r="Q38" s="1624"/>
    </row>
    <row r="39" spans="1:33" s="712" customFormat="1" ht="15" x14ac:dyDescent="0.2">
      <c r="A39" s="711" t="s">
        <v>19</v>
      </c>
      <c r="B39" s="1223"/>
      <c r="C39" s="1689"/>
      <c r="D39" s="1689"/>
      <c r="E39" s="1690">
        <f>SUM(E15:E38)</f>
        <v>426.50799999999998</v>
      </c>
      <c r="F39" s="1690"/>
      <c r="G39" s="1690"/>
      <c r="H39" s="1690"/>
      <c r="I39" s="1690">
        <f>SUM(I15:I38)</f>
        <v>0</v>
      </c>
      <c r="J39" s="1690"/>
      <c r="K39" s="1690"/>
      <c r="L39" s="1690"/>
      <c r="M39" s="1690">
        <f>SUM(M15:M38)</f>
        <v>0</v>
      </c>
      <c r="N39" s="1690"/>
      <c r="O39" s="1690"/>
      <c r="P39" s="1690"/>
      <c r="Q39" s="1690">
        <f>SUM(Q15:Q38)</f>
        <v>0</v>
      </c>
    </row>
    <row r="40" spans="1:33" s="701" customFormat="1" ht="12.75" customHeight="1" x14ac:dyDescent="0.2">
      <c r="A40" s="701" t="s">
        <v>20</v>
      </c>
      <c r="R40" s="1011"/>
      <c r="S40" s="1011"/>
      <c r="T40" s="1011"/>
      <c r="U40" s="1011"/>
      <c r="V40" s="1011"/>
      <c r="W40" s="1011"/>
      <c r="X40" s="1011"/>
      <c r="Y40" s="1011"/>
      <c r="Z40" s="1011"/>
      <c r="AA40" s="1011"/>
      <c r="AB40" s="1011"/>
      <c r="AC40" s="1011"/>
      <c r="AD40" s="1011"/>
      <c r="AE40" s="1011"/>
      <c r="AF40" s="1011"/>
      <c r="AG40" s="1011"/>
    </row>
    <row r="41" spans="1:33" s="701" customFormat="1" ht="12.75" customHeight="1" x14ac:dyDescent="0.2">
      <c r="A41" s="701" t="s">
        <v>21</v>
      </c>
      <c r="R41" s="1011"/>
      <c r="S41" s="1011"/>
      <c r="T41" s="1011"/>
      <c r="U41" s="1011"/>
      <c r="V41" s="1011"/>
      <c r="W41" s="1011"/>
      <c r="X41" s="1011"/>
      <c r="Y41" s="1011"/>
      <c r="Z41" s="1011"/>
      <c r="AA41" s="1011"/>
      <c r="AB41" s="1011"/>
      <c r="AC41" s="1011"/>
      <c r="AD41" s="1011"/>
      <c r="AE41" s="1011"/>
      <c r="AF41" s="1011"/>
      <c r="AG41" s="1011"/>
    </row>
    <row r="42" spans="1:33" x14ac:dyDescent="0.2">
      <c r="A42" s="701" t="s">
        <v>676</v>
      </c>
      <c r="K42" s="701"/>
      <c r="L42" s="701"/>
      <c r="M42" s="701"/>
      <c r="N42" s="701"/>
      <c r="O42" s="701"/>
      <c r="P42" s="701"/>
      <c r="Q42" s="701"/>
      <c r="R42" s="1013"/>
      <c r="S42" s="1013"/>
      <c r="T42" s="1013"/>
      <c r="U42" s="1013"/>
      <c r="V42" s="1013"/>
      <c r="W42" s="1013"/>
      <c r="X42" s="1013"/>
      <c r="Y42" s="1013"/>
      <c r="Z42" s="1013"/>
      <c r="AA42" s="1013"/>
      <c r="AB42" s="1013"/>
      <c r="AC42" s="1013"/>
      <c r="AD42" s="1013"/>
      <c r="AE42" s="1013"/>
      <c r="AF42" s="1013"/>
      <c r="AG42" s="1013"/>
    </row>
    <row r="43" spans="1:33" x14ac:dyDescent="0.2">
      <c r="A43" s="701" t="s">
        <v>23</v>
      </c>
      <c r="R43" s="1013"/>
      <c r="S43" s="1013"/>
      <c r="T43" s="1013"/>
      <c r="U43" s="1013"/>
      <c r="V43" s="1013"/>
      <c r="W43" s="1013"/>
      <c r="X43" s="1013"/>
      <c r="Y43" s="1013"/>
      <c r="Z43" s="1013"/>
      <c r="AA43" s="1013"/>
      <c r="AB43" s="1013"/>
      <c r="AC43" s="1013"/>
      <c r="AD43" s="1013"/>
      <c r="AE43" s="1013"/>
      <c r="AF43" s="1013"/>
      <c r="AG43" s="1013"/>
    </row>
    <row r="44" spans="1:33" x14ac:dyDescent="0.2">
      <c r="R44" s="1013"/>
      <c r="S44" s="1013"/>
      <c r="T44" s="1013"/>
      <c r="U44" s="1013"/>
      <c r="V44" s="1013"/>
      <c r="W44" s="1013"/>
      <c r="X44" s="1013"/>
      <c r="Y44" s="1013"/>
      <c r="Z44" s="1013"/>
      <c r="AA44" s="1013"/>
      <c r="AB44" s="1013"/>
      <c r="AC44" s="1013"/>
      <c r="AD44" s="1013"/>
      <c r="AE44" s="1013"/>
      <c r="AF44" s="1013"/>
      <c r="AG44" s="1013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G44"/>
  <sheetViews>
    <sheetView zoomScale="85" zoomScaleNormal="85" workbookViewId="0">
      <selection activeCell="V31" sqref="V31"/>
    </sheetView>
  </sheetViews>
  <sheetFormatPr defaultRowHeight="12.75" x14ac:dyDescent="0.2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 x14ac:dyDescent="0.25">
      <c r="B1" s="2139" t="s">
        <v>498</v>
      </c>
      <c r="C1" s="2097"/>
      <c r="D1" s="2097"/>
      <c r="E1" s="2097"/>
      <c r="F1" s="2097"/>
      <c r="J1" s="801" t="s">
        <v>178</v>
      </c>
      <c r="N1" s="2415" t="s">
        <v>60</v>
      </c>
      <c r="O1" s="2415"/>
      <c r="P1" s="2415"/>
      <c r="Q1" s="2415"/>
      <c r="R1" s="1011"/>
      <c r="S1" s="1011"/>
      <c r="T1" s="1011"/>
      <c r="U1" s="1011"/>
      <c r="V1" s="1011"/>
      <c r="W1" s="1011"/>
      <c r="X1" s="1011"/>
      <c r="Y1" s="1011"/>
      <c r="Z1" s="1011"/>
      <c r="AA1" s="1011"/>
      <c r="AB1" s="1011"/>
      <c r="AC1" s="1011"/>
      <c r="AD1" s="1011"/>
      <c r="AE1" s="1011"/>
      <c r="AF1" s="1011"/>
      <c r="AG1" s="1011"/>
    </row>
    <row r="2" spans="1:33" s="701" customFormat="1" ht="10.5" customHeight="1" x14ac:dyDescent="0.2">
      <c r="B2" s="2140" t="s">
        <v>1</v>
      </c>
      <c r="C2" s="2104"/>
      <c r="D2" s="2104"/>
      <c r="E2" s="2104"/>
      <c r="F2" s="2104"/>
      <c r="N2" s="2140" t="s">
        <v>2</v>
      </c>
      <c r="O2" s="2144"/>
      <c r="P2" s="2144"/>
      <c r="Q2" s="2144"/>
      <c r="R2" s="1011"/>
      <c r="S2" s="1011"/>
      <c r="T2" s="1011"/>
      <c r="U2" s="1011"/>
      <c r="V2" s="1011"/>
      <c r="W2" s="1011"/>
      <c r="X2" s="1011"/>
      <c r="Y2" s="1011"/>
      <c r="Z2" s="1011"/>
      <c r="AA2" s="1011"/>
      <c r="AB2" s="1011"/>
      <c r="AC2" s="1011"/>
      <c r="AD2" s="1011"/>
      <c r="AE2" s="1011"/>
      <c r="AF2" s="1011"/>
      <c r="AG2" s="1011"/>
    </row>
    <row r="3" spans="1:33" s="701" customFormat="1" ht="13.5" customHeight="1" x14ac:dyDescent="0.2">
      <c r="N3" s="2427" t="s">
        <v>667</v>
      </c>
      <c r="O3" s="2427"/>
      <c r="P3" s="2427"/>
      <c r="Q3" s="2427"/>
      <c r="R3" s="1012"/>
      <c r="S3" s="1011"/>
      <c r="T3" s="1011"/>
      <c r="U3" s="1011"/>
      <c r="V3" s="1011"/>
      <c r="W3" s="1011"/>
      <c r="X3" s="1011"/>
      <c r="Y3" s="1011"/>
      <c r="Z3" s="1011"/>
      <c r="AA3" s="1011"/>
      <c r="AB3" s="1011"/>
      <c r="AC3" s="1011"/>
      <c r="AD3" s="1011"/>
      <c r="AE3" s="1011"/>
      <c r="AF3" s="1011"/>
      <c r="AG3" s="1011"/>
    </row>
    <row r="4" spans="1:33" s="701" customFormat="1" ht="15" customHeight="1" x14ac:dyDescent="0.25">
      <c r="B4" s="2147" t="s">
        <v>4</v>
      </c>
      <c r="C4" s="2097"/>
      <c r="D4" s="703"/>
      <c r="E4" s="1011"/>
      <c r="F4" s="1011"/>
      <c r="G4" s="1011"/>
      <c r="H4" s="1011"/>
      <c r="I4" s="868" t="s">
        <v>5</v>
      </c>
      <c r="J4" s="1931"/>
      <c r="K4" s="1931"/>
      <c r="L4" s="1931"/>
      <c r="N4" s="2426"/>
      <c r="O4" s="2426"/>
      <c r="P4" s="2426"/>
      <c r="Q4" s="2426"/>
      <c r="R4" s="1011"/>
      <c r="S4" s="1011"/>
      <c r="T4" s="1011"/>
      <c r="U4" s="1011"/>
      <c r="V4" s="1011"/>
      <c r="W4" s="1011"/>
      <c r="X4" s="1011"/>
      <c r="Y4" s="1011"/>
      <c r="Z4" s="1011"/>
      <c r="AA4" s="1011"/>
      <c r="AB4" s="1011"/>
      <c r="AC4" s="1011"/>
      <c r="AD4" s="1011"/>
      <c r="AE4" s="1011"/>
      <c r="AF4" s="1011"/>
      <c r="AG4" s="1011"/>
    </row>
    <row r="5" spans="1:33" s="701" customFormat="1" ht="9.75" customHeight="1" x14ac:dyDescent="0.2">
      <c r="B5" s="2146" t="s">
        <v>7</v>
      </c>
      <c r="C5" s="2095"/>
      <c r="D5" s="1931"/>
      <c r="E5" s="1931"/>
      <c r="R5" s="1011"/>
      <c r="S5" s="1011"/>
      <c r="T5" s="1011"/>
      <c r="U5" s="1011"/>
      <c r="V5" s="1011"/>
      <c r="W5" s="1011"/>
      <c r="X5" s="1011"/>
      <c r="Y5" s="1011"/>
      <c r="Z5" s="1011"/>
      <c r="AA5" s="1011"/>
      <c r="AB5" s="1011"/>
      <c r="AC5" s="1011"/>
      <c r="AD5" s="1011"/>
      <c r="AE5" s="1011"/>
      <c r="AF5" s="1011"/>
      <c r="AG5" s="1011"/>
    </row>
    <row r="6" spans="1:33" s="701" customFormat="1" ht="12" customHeight="1" x14ac:dyDescent="0.25">
      <c r="A6" s="2141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1011"/>
      <c r="S6" s="1011"/>
      <c r="T6" s="1011"/>
      <c r="U6" s="1011"/>
      <c r="V6" s="1011"/>
      <c r="W6" s="1011"/>
      <c r="X6" s="1011"/>
      <c r="Y6" s="1011"/>
      <c r="Z6" s="1011"/>
      <c r="AA6" s="1011"/>
      <c r="AB6" s="1011"/>
      <c r="AC6" s="1011"/>
      <c r="AD6" s="1011"/>
      <c r="AE6" s="1011"/>
      <c r="AF6" s="1011"/>
      <c r="AG6" s="1011"/>
    </row>
    <row r="7" spans="1:33" s="701" customFormat="1" ht="15.75" x14ac:dyDescent="0.25">
      <c r="A7" s="2142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1011"/>
      <c r="S7" s="1011"/>
      <c r="T7" s="1011"/>
      <c r="U7" s="1011"/>
      <c r="V7" s="1011"/>
      <c r="W7" s="1011"/>
      <c r="X7" s="1011"/>
      <c r="Y7" s="1011"/>
      <c r="Z7" s="1011"/>
      <c r="AA7" s="1011"/>
      <c r="AB7" s="1011"/>
      <c r="AC7" s="1011"/>
      <c r="AD7" s="1011"/>
      <c r="AE7" s="1011"/>
      <c r="AF7" s="1011"/>
      <c r="AG7" s="1011"/>
    </row>
    <row r="8" spans="1:33" s="701" customFormat="1" ht="9" customHeight="1" x14ac:dyDescent="0.2">
      <c r="A8" s="1551"/>
      <c r="B8" s="1319"/>
      <c r="R8" s="1011"/>
      <c r="S8" s="1011"/>
      <c r="T8" s="1011"/>
      <c r="U8" s="1011"/>
      <c r="V8" s="1011"/>
      <c r="W8" s="1011"/>
      <c r="X8" s="1011"/>
      <c r="Y8" s="1011"/>
      <c r="Z8" s="1011"/>
      <c r="AA8" s="1011"/>
      <c r="AB8" s="1011"/>
      <c r="AC8" s="1011"/>
      <c r="AD8" s="1011"/>
      <c r="AE8" s="1011"/>
      <c r="AF8" s="1011"/>
      <c r="AG8" s="1011"/>
    </row>
    <row r="9" spans="1:33" s="701" customFormat="1" x14ac:dyDescent="0.2">
      <c r="A9" s="2130" t="s">
        <v>9</v>
      </c>
      <c r="B9" s="2136" t="s">
        <v>10</v>
      </c>
      <c r="C9" s="2137"/>
      <c r="D9" s="2137"/>
      <c r="E9" s="2137"/>
      <c r="F9" s="2137"/>
      <c r="G9" s="2137"/>
      <c r="H9" s="2137"/>
      <c r="I9" s="2138"/>
      <c r="J9" s="2136" t="s">
        <v>11</v>
      </c>
      <c r="K9" s="2137"/>
      <c r="L9" s="2137"/>
      <c r="M9" s="2137"/>
      <c r="N9" s="2137"/>
      <c r="O9" s="2137"/>
      <c r="P9" s="2137"/>
      <c r="Q9" s="2138"/>
      <c r="R9" s="1011"/>
      <c r="S9" s="1011"/>
      <c r="T9" s="1011"/>
      <c r="U9" s="1011"/>
      <c r="V9" s="1011"/>
      <c r="W9" s="1011"/>
      <c r="X9" s="1011"/>
      <c r="Y9" s="1011"/>
      <c r="Z9" s="1011"/>
      <c r="AA9" s="1011"/>
      <c r="AB9" s="1011"/>
      <c r="AC9" s="1011"/>
      <c r="AD9" s="1011"/>
      <c r="AE9" s="1011"/>
      <c r="AF9" s="1011"/>
      <c r="AG9" s="1011"/>
    </row>
    <row r="10" spans="1:33" s="701" customFormat="1" x14ac:dyDescent="0.2">
      <c r="A10" s="2131"/>
      <c r="B10" s="2145" t="s">
        <v>668</v>
      </c>
      <c r="C10" s="2145"/>
      <c r="D10" s="2145"/>
      <c r="E10" s="2145"/>
      <c r="F10" s="2133"/>
      <c r="G10" s="2134"/>
      <c r="H10" s="2134"/>
      <c r="I10" s="2135"/>
      <c r="J10" s="2145" t="s">
        <v>668</v>
      </c>
      <c r="K10" s="2145"/>
      <c r="L10" s="2145"/>
      <c r="M10" s="2145"/>
      <c r="N10" s="2133"/>
      <c r="O10" s="2134"/>
      <c r="P10" s="2134"/>
      <c r="Q10" s="2135"/>
      <c r="R10" s="1011"/>
      <c r="S10" s="1011"/>
      <c r="T10" s="1011"/>
      <c r="U10" s="1011"/>
      <c r="V10" s="1011"/>
      <c r="W10" s="1011"/>
      <c r="X10" s="1011"/>
      <c r="Y10" s="1011"/>
      <c r="Z10" s="1011"/>
      <c r="AA10" s="1011"/>
      <c r="AB10" s="1011"/>
      <c r="AC10" s="1011"/>
      <c r="AD10" s="1011"/>
      <c r="AE10" s="1011"/>
      <c r="AF10" s="1011"/>
      <c r="AG10" s="1011"/>
    </row>
    <row r="11" spans="1:33" s="701" customFormat="1" x14ac:dyDescent="0.2">
      <c r="A11" s="2131"/>
      <c r="B11" s="2133" t="s">
        <v>14</v>
      </c>
      <c r="C11" s="2134"/>
      <c r="E11" s="1933"/>
      <c r="F11" s="2133" t="s">
        <v>14</v>
      </c>
      <c r="G11" s="2134"/>
      <c r="H11" s="1932"/>
      <c r="I11" s="1933"/>
      <c r="J11" s="2133" t="s">
        <v>14</v>
      </c>
      <c r="K11" s="2134"/>
      <c r="L11" s="1932"/>
      <c r="M11" s="1933"/>
      <c r="N11" s="2133" t="s">
        <v>14</v>
      </c>
      <c r="O11" s="2134"/>
      <c r="P11" s="1932"/>
      <c r="Q11" s="1933"/>
      <c r="R11" s="1011"/>
      <c r="S11" s="1011"/>
      <c r="T11" s="1011"/>
      <c r="U11" s="1011"/>
      <c r="V11" s="1011"/>
      <c r="W11" s="1011"/>
      <c r="X11" s="1011"/>
      <c r="Y11" s="1011"/>
      <c r="Z11" s="1011"/>
      <c r="AA11" s="1011"/>
      <c r="AB11" s="1011"/>
      <c r="AC11" s="1011"/>
      <c r="AD11" s="1011"/>
      <c r="AE11" s="1011"/>
      <c r="AF11" s="1011"/>
      <c r="AG11" s="1011"/>
    </row>
    <row r="12" spans="1:33" s="708" customFormat="1" ht="35.25" customHeight="1" x14ac:dyDescent="0.2">
      <c r="A12" s="2132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 x14ac:dyDescent="0.2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 x14ac:dyDescent="0.25">
      <c r="A14" s="711">
        <v>0</v>
      </c>
      <c r="B14" s="1146"/>
      <c r="C14" s="1687"/>
      <c r="D14" s="1687"/>
      <c r="E14" s="1687"/>
      <c r="F14" s="1687"/>
      <c r="G14" s="1687"/>
      <c r="H14" s="1687"/>
      <c r="I14" s="1687"/>
      <c r="J14" s="1688"/>
      <c r="K14" s="1687"/>
      <c r="L14" s="1687"/>
      <c r="M14" s="1687"/>
      <c r="N14" s="1687"/>
      <c r="O14" s="1687"/>
      <c r="P14" s="1687"/>
      <c r="Q14" s="1687"/>
    </row>
    <row r="15" spans="1:33" s="1503" customFormat="1" ht="15" x14ac:dyDescent="0.2">
      <c r="A15" s="1501">
        <v>1</v>
      </c>
      <c r="B15" s="1146"/>
      <c r="C15" s="1687"/>
      <c r="D15" s="1687"/>
      <c r="E15" s="3090">
        <v>0</v>
      </c>
      <c r="F15" s="1614"/>
      <c r="G15" s="1614"/>
      <c r="H15" s="1614"/>
      <c r="I15" s="3094"/>
      <c r="J15" s="1606"/>
      <c r="K15" s="1614"/>
      <c r="L15" s="1614"/>
      <c r="M15" s="3090">
        <v>0</v>
      </c>
      <c r="N15" s="1614"/>
      <c r="O15" s="1614"/>
      <c r="P15" s="1614"/>
      <c r="Q15" s="3094"/>
    </row>
    <row r="16" spans="1:33" s="708" customFormat="1" ht="15" x14ac:dyDescent="0.2">
      <c r="A16" s="711">
        <v>2</v>
      </c>
      <c r="B16" s="1146"/>
      <c r="C16" s="1687"/>
      <c r="D16" s="1687"/>
      <c r="E16" s="3091">
        <v>0</v>
      </c>
      <c r="F16" s="1614"/>
      <c r="G16" s="1614"/>
      <c r="H16" s="1614"/>
      <c r="I16" s="3094"/>
      <c r="J16" s="1606"/>
      <c r="K16" s="1614"/>
      <c r="L16" s="1614"/>
      <c r="M16" s="3091">
        <v>0</v>
      </c>
      <c r="N16" s="1614"/>
      <c r="O16" s="1614"/>
      <c r="P16" s="1614"/>
      <c r="Q16" s="3094"/>
    </row>
    <row r="17" spans="1:17" s="708" customFormat="1" ht="15" x14ac:dyDescent="0.2">
      <c r="A17" s="711">
        <v>3</v>
      </c>
      <c r="B17" s="1146"/>
      <c r="C17" s="1687"/>
      <c r="D17" s="1687"/>
      <c r="E17" s="3091">
        <v>0</v>
      </c>
      <c r="F17" s="1614"/>
      <c r="G17" s="1614"/>
      <c r="H17" s="1614"/>
      <c r="I17" s="3094"/>
      <c r="J17" s="1606"/>
      <c r="K17" s="1614"/>
      <c r="L17" s="1614"/>
      <c r="M17" s="3091">
        <v>0</v>
      </c>
      <c r="N17" s="1614"/>
      <c r="O17" s="1614"/>
      <c r="P17" s="1614"/>
      <c r="Q17" s="3094"/>
    </row>
    <row r="18" spans="1:17" s="708" customFormat="1" ht="15" x14ac:dyDescent="0.2">
      <c r="A18" s="711">
        <v>4</v>
      </c>
      <c r="B18" s="1146"/>
      <c r="C18" s="1687"/>
      <c r="D18" s="1687"/>
      <c r="E18" s="3091">
        <v>0</v>
      </c>
      <c r="F18" s="1614"/>
      <c r="G18" s="1614"/>
      <c r="H18" s="1614"/>
      <c r="I18" s="3094"/>
      <c r="J18" s="1606"/>
      <c r="K18" s="1614"/>
      <c r="L18" s="1614"/>
      <c r="M18" s="3091">
        <v>0</v>
      </c>
      <c r="N18" s="1614"/>
      <c r="O18" s="1614"/>
      <c r="P18" s="1614"/>
      <c r="Q18" s="3094"/>
    </row>
    <row r="19" spans="1:17" s="708" customFormat="1" ht="15" x14ac:dyDescent="0.2">
      <c r="A19" s="711">
        <v>5</v>
      </c>
      <c r="B19" s="1146"/>
      <c r="C19" s="1687"/>
      <c r="D19" s="1687"/>
      <c r="E19" s="3091">
        <v>0</v>
      </c>
      <c r="F19" s="1614"/>
      <c r="G19" s="1614"/>
      <c r="H19" s="1614"/>
      <c r="I19" s="3094"/>
      <c r="J19" s="1606"/>
      <c r="K19" s="1614"/>
      <c r="L19" s="1614"/>
      <c r="M19" s="3091">
        <v>0</v>
      </c>
      <c r="N19" s="1614"/>
      <c r="O19" s="1614"/>
      <c r="P19" s="1614"/>
      <c r="Q19" s="3094"/>
    </row>
    <row r="20" spans="1:17" s="708" customFormat="1" ht="15" x14ac:dyDescent="0.2">
      <c r="A20" s="711">
        <v>6</v>
      </c>
      <c r="B20" s="1146"/>
      <c r="C20" s="1687"/>
      <c r="D20" s="1687"/>
      <c r="E20" s="3091">
        <v>0</v>
      </c>
      <c r="F20" s="1614"/>
      <c r="G20" s="1614"/>
      <c r="H20" s="1614"/>
      <c r="I20" s="3094"/>
      <c r="J20" s="1606"/>
      <c r="K20" s="1614"/>
      <c r="L20" s="1614"/>
      <c r="M20" s="3091">
        <v>0</v>
      </c>
      <c r="N20" s="1614"/>
      <c r="O20" s="1614"/>
      <c r="P20" s="1614"/>
      <c r="Q20" s="3094"/>
    </row>
    <row r="21" spans="1:17" s="708" customFormat="1" ht="15" x14ac:dyDescent="0.2">
      <c r="A21" s="711">
        <v>7</v>
      </c>
      <c r="B21" s="1146"/>
      <c r="C21" s="1687"/>
      <c r="D21" s="1687"/>
      <c r="E21" s="3091">
        <v>0</v>
      </c>
      <c r="F21" s="1614"/>
      <c r="G21" s="1614"/>
      <c r="H21" s="1614"/>
      <c r="I21" s="3094"/>
      <c r="J21" s="1606"/>
      <c r="K21" s="1614"/>
      <c r="L21" s="1614"/>
      <c r="M21" s="3091">
        <v>0</v>
      </c>
      <c r="N21" s="1614"/>
      <c r="O21" s="1614"/>
      <c r="P21" s="1614"/>
      <c r="Q21" s="3094"/>
    </row>
    <row r="22" spans="1:17" s="708" customFormat="1" ht="15" x14ac:dyDescent="0.2">
      <c r="A22" s="711">
        <v>8</v>
      </c>
      <c r="B22" s="1146"/>
      <c r="C22" s="1687"/>
      <c r="D22" s="1687"/>
      <c r="E22" s="3091">
        <v>0</v>
      </c>
      <c r="F22" s="1614"/>
      <c r="G22" s="1614"/>
      <c r="H22" s="1614"/>
      <c r="I22" s="3094"/>
      <c r="J22" s="1606"/>
      <c r="K22" s="1614"/>
      <c r="L22" s="1614"/>
      <c r="M22" s="3091">
        <v>0</v>
      </c>
      <c r="N22" s="1614"/>
      <c r="O22" s="1614"/>
      <c r="P22" s="1614"/>
      <c r="Q22" s="3094"/>
    </row>
    <row r="23" spans="1:17" s="708" customFormat="1" ht="15" x14ac:dyDescent="0.2">
      <c r="A23" s="711">
        <v>9</v>
      </c>
      <c r="B23" s="1146"/>
      <c r="C23" s="1687"/>
      <c r="D23" s="1687"/>
      <c r="E23" s="3091">
        <v>0</v>
      </c>
      <c r="F23" s="1614"/>
      <c r="G23" s="1614"/>
      <c r="H23" s="1614"/>
      <c r="I23" s="3094"/>
      <c r="J23" s="1606"/>
      <c r="K23" s="1614"/>
      <c r="L23" s="1614"/>
      <c r="M23" s="3091">
        <v>0</v>
      </c>
      <c r="N23" s="1614"/>
      <c r="O23" s="1614"/>
      <c r="P23" s="1614"/>
      <c r="Q23" s="3094"/>
    </row>
    <row r="24" spans="1:17" s="708" customFormat="1" ht="15" x14ac:dyDescent="0.2">
      <c r="A24" s="711">
        <v>10</v>
      </c>
      <c r="B24" s="1146"/>
      <c r="C24" s="1687"/>
      <c r="D24" s="1687"/>
      <c r="E24" s="3092">
        <v>0</v>
      </c>
      <c r="F24" s="1614"/>
      <c r="G24" s="1614"/>
      <c r="H24" s="1614"/>
      <c r="I24" s="3094"/>
      <c r="J24" s="1606"/>
      <c r="K24" s="1614"/>
      <c r="L24" s="1614"/>
      <c r="M24" s="3092">
        <v>0</v>
      </c>
      <c r="N24" s="1614"/>
      <c r="O24" s="1614"/>
      <c r="P24" s="1614"/>
      <c r="Q24" s="3094"/>
    </row>
    <row r="25" spans="1:17" s="708" customFormat="1" ht="15" x14ac:dyDescent="0.2">
      <c r="A25" s="711">
        <v>11</v>
      </c>
      <c r="B25" s="1146"/>
      <c r="C25" s="1687"/>
      <c r="D25" s="1687"/>
      <c r="E25" s="3092">
        <v>0</v>
      </c>
      <c r="F25" s="1614"/>
      <c r="G25" s="1614"/>
      <c r="H25" s="1614"/>
      <c r="I25" s="3094"/>
      <c r="J25" s="1606"/>
      <c r="K25" s="1614"/>
      <c r="L25" s="1614"/>
      <c r="M25" s="3092">
        <v>0</v>
      </c>
      <c r="N25" s="1614"/>
      <c r="O25" s="1614"/>
      <c r="P25" s="1614"/>
      <c r="Q25" s="3094"/>
    </row>
    <row r="26" spans="1:17" s="708" customFormat="1" ht="15" x14ac:dyDescent="0.2">
      <c r="A26" s="711">
        <v>12</v>
      </c>
      <c r="B26" s="1146"/>
      <c r="C26" s="1687"/>
      <c r="D26" s="1687"/>
      <c r="E26" s="3092">
        <v>0</v>
      </c>
      <c r="F26" s="1614"/>
      <c r="G26" s="1614"/>
      <c r="H26" s="1614"/>
      <c r="I26" s="3094"/>
      <c r="J26" s="1606"/>
      <c r="K26" s="1614"/>
      <c r="L26" s="1614"/>
      <c r="M26" s="3092">
        <v>0</v>
      </c>
      <c r="N26" s="1614"/>
      <c r="O26" s="1614"/>
      <c r="P26" s="1614"/>
      <c r="Q26" s="3094"/>
    </row>
    <row r="27" spans="1:17" s="708" customFormat="1" ht="15" x14ac:dyDescent="0.2">
      <c r="A27" s="711">
        <v>13</v>
      </c>
      <c r="B27" s="1146"/>
      <c r="C27" s="1687"/>
      <c r="D27" s="1687"/>
      <c r="E27" s="3092">
        <v>0</v>
      </c>
      <c r="F27" s="1614"/>
      <c r="G27" s="1614"/>
      <c r="H27" s="1614"/>
      <c r="I27" s="3094"/>
      <c r="J27" s="1606"/>
      <c r="K27" s="1614"/>
      <c r="L27" s="1614"/>
      <c r="M27" s="3092">
        <v>0</v>
      </c>
      <c r="N27" s="1614"/>
      <c r="O27" s="1614"/>
      <c r="P27" s="1614"/>
      <c r="Q27" s="3094"/>
    </row>
    <row r="28" spans="1:17" s="708" customFormat="1" ht="15" x14ac:dyDescent="0.2">
      <c r="A28" s="711">
        <v>14</v>
      </c>
      <c r="B28" s="1146"/>
      <c r="C28" s="1687"/>
      <c r="D28" s="1687"/>
      <c r="E28" s="3092">
        <v>0</v>
      </c>
      <c r="F28" s="1614"/>
      <c r="G28" s="1614"/>
      <c r="H28" s="1614"/>
      <c r="I28" s="3094"/>
      <c r="J28" s="1606"/>
      <c r="K28" s="1614"/>
      <c r="L28" s="1614"/>
      <c r="M28" s="3092">
        <v>0</v>
      </c>
      <c r="N28" s="1614"/>
      <c r="O28" s="1614"/>
      <c r="P28" s="1614"/>
      <c r="Q28" s="3094"/>
    </row>
    <row r="29" spans="1:17" s="708" customFormat="1" ht="15" x14ac:dyDescent="0.2">
      <c r="A29" s="711">
        <v>15</v>
      </c>
      <c r="B29" s="1146"/>
      <c r="C29" s="1687"/>
      <c r="D29" s="1687"/>
      <c r="E29" s="3092">
        <v>0</v>
      </c>
      <c r="F29" s="1614"/>
      <c r="G29" s="1614"/>
      <c r="H29" s="1614"/>
      <c r="I29" s="3094"/>
      <c r="J29" s="1606"/>
      <c r="K29" s="1614"/>
      <c r="L29" s="1614"/>
      <c r="M29" s="3092">
        <v>0</v>
      </c>
      <c r="N29" s="1614"/>
      <c r="O29" s="1614"/>
      <c r="P29" s="1614"/>
      <c r="Q29" s="3094"/>
    </row>
    <row r="30" spans="1:17" s="708" customFormat="1" ht="15" x14ac:dyDescent="0.2">
      <c r="A30" s="711">
        <v>16</v>
      </c>
      <c r="B30" s="1146"/>
      <c r="C30" s="1687"/>
      <c r="D30" s="1687"/>
      <c r="E30" s="3092">
        <v>0</v>
      </c>
      <c r="F30" s="1614"/>
      <c r="G30" s="1614"/>
      <c r="H30" s="1614"/>
      <c r="I30" s="3094"/>
      <c r="J30" s="1606"/>
      <c r="K30" s="1614"/>
      <c r="L30" s="1614"/>
      <c r="M30" s="3092">
        <v>0</v>
      </c>
      <c r="N30" s="1614"/>
      <c r="O30" s="1614"/>
      <c r="P30" s="1614"/>
      <c r="Q30" s="3094"/>
    </row>
    <row r="31" spans="1:17" s="712" customFormat="1" ht="15" x14ac:dyDescent="0.2">
      <c r="A31" s="711">
        <v>17</v>
      </c>
      <c r="B31" s="1146"/>
      <c r="C31" s="1687"/>
      <c r="D31" s="1687"/>
      <c r="E31" s="3092">
        <v>0</v>
      </c>
      <c r="F31" s="1614"/>
      <c r="G31" s="1614"/>
      <c r="H31" s="1614"/>
      <c r="I31" s="3094"/>
      <c r="J31" s="1606"/>
      <c r="K31" s="1614"/>
      <c r="L31" s="1614"/>
      <c r="M31" s="3092">
        <v>0</v>
      </c>
      <c r="N31" s="1614"/>
      <c r="O31" s="1614"/>
      <c r="P31" s="1614"/>
      <c r="Q31" s="3094"/>
    </row>
    <row r="32" spans="1:17" s="712" customFormat="1" ht="15" x14ac:dyDescent="0.2">
      <c r="A32" s="711">
        <v>18</v>
      </c>
      <c r="B32" s="1146"/>
      <c r="C32" s="1687"/>
      <c r="D32" s="1687"/>
      <c r="E32" s="3092">
        <v>0</v>
      </c>
      <c r="F32" s="1614"/>
      <c r="G32" s="1614"/>
      <c r="H32" s="1614"/>
      <c r="I32" s="3094"/>
      <c r="J32" s="1606"/>
      <c r="K32" s="1614"/>
      <c r="L32" s="1614"/>
      <c r="M32" s="3092">
        <v>0</v>
      </c>
      <c r="N32" s="1614"/>
      <c r="O32" s="1614"/>
      <c r="P32" s="1614"/>
      <c r="Q32" s="3094"/>
    </row>
    <row r="33" spans="1:33" s="712" customFormat="1" ht="15" x14ac:dyDescent="0.2">
      <c r="A33" s="711">
        <v>19</v>
      </c>
      <c r="B33" s="1146"/>
      <c r="C33" s="1687"/>
      <c r="D33" s="1687"/>
      <c r="E33" s="3092">
        <v>0</v>
      </c>
      <c r="F33" s="1614"/>
      <c r="G33" s="1614"/>
      <c r="H33" s="1614"/>
      <c r="I33" s="3094"/>
      <c r="J33" s="1606"/>
      <c r="K33" s="1614"/>
      <c r="L33" s="1614"/>
      <c r="M33" s="3092">
        <v>0</v>
      </c>
      <c r="N33" s="1614"/>
      <c r="O33" s="1614"/>
      <c r="P33" s="1614"/>
      <c r="Q33" s="3094"/>
    </row>
    <row r="34" spans="1:33" s="712" customFormat="1" ht="15" x14ac:dyDescent="0.2">
      <c r="A34" s="711">
        <v>20</v>
      </c>
      <c r="B34" s="1146"/>
      <c r="C34" s="1687"/>
      <c r="D34" s="1687"/>
      <c r="E34" s="3092">
        <v>0</v>
      </c>
      <c r="F34" s="1614"/>
      <c r="G34" s="1614"/>
      <c r="H34" s="1614"/>
      <c r="I34" s="3094"/>
      <c r="J34" s="1606"/>
      <c r="K34" s="1614"/>
      <c r="L34" s="1614"/>
      <c r="M34" s="3092">
        <v>0</v>
      </c>
      <c r="N34" s="1614"/>
      <c r="O34" s="1614"/>
      <c r="P34" s="1614"/>
      <c r="Q34" s="3094"/>
    </row>
    <row r="35" spans="1:33" s="712" customFormat="1" ht="15" x14ac:dyDescent="0.2">
      <c r="A35" s="711">
        <v>21</v>
      </c>
      <c r="B35" s="1146"/>
      <c r="C35" s="1687"/>
      <c r="D35" s="1687"/>
      <c r="E35" s="3092">
        <v>0</v>
      </c>
      <c r="F35" s="1614"/>
      <c r="G35" s="1614"/>
      <c r="H35" s="1614"/>
      <c r="I35" s="3094"/>
      <c r="J35" s="1606"/>
      <c r="K35" s="1614"/>
      <c r="L35" s="1614"/>
      <c r="M35" s="3092">
        <v>0</v>
      </c>
      <c r="N35" s="1614"/>
      <c r="O35" s="1614"/>
      <c r="P35" s="1614"/>
      <c r="Q35" s="3094"/>
    </row>
    <row r="36" spans="1:33" s="712" customFormat="1" ht="15" x14ac:dyDescent="0.2">
      <c r="A36" s="711">
        <v>22</v>
      </c>
      <c r="B36" s="1146"/>
      <c r="C36" s="1687"/>
      <c r="D36" s="1687"/>
      <c r="E36" s="3092">
        <v>0</v>
      </c>
      <c r="F36" s="1614"/>
      <c r="G36" s="1614"/>
      <c r="H36" s="1614"/>
      <c r="I36" s="3094"/>
      <c r="J36" s="1606"/>
      <c r="K36" s="1614"/>
      <c r="L36" s="1614"/>
      <c r="M36" s="3092">
        <v>0</v>
      </c>
      <c r="N36" s="1614"/>
      <c r="O36" s="1614"/>
      <c r="P36" s="1614"/>
      <c r="Q36" s="3094"/>
    </row>
    <row r="37" spans="1:33" s="712" customFormat="1" ht="15" x14ac:dyDescent="0.2">
      <c r="A37" s="711">
        <v>23</v>
      </c>
      <c r="B37" s="1146"/>
      <c r="C37" s="1687"/>
      <c r="D37" s="1687"/>
      <c r="E37" s="3092">
        <v>0</v>
      </c>
      <c r="F37" s="1614"/>
      <c r="G37" s="1614"/>
      <c r="H37" s="1614"/>
      <c r="I37" s="3094"/>
      <c r="J37" s="1606"/>
      <c r="K37" s="1614"/>
      <c r="L37" s="1614"/>
      <c r="M37" s="3092">
        <v>0</v>
      </c>
      <c r="N37" s="1614"/>
      <c r="O37" s="1614"/>
      <c r="P37" s="1614"/>
      <c r="Q37" s="3094"/>
    </row>
    <row r="38" spans="1:33" s="712" customFormat="1" ht="15" x14ac:dyDescent="0.2">
      <c r="A38" s="711">
        <v>24</v>
      </c>
      <c r="B38" s="1146"/>
      <c r="C38" s="1687"/>
      <c r="D38" s="1687"/>
      <c r="E38" s="3093">
        <v>0</v>
      </c>
      <c r="F38" s="1614"/>
      <c r="G38" s="1614"/>
      <c r="H38" s="1614"/>
      <c r="I38" s="3094"/>
      <c r="J38" s="1606"/>
      <c r="K38" s="1614"/>
      <c r="L38" s="1614"/>
      <c r="M38" s="3093">
        <v>0</v>
      </c>
      <c r="N38" s="1614"/>
      <c r="O38" s="1614"/>
      <c r="P38" s="1614"/>
      <c r="Q38" s="3094"/>
    </row>
    <row r="39" spans="1:33" s="712" customFormat="1" ht="15" x14ac:dyDescent="0.2">
      <c r="A39" s="711" t="s">
        <v>19</v>
      </c>
      <c r="B39" s="1223"/>
      <c r="C39" s="1689"/>
      <c r="D39" s="1689"/>
      <c r="E39" s="3095">
        <f>SUM(E15:E38)</f>
        <v>0</v>
      </c>
      <c r="F39" s="3095"/>
      <c r="G39" s="3095"/>
      <c r="H39" s="3095"/>
      <c r="I39" s="3095">
        <f>SUM(I15:I38)</f>
        <v>0</v>
      </c>
      <c r="J39" s="3095"/>
      <c r="K39" s="3095"/>
      <c r="L39" s="3095"/>
      <c r="M39" s="3095">
        <f>SUM(M15:M38)</f>
        <v>0</v>
      </c>
      <c r="N39" s="3095"/>
      <c r="O39" s="3095"/>
      <c r="P39" s="3095"/>
      <c r="Q39" s="3095">
        <f>SUM(Q15:Q38)</f>
        <v>0</v>
      </c>
    </row>
    <row r="40" spans="1:33" s="701" customFormat="1" ht="12.75" customHeight="1" x14ac:dyDescent="0.2">
      <c r="A40" s="701" t="s">
        <v>20</v>
      </c>
      <c r="R40" s="1011"/>
      <c r="S40" s="1011"/>
      <c r="T40" s="1011"/>
      <c r="U40" s="1011"/>
      <c r="V40" s="1011"/>
      <c r="W40" s="1011"/>
      <c r="X40" s="1011"/>
      <c r="Y40" s="1011"/>
      <c r="Z40" s="1011"/>
      <c r="AA40" s="1011"/>
      <c r="AB40" s="1011"/>
      <c r="AC40" s="1011"/>
      <c r="AD40" s="1011"/>
      <c r="AE40" s="1011"/>
      <c r="AF40" s="1011"/>
      <c r="AG40" s="1011"/>
    </row>
    <row r="41" spans="1:33" s="701" customFormat="1" ht="12.75" customHeight="1" x14ac:dyDescent="0.2">
      <c r="A41" s="701" t="s">
        <v>21</v>
      </c>
      <c r="R41" s="1011"/>
      <c r="S41" s="1011"/>
      <c r="T41" s="1011"/>
      <c r="U41" s="1011"/>
      <c r="V41" s="1011"/>
      <c r="W41" s="1011"/>
      <c r="X41" s="1011"/>
      <c r="Y41" s="1011"/>
      <c r="Z41" s="1011"/>
      <c r="AA41" s="1011"/>
      <c r="AB41" s="1011"/>
      <c r="AC41" s="1011"/>
      <c r="AD41" s="1011"/>
      <c r="AE41" s="1011"/>
      <c r="AF41" s="1011"/>
      <c r="AG41" s="1011"/>
    </row>
    <row r="42" spans="1:33" x14ac:dyDescent="0.2">
      <c r="A42" s="701" t="s">
        <v>676</v>
      </c>
      <c r="K42" s="701"/>
      <c r="L42" s="701"/>
      <c r="M42" s="701"/>
      <c r="N42" s="701"/>
      <c r="O42" s="701"/>
      <c r="P42" s="701"/>
      <c r="Q42" s="701"/>
      <c r="R42" s="1013"/>
      <c r="S42" s="1013"/>
      <c r="T42" s="1013"/>
      <c r="U42" s="1013"/>
      <c r="V42" s="1013"/>
      <c r="W42" s="1013"/>
      <c r="X42" s="1013"/>
      <c r="Y42" s="1013"/>
      <c r="Z42" s="1013"/>
      <c r="AA42" s="1013"/>
      <c r="AB42" s="1013"/>
      <c r="AC42" s="1013"/>
      <c r="AD42" s="1013"/>
      <c r="AE42" s="1013"/>
      <c r="AF42" s="1013"/>
      <c r="AG42" s="1013"/>
    </row>
    <row r="43" spans="1:33" x14ac:dyDescent="0.2">
      <c r="A43" s="701" t="s">
        <v>23</v>
      </c>
      <c r="R43" s="1013"/>
      <c r="S43" s="1013"/>
      <c r="T43" s="1013"/>
      <c r="U43" s="1013"/>
      <c r="V43" s="1013"/>
      <c r="W43" s="1013"/>
      <c r="X43" s="1013"/>
      <c r="Y43" s="1013"/>
      <c r="Z43" s="1013"/>
      <c r="AA43" s="1013"/>
      <c r="AB43" s="1013"/>
      <c r="AC43" s="1013"/>
      <c r="AD43" s="1013"/>
      <c r="AE43" s="1013"/>
      <c r="AF43" s="1013"/>
      <c r="AG43" s="1013"/>
    </row>
    <row r="44" spans="1:33" x14ac:dyDescent="0.2">
      <c r="R44" s="1013"/>
      <c r="S44" s="1013"/>
      <c r="T44" s="1013"/>
      <c r="U44" s="1013"/>
      <c r="V44" s="1013"/>
      <c r="W44" s="1013"/>
      <c r="X44" s="1013"/>
      <c r="Y44" s="1013"/>
      <c r="Z44" s="1013"/>
      <c r="AA44" s="1013"/>
      <c r="AB44" s="1013"/>
      <c r="AC44" s="1013"/>
      <c r="AD44" s="1013"/>
      <c r="AE44" s="1013"/>
      <c r="AF44" s="1013"/>
      <c r="AG44" s="1013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>
    <tabColor rgb="FF92D050"/>
  </sheetPr>
  <dimension ref="A1:AG44"/>
  <sheetViews>
    <sheetView zoomScale="85" zoomScaleNormal="85" workbookViewId="0">
      <selection activeCell="U33" sqref="U33"/>
    </sheetView>
  </sheetViews>
  <sheetFormatPr defaultRowHeight="12.75" x14ac:dyDescent="0.2"/>
  <cols>
    <col min="1" max="1" width="5.42578125" style="260" customWidth="1"/>
    <col min="2" max="3" width="11.28515625" style="260" customWidth="1"/>
    <col min="4" max="4" width="11.28515625" style="260" hidden="1" customWidth="1"/>
    <col min="5" max="7" width="11.28515625" style="260" customWidth="1"/>
    <col min="8" max="8" width="11.28515625" style="260" hidden="1" customWidth="1"/>
    <col min="9" max="11" width="11.28515625" style="260" customWidth="1"/>
    <col min="12" max="12" width="11.28515625" style="260" hidden="1" customWidth="1"/>
    <col min="13" max="15" width="11.28515625" style="260" customWidth="1"/>
    <col min="16" max="16" width="11.28515625" style="260" hidden="1" customWidth="1"/>
    <col min="17" max="17" width="11.28515625" style="260" customWidth="1"/>
    <col min="18" max="16384" width="9.140625" style="260"/>
  </cols>
  <sheetData>
    <row r="1" spans="1:33" s="248" customFormat="1" ht="18.75" customHeight="1" x14ac:dyDescent="0.25">
      <c r="B1" s="2429" t="s">
        <v>498</v>
      </c>
      <c r="C1" s="2097"/>
      <c r="D1" s="2097"/>
      <c r="E1" s="2097"/>
      <c r="F1" s="2097"/>
      <c r="J1" s="801" t="s">
        <v>178</v>
      </c>
      <c r="M1" s="2428" t="s">
        <v>383</v>
      </c>
      <c r="N1" s="2428"/>
      <c r="O1" s="2428"/>
      <c r="P1" s="2428"/>
      <c r="Q1" s="2428"/>
      <c r="R1" s="855"/>
      <c r="S1" s="1009"/>
      <c r="T1" s="1009"/>
      <c r="U1" s="1009"/>
      <c r="V1" s="1009"/>
      <c r="W1" s="1009"/>
      <c r="X1" s="1009"/>
      <c r="Y1" s="1009"/>
      <c r="Z1" s="1009"/>
      <c r="AA1" s="1009"/>
      <c r="AB1" s="1009"/>
      <c r="AC1" s="1009"/>
      <c r="AD1" s="1009"/>
      <c r="AE1" s="1009"/>
      <c r="AF1" s="1009"/>
      <c r="AG1" s="1009"/>
    </row>
    <row r="2" spans="1:33" s="248" customFormat="1" ht="10.5" customHeight="1" x14ac:dyDescent="0.2">
      <c r="B2" s="2430" t="s">
        <v>1</v>
      </c>
      <c r="C2" s="2104"/>
      <c r="D2" s="2104"/>
      <c r="E2" s="2104"/>
      <c r="F2" s="2104"/>
      <c r="N2" s="854" t="s">
        <v>2</v>
      </c>
      <c r="O2" s="249"/>
      <c r="P2" s="249"/>
      <c r="Q2" s="249"/>
      <c r="R2" s="1009"/>
      <c r="S2" s="1009"/>
      <c r="T2" s="1009"/>
      <c r="U2" s="1009"/>
      <c r="V2" s="1009"/>
      <c r="W2" s="1009"/>
      <c r="X2" s="1009"/>
      <c r="Y2" s="1009"/>
      <c r="Z2" s="1009"/>
      <c r="AA2" s="1009"/>
      <c r="AB2" s="1009"/>
      <c r="AC2" s="1009"/>
      <c r="AD2" s="1009"/>
      <c r="AE2" s="1009"/>
      <c r="AF2" s="1009"/>
      <c r="AG2" s="1009"/>
    </row>
    <row r="3" spans="1:33" s="248" customFormat="1" ht="13.5" customHeight="1" x14ac:dyDescent="0.2">
      <c r="N3" s="248" t="s">
        <v>3</v>
      </c>
      <c r="R3" s="1009"/>
      <c r="S3" s="1009"/>
      <c r="T3" s="1009"/>
      <c r="U3" s="1009"/>
      <c r="V3" s="1009"/>
      <c r="W3" s="1009"/>
      <c r="X3" s="1009"/>
      <c r="Y3" s="1009"/>
      <c r="Z3" s="1009"/>
      <c r="AA3" s="1009"/>
      <c r="AB3" s="1009"/>
      <c r="AC3" s="1009"/>
      <c r="AD3" s="1009"/>
      <c r="AE3" s="1009"/>
      <c r="AF3" s="1009"/>
      <c r="AG3" s="1009"/>
    </row>
    <row r="4" spans="1:33" s="248" customFormat="1" ht="15" customHeight="1" x14ac:dyDescent="0.25">
      <c r="B4" s="2432" t="s">
        <v>4</v>
      </c>
      <c r="C4" s="2097"/>
      <c r="D4" s="250"/>
      <c r="E4" s="1009"/>
      <c r="F4" s="1009"/>
      <c r="G4" s="1009"/>
      <c r="H4" s="1009"/>
      <c r="I4" s="856" t="s">
        <v>5</v>
      </c>
      <c r="J4" s="249"/>
      <c r="K4" s="249"/>
      <c r="L4" s="249"/>
      <c r="O4" s="251" t="s">
        <v>53</v>
      </c>
      <c r="R4" s="1009"/>
      <c r="S4" s="1009"/>
      <c r="T4" s="1009"/>
      <c r="U4" s="1009"/>
      <c r="V4" s="1009"/>
      <c r="W4" s="1009"/>
      <c r="X4" s="1009"/>
      <c r="Y4" s="1009"/>
      <c r="Z4" s="1009"/>
      <c r="AA4" s="1009"/>
      <c r="AB4" s="1009"/>
      <c r="AC4" s="1009"/>
      <c r="AD4" s="1009"/>
      <c r="AE4" s="1009"/>
      <c r="AF4" s="1009"/>
      <c r="AG4" s="1009"/>
    </row>
    <row r="5" spans="1:33" s="248" customFormat="1" ht="9.75" customHeight="1" x14ac:dyDescent="0.2">
      <c r="B5" s="2433"/>
      <c r="C5" s="2095"/>
      <c r="D5" s="249"/>
      <c r="E5" s="249"/>
      <c r="R5" s="1009"/>
      <c r="S5" s="1009"/>
      <c r="T5" s="1009"/>
      <c r="U5" s="1009"/>
      <c r="V5" s="1009"/>
      <c r="W5" s="1009"/>
      <c r="X5" s="1009"/>
      <c r="Y5" s="1009"/>
      <c r="Z5" s="1009"/>
      <c r="AA5" s="1009"/>
      <c r="AB5" s="1009"/>
      <c r="AC5" s="1009"/>
      <c r="AD5" s="1009"/>
      <c r="AE5" s="1009"/>
      <c r="AF5" s="1009"/>
      <c r="AG5" s="1009"/>
    </row>
    <row r="6" spans="1:33" s="248" customFormat="1" ht="12" customHeight="1" x14ac:dyDescent="0.25">
      <c r="A6" s="2431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1009"/>
      <c r="S6" s="1009"/>
      <c r="T6" s="1009"/>
      <c r="U6" s="1009"/>
      <c r="V6" s="1009"/>
      <c r="W6" s="1009"/>
      <c r="X6" s="1009"/>
      <c r="Y6" s="1009"/>
      <c r="Z6" s="1009"/>
      <c r="AA6" s="1009"/>
      <c r="AB6" s="1009"/>
      <c r="AC6" s="1009"/>
      <c r="AD6" s="1009"/>
      <c r="AE6" s="1009"/>
      <c r="AF6" s="1009"/>
      <c r="AG6" s="1009"/>
    </row>
    <row r="7" spans="1:33" s="248" customFormat="1" ht="15.75" x14ac:dyDescent="0.25">
      <c r="A7" s="2436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1009"/>
      <c r="S7" s="1009"/>
      <c r="T7" s="1009"/>
      <c r="U7" s="1009"/>
      <c r="V7" s="1009"/>
      <c r="W7" s="1009"/>
      <c r="X7" s="1009"/>
      <c r="Y7" s="1009"/>
      <c r="Z7" s="1009"/>
      <c r="AA7" s="1009"/>
      <c r="AB7" s="1009"/>
      <c r="AC7" s="1009"/>
      <c r="AD7" s="1009"/>
      <c r="AE7" s="1009"/>
      <c r="AF7" s="1009"/>
      <c r="AG7" s="1009"/>
    </row>
    <row r="8" spans="1:33" s="248" customFormat="1" ht="9" customHeight="1" x14ac:dyDescent="0.2">
      <c r="A8" s="1312" t="s">
        <v>414</v>
      </c>
      <c r="B8" s="1318"/>
      <c r="R8" s="1009"/>
      <c r="S8" s="1009"/>
      <c r="T8" s="1009"/>
      <c r="U8" s="1009"/>
      <c r="V8" s="1009"/>
      <c r="W8" s="1009"/>
      <c r="X8" s="1009"/>
      <c r="Y8" s="1009"/>
      <c r="Z8" s="1009"/>
      <c r="AA8" s="1009"/>
      <c r="AB8" s="1009"/>
      <c r="AC8" s="1009"/>
      <c r="AD8" s="1009"/>
      <c r="AE8" s="1009"/>
      <c r="AF8" s="1009"/>
      <c r="AG8" s="1009"/>
    </row>
    <row r="9" spans="1:33" s="248" customFormat="1" x14ac:dyDescent="0.2">
      <c r="A9" s="2437" t="s">
        <v>9</v>
      </c>
      <c r="B9" s="2440" t="s">
        <v>10</v>
      </c>
      <c r="C9" s="2441"/>
      <c r="D9" s="2441"/>
      <c r="E9" s="2441"/>
      <c r="F9" s="2441"/>
      <c r="G9" s="2441"/>
      <c r="H9" s="2441"/>
      <c r="I9" s="2442"/>
      <c r="J9" s="2440" t="s">
        <v>11</v>
      </c>
      <c r="K9" s="2441"/>
      <c r="L9" s="2441"/>
      <c r="M9" s="2441"/>
      <c r="N9" s="2441"/>
      <c r="O9" s="2441"/>
      <c r="P9" s="2441"/>
      <c r="Q9" s="2442"/>
      <c r="R9" s="1009"/>
      <c r="S9" s="1009"/>
      <c r="T9" s="1009"/>
      <c r="U9" s="1009"/>
      <c r="V9" s="1009"/>
      <c r="W9" s="1009"/>
      <c r="X9" s="1009"/>
      <c r="Y9" s="1009"/>
      <c r="Z9" s="1009"/>
      <c r="AA9" s="1009"/>
      <c r="AB9" s="1009"/>
      <c r="AC9" s="1009"/>
      <c r="AD9" s="1009"/>
      <c r="AE9" s="1009"/>
      <c r="AF9" s="1009"/>
      <c r="AG9" s="1009"/>
    </row>
    <row r="10" spans="1:33" s="248" customFormat="1" x14ac:dyDescent="0.2">
      <c r="A10" s="2438"/>
      <c r="B10" s="2435" t="s">
        <v>62</v>
      </c>
      <c r="C10" s="2111"/>
      <c r="D10" s="2111"/>
      <c r="E10" s="2112"/>
      <c r="F10" s="2434"/>
      <c r="G10" s="2111"/>
      <c r="H10" s="2111"/>
      <c r="I10" s="2112"/>
      <c r="J10" s="2435" t="s">
        <v>62</v>
      </c>
      <c r="K10" s="2111"/>
      <c r="L10" s="2111"/>
      <c r="M10" s="2112"/>
      <c r="N10" s="2434"/>
      <c r="O10" s="2111"/>
      <c r="P10" s="2111"/>
      <c r="Q10" s="2112"/>
      <c r="R10" s="1009"/>
      <c r="S10" s="1009"/>
      <c r="T10" s="1009"/>
      <c r="U10" s="1009"/>
      <c r="V10" s="1009"/>
      <c r="W10" s="1009"/>
      <c r="X10" s="1009"/>
      <c r="Y10" s="1009"/>
      <c r="Z10" s="1009"/>
      <c r="AA10" s="1009"/>
      <c r="AB10" s="1009"/>
      <c r="AC10" s="1009"/>
      <c r="AD10" s="1009"/>
      <c r="AE10" s="1009"/>
      <c r="AF10" s="1009"/>
      <c r="AG10" s="1009"/>
    </row>
    <row r="11" spans="1:33" s="248" customFormat="1" x14ac:dyDescent="0.2">
      <c r="A11" s="2438"/>
      <c r="B11" s="2434" t="s">
        <v>14</v>
      </c>
      <c r="C11" s="2111"/>
      <c r="E11" s="253">
        <v>7200</v>
      </c>
      <c r="F11" s="2434" t="s">
        <v>14</v>
      </c>
      <c r="G11" s="2111"/>
      <c r="H11" s="252"/>
      <c r="I11" s="253">
        <f>Q11</f>
        <v>0</v>
      </c>
      <c r="J11" s="2434" t="s">
        <v>14</v>
      </c>
      <c r="K11" s="2111"/>
      <c r="L11" s="252"/>
      <c r="M11" s="253">
        <f>E11</f>
        <v>7200</v>
      </c>
      <c r="N11" s="2434" t="s">
        <v>14</v>
      </c>
      <c r="O11" s="2111"/>
      <c r="P11" s="252"/>
      <c r="Q11" s="253">
        <v>0</v>
      </c>
      <c r="R11" s="1009"/>
      <c r="S11" s="1009"/>
      <c r="T11" s="1009"/>
      <c r="U11" s="1009"/>
      <c r="V11" s="1009"/>
      <c r="W11" s="1009"/>
      <c r="X11" s="1009"/>
      <c r="Y11" s="1009"/>
      <c r="Z11" s="1009"/>
      <c r="AA11" s="1009"/>
      <c r="AB11" s="1009"/>
      <c r="AC11" s="1009"/>
      <c r="AD11" s="1009"/>
      <c r="AE11" s="1009"/>
      <c r="AF11" s="1009"/>
      <c r="AG11" s="1009"/>
    </row>
    <row r="12" spans="1:33" s="255" customFormat="1" ht="35.25" customHeight="1" x14ac:dyDescent="0.2">
      <c r="A12" s="2439"/>
      <c r="B12" s="254" t="s">
        <v>16</v>
      </c>
      <c r="C12" s="254" t="s">
        <v>17</v>
      </c>
      <c r="D12" s="254"/>
      <c r="E12" s="254" t="s">
        <v>18</v>
      </c>
      <c r="F12" s="254" t="s">
        <v>16</v>
      </c>
      <c r="G12" s="254" t="s">
        <v>17</v>
      </c>
      <c r="H12" s="254"/>
      <c r="I12" s="254" t="s">
        <v>18</v>
      </c>
      <c r="J12" s="254" t="s">
        <v>16</v>
      </c>
      <c r="K12" s="254" t="s">
        <v>17</v>
      </c>
      <c r="L12" s="254"/>
      <c r="M12" s="254" t="s">
        <v>18</v>
      </c>
      <c r="N12" s="254" t="s">
        <v>16</v>
      </c>
      <c r="O12" s="254" t="s">
        <v>17</v>
      </c>
      <c r="P12" s="254"/>
      <c r="Q12" s="254" t="s">
        <v>18</v>
      </c>
    </row>
    <row r="13" spans="1:33" s="257" customFormat="1" ht="11.25" x14ac:dyDescent="0.2">
      <c r="A13" s="256">
        <v>1</v>
      </c>
      <c r="B13" s="256">
        <v>2</v>
      </c>
      <c r="C13" s="256">
        <v>3</v>
      </c>
      <c r="D13" s="256"/>
      <c r="E13" s="256">
        <v>4</v>
      </c>
      <c r="F13" s="256">
        <v>5</v>
      </c>
      <c r="G13" s="256">
        <v>6</v>
      </c>
      <c r="H13" s="256"/>
      <c r="I13" s="256">
        <v>7</v>
      </c>
      <c r="J13" s="256">
        <v>8</v>
      </c>
      <c r="K13" s="256">
        <v>9</v>
      </c>
      <c r="L13" s="256"/>
      <c r="M13" s="256">
        <v>10</v>
      </c>
      <c r="N13" s="256">
        <v>11</v>
      </c>
      <c r="O13" s="256">
        <v>12</v>
      </c>
      <c r="P13" s="256"/>
      <c r="Q13" s="256">
        <v>13</v>
      </c>
    </row>
    <row r="14" spans="1:33" s="255" customFormat="1" ht="15" x14ac:dyDescent="0.25">
      <c r="A14" s="258">
        <v>0</v>
      </c>
      <c r="B14" s="1146"/>
      <c r="C14" s="1691"/>
      <c r="D14" s="1691"/>
      <c r="E14" s="1691"/>
      <c r="F14" s="1691"/>
      <c r="G14" s="1691"/>
      <c r="H14" s="1691"/>
      <c r="I14" s="1691"/>
      <c r="J14" s="1688"/>
      <c r="K14" s="1691"/>
      <c r="L14" s="1691"/>
      <c r="M14" s="1691"/>
      <c r="N14" s="1691"/>
      <c r="O14" s="1151"/>
      <c r="P14" s="1151"/>
      <c r="Q14" s="1151"/>
    </row>
    <row r="15" spans="1:33" s="1500" customFormat="1" ht="15" x14ac:dyDescent="0.25">
      <c r="A15" s="1498">
        <v>1</v>
      </c>
      <c r="B15" s="1146"/>
      <c r="C15" s="1691"/>
      <c r="D15" s="1691"/>
      <c r="E15" s="1691">
        <v>0</v>
      </c>
      <c r="F15" s="1691"/>
      <c r="G15" s="1691"/>
      <c r="H15" s="1691"/>
      <c r="I15" s="1691"/>
      <c r="J15" s="1688"/>
      <c r="K15" s="1691"/>
      <c r="L15" s="1691"/>
      <c r="M15" s="1624">
        <v>0</v>
      </c>
      <c r="N15" s="1691"/>
      <c r="O15" s="1499"/>
      <c r="P15" s="1499"/>
      <c r="Q15" s="1499"/>
    </row>
    <row r="16" spans="1:33" s="255" customFormat="1" ht="15" x14ac:dyDescent="0.25">
      <c r="A16" s="258">
        <v>2</v>
      </c>
      <c r="B16" s="1146"/>
      <c r="C16" s="1691"/>
      <c r="D16" s="1691"/>
      <c r="E16" s="1691">
        <v>0</v>
      </c>
      <c r="F16" s="1691"/>
      <c r="G16" s="1691"/>
      <c r="H16" s="1691"/>
      <c r="I16" s="1691"/>
      <c r="J16" s="1688"/>
      <c r="K16" s="1691"/>
      <c r="L16" s="1691"/>
      <c r="M16" s="1624">
        <v>0</v>
      </c>
      <c r="N16" s="1691"/>
      <c r="O16" s="1151"/>
      <c r="P16" s="1151"/>
      <c r="Q16" s="1151"/>
    </row>
    <row r="17" spans="1:17" s="255" customFormat="1" ht="15" x14ac:dyDescent="0.25">
      <c r="A17" s="258">
        <v>3</v>
      </c>
      <c r="B17" s="1146"/>
      <c r="C17" s="1691"/>
      <c r="D17" s="1691"/>
      <c r="E17" s="1691">
        <v>0</v>
      </c>
      <c r="F17" s="1691"/>
      <c r="G17" s="1691"/>
      <c r="H17" s="1691"/>
      <c r="I17" s="1691"/>
      <c r="J17" s="1688"/>
      <c r="K17" s="1691"/>
      <c r="L17" s="1691"/>
      <c r="M17" s="1624">
        <v>0</v>
      </c>
      <c r="N17" s="1691"/>
      <c r="O17" s="1151"/>
      <c r="P17" s="1151"/>
      <c r="Q17" s="1151"/>
    </row>
    <row r="18" spans="1:17" s="255" customFormat="1" ht="15" x14ac:dyDescent="0.25">
      <c r="A18" s="258">
        <v>4</v>
      </c>
      <c r="B18" s="1146"/>
      <c r="C18" s="1691"/>
      <c r="D18" s="1691"/>
      <c r="E18" s="1691">
        <v>0</v>
      </c>
      <c r="F18" s="1691"/>
      <c r="G18" s="1691"/>
      <c r="H18" s="1691"/>
      <c r="I18" s="1691"/>
      <c r="J18" s="1688"/>
      <c r="K18" s="1691"/>
      <c r="L18" s="1691"/>
      <c r="M18" s="1624">
        <v>0</v>
      </c>
      <c r="N18" s="1691"/>
      <c r="O18" s="1151"/>
      <c r="P18" s="1151"/>
      <c r="Q18" s="1151"/>
    </row>
    <row r="19" spans="1:17" s="255" customFormat="1" ht="15" x14ac:dyDescent="0.25">
      <c r="A19" s="258">
        <v>5</v>
      </c>
      <c r="B19" s="1146"/>
      <c r="C19" s="1691"/>
      <c r="D19" s="1691"/>
      <c r="E19" s="1691">
        <v>0</v>
      </c>
      <c r="F19" s="1691"/>
      <c r="G19" s="1691"/>
      <c r="H19" s="1691"/>
      <c r="I19" s="1691"/>
      <c r="J19" s="1688"/>
      <c r="K19" s="1691"/>
      <c r="L19" s="1691"/>
      <c r="M19" s="1624">
        <v>0</v>
      </c>
      <c r="N19" s="1691"/>
      <c r="O19" s="1151"/>
      <c r="P19" s="1151"/>
      <c r="Q19" s="1151"/>
    </row>
    <row r="20" spans="1:17" s="255" customFormat="1" ht="15" x14ac:dyDescent="0.25">
      <c r="A20" s="258">
        <v>6</v>
      </c>
      <c r="B20" s="1146"/>
      <c r="C20" s="1691"/>
      <c r="D20" s="1691"/>
      <c r="E20" s="1691">
        <v>0</v>
      </c>
      <c r="F20" s="1691"/>
      <c r="G20" s="1691"/>
      <c r="H20" s="1691"/>
      <c r="I20" s="1691"/>
      <c r="J20" s="1688"/>
      <c r="K20" s="1691"/>
      <c r="L20" s="1691"/>
      <c r="M20" s="1624">
        <v>0</v>
      </c>
      <c r="N20" s="1691"/>
      <c r="O20" s="1151"/>
      <c r="P20" s="1151"/>
      <c r="Q20" s="1151"/>
    </row>
    <row r="21" spans="1:17" s="255" customFormat="1" ht="15" x14ac:dyDescent="0.25">
      <c r="A21" s="258">
        <v>7</v>
      </c>
      <c r="B21" s="1146"/>
      <c r="C21" s="1691"/>
      <c r="D21" s="1691"/>
      <c r="E21" s="1691">
        <v>0</v>
      </c>
      <c r="F21" s="1691"/>
      <c r="G21" s="1691"/>
      <c r="H21" s="1691"/>
      <c r="I21" s="1691"/>
      <c r="J21" s="1688"/>
      <c r="K21" s="1691"/>
      <c r="L21" s="1691"/>
      <c r="M21" s="1624">
        <v>0</v>
      </c>
      <c r="N21" s="1691"/>
      <c r="O21" s="1151"/>
      <c r="P21" s="1151"/>
      <c r="Q21" s="1151"/>
    </row>
    <row r="22" spans="1:17" s="255" customFormat="1" ht="15" x14ac:dyDescent="0.25">
      <c r="A22" s="258">
        <v>8</v>
      </c>
      <c r="B22" s="1146"/>
      <c r="C22" s="1691"/>
      <c r="D22" s="1691"/>
      <c r="E22" s="1691">
        <v>0</v>
      </c>
      <c r="F22" s="1691"/>
      <c r="G22" s="1691"/>
      <c r="H22" s="1691"/>
      <c r="I22" s="1691"/>
      <c r="J22" s="1688"/>
      <c r="K22" s="1691"/>
      <c r="L22" s="1691"/>
      <c r="M22" s="1624">
        <v>0</v>
      </c>
      <c r="N22" s="1691"/>
      <c r="O22" s="1151"/>
      <c r="P22" s="1151"/>
      <c r="Q22" s="1151"/>
    </row>
    <row r="23" spans="1:17" s="255" customFormat="1" ht="15" x14ac:dyDescent="0.25">
      <c r="A23" s="258">
        <v>9</v>
      </c>
      <c r="B23" s="1146"/>
      <c r="C23" s="1691"/>
      <c r="D23" s="1691"/>
      <c r="E23" s="1691">
        <v>0</v>
      </c>
      <c r="F23" s="1691"/>
      <c r="G23" s="1691"/>
      <c r="H23" s="1691"/>
      <c r="I23" s="1691"/>
      <c r="J23" s="1688"/>
      <c r="K23" s="1691"/>
      <c r="L23" s="1691"/>
      <c r="M23" s="1624">
        <v>0</v>
      </c>
      <c r="N23" s="1691"/>
      <c r="O23" s="1151"/>
      <c r="P23" s="1151"/>
      <c r="Q23" s="1151"/>
    </row>
    <row r="24" spans="1:17" s="255" customFormat="1" ht="15" x14ac:dyDescent="0.25">
      <c r="A24" s="258">
        <v>10</v>
      </c>
      <c r="B24" s="1146"/>
      <c r="C24" s="1691"/>
      <c r="D24" s="1691"/>
      <c r="E24" s="1691">
        <v>0</v>
      </c>
      <c r="F24" s="1691"/>
      <c r="G24" s="1691"/>
      <c r="H24" s="1691"/>
      <c r="I24" s="1691"/>
      <c r="J24" s="1688"/>
      <c r="K24" s="1691"/>
      <c r="L24" s="1691"/>
      <c r="M24" s="1624">
        <v>0</v>
      </c>
      <c r="N24" s="1691"/>
      <c r="O24" s="1151"/>
      <c r="P24" s="1151"/>
      <c r="Q24" s="1151"/>
    </row>
    <row r="25" spans="1:17" s="255" customFormat="1" ht="15" x14ac:dyDescent="0.25">
      <c r="A25" s="258">
        <v>11</v>
      </c>
      <c r="B25" s="1146"/>
      <c r="C25" s="1691"/>
      <c r="D25" s="1691"/>
      <c r="E25" s="1691">
        <v>0</v>
      </c>
      <c r="F25" s="1691"/>
      <c r="G25" s="1691"/>
      <c r="H25" s="1691"/>
      <c r="I25" s="1691"/>
      <c r="J25" s="1688"/>
      <c r="K25" s="1691"/>
      <c r="L25" s="1691"/>
      <c r="M25" s="1624">
        <v>0</v>
      </c>
      <c r="N25" s="1691"/>
      <c r="O25" s="1151"/>
      <c r="P25" s="1151"/>
      <c r="Q25" s="1151"/>
    </row>
    <row r="26" spans="1:17" s="255" customFormat="1" ht="15" x14ac:dyDescent="0.25">
      <c r="A26" s="258">
        <v>12</v>
      </c>
      <c r="B26" s="1146"/>
      <c r="C26" s="1691"/>
      <c r="D26" s="1691"/>
      <c r="E26" s="1691">
        <v>0</v>
      </c>
      <c r="F26" s="1691"/>
      <c r="G26" s="1691"/>
      <c r="H26" s="1691"/>
      <c r="I26" s="1691"/>
      <c r="J26" s="1688"/>
      <c r="K26" s="1691"/>
      <c r="L26" s="1691"/>
      <c r="M26" s="1624">
        <v>0</v>
      </c>
      <c r="N26" s="1691"/>
      <c r="O26" s="1151"/>
      <c r="P26" s="1151"/>
      <c r="Q26" s="1151"/>
    </row>
    <row r="27" spans="1:17" s="255" customFormat="1" ht="15" x14ac:dyDescent="0.25">
      <c r="A27" s="258">
        <v>13</v>
      </c>
      <c r="B27" s="1146"/>
      <c r="C27" s="1691"/>
      <c r="D27" s="1691"/>
      <c r="E27" s="1691">
        <v>0</v>
      </c>
      <c r="F27" s="1691"/>
      <c r="G27" s="1691"/>
      <c r="H27" s="1691"/>
      <c r="I27" s="1691"/>
      <c r="J27" s="1688"/>
      <c r="K27" s="1691"/>
      <c r="L27" s="1691"/>
      <c r="M27" s="1624">
        <v>0</v>
      </c>
      <c r="N27" s="1691"/>
      <c r="O27" s="1151"/>
      <c r="P27" s="1151"/>
      <c r="Q27" s="1151"/>
    </row>
    <row r="28" spans="1:17" s="255" customFormat="1" ht="15" x14ac:dyDescent="0.25">
      <c r="A28" s="258">
        <v>14</v>
      </c>
      <c r="B28" s="1146"/>
      <c r="C28" s="1691"/>
      <c r="D28" s="1691"/>
      <c r="E28" s="1691">
        <v>0</v>
      </c>
      <c r="F28" s="1691"/>
      <c r="G28" s="1691"/>
      <c r="H28" s="1691"/>
      <c r="I28" s="1691"/>
      <c r="J28" s="1688"/>
      <c r="K28" s="1691"/>
      <c r="L28" s="1691"/>
      <c r="M28" s="1624">
        <v>0</v>
      </c>
      <c r="N28" s="1691"/>
      <c r="O28" s="1151"/>
      <c r="P28" s="1151"/>
      <c r="Q28" s="1151"/>
    </row>
    <row r="29" spans="1:17" s="255" customFormat="1" ht="15" x14ac:dyDescent="0.25">
      <c r="A29" s="258">
        <v>15</v>
      </c>
      <c r="B29" s="1146"/>
      <c r="C29" s="1691"/>
      <c r="D29" s="1691"/>
      <c r="E29" s="1691">
        <v>0</v>
      </c>
      <c r="F29" s="1691"/>
      <c r="G29" s="1691"/>
      <c r="H29" s="1691"/>
      <c r="I29" s="1691"/>
      <c r="J29" s="1688"/>
      <c r="K29" s="1691"/>
      <c r="L29" s="1691"/>
      <c r="M29" s="1624">
        <v>0</v>
      </c>
      <c r="N29" s="1691"/>
      <c r="O29" s="1151"/>
      <c r="P29" s="1151"/>
      <c r="Q29" s="1151"/>
    </row>
    <row r="30" spans="1:17" s="255" customFormat="1" ht="15" x14ac:dyDescent="0.25">
      <c r="A30" s="258">
        <v>16</v>
      </c>
      <c r="B30" s="1146"/>
      <c r="C30" s="1691"/>
      <c r="D30" s="1691"/>
      <c r="E30" s="1691">
        <v>0</v>
      </c>
      <c r="F30" s="1691"/>
      <c r="G30" s="1691"/>
      <c r="H30" s="1691"/>
      <c r="I30" s="1691"/>
      <c r="J30" s="1688"/>
      <c r="K30" s="1691"/>
      <c r="L30" s="1691"/>
      <c r="M30" s="1624">
        <v>0</v>
      </c>
      <c r="N30" s="1691"/>
      <c r="O30" s="1151"/>
      <c r="P30" s="1151"/>
      <c r="Q30" s="1151"/>
    </row>
    <row r="31" spans="1:17" s="259" customFormat="1" ht="15" x14ac:dyDescent="0.25">
      <c r="A31" s="258">
        <v>17</v>
      </c>
      <c r="B31" s="1146"/>
      <c r="C31" s="1691"/>
      <c r="D31" s="1691"/>
      <c r="E31" s="1691">
        <v>0</v>
      </c>
      <c r="F31" s="1691"/>
      <c r="G31" s="1691"/>
      <c r="H31" s="1691"/>
      <c r="I31" s="1691"/>
      <c r="J31" s="1688"/>
      <c r="K31" s="1691"/>
      <c r="L31" s="1691"/>
      <c r="M31" s="1624">
        <v>0</v>
      </c>
      <c r="N31" s="1691"/>
      <c r="O31" s="1151"/>
      <c r="P31" s="1151"/>
      <c r="Q31" s="1151"/>
    </row>
    <row r="32" spans="1:17" s="259" customFormat="1" ht="15" x14ac:dyDescent="0.25">
      <c r="A32" s="258">
        <v>18</v>
      </c>
      <c r="B32" s="1146"/>
      <c r="C32" s="1691"/>
      <c r="D32" s="1691"/>
      <c r="E32" s="1691">
        <v>0</v>
      </c>
      <c r="F32" s="1691"/>
      <c r="G32" s="1691"/>
      <c r="H32" s="1691"/>
      <c r="I32" s="1691"/>
      <c r="J32" s="1688"/>
      <c r="K32" s="1691"/>
      <c r="L32" s="1691"/>
      <c r="M32" s="1624">
        <v>0</v>
      </c>
      <c r="N32" s="1691"/>
      <c r="O32" s="1151"/>
      <c r="P32" s="1151"/>
      <c r="Q32" s="1151"/>
    </row>
    <row r="33" spans="1:33" s="259" customFormat="1" ht="15" x14ac:dyDescent="0.25">
      <c r="A33" s="258">
        <v>19</v>
      </c>
      <c r="B33" s="1146"/>
      <c r="C33" s="1691"/>
      <c r="D33" s="1691"/>
      <c r="E33" s="1691">
        <v>0</v>
      </c>
      <c r="F33" s="1691"/>
      <c r="G33" s="1691"/>
      <c r="H33" s="1691"/>
      <c r="I33" s="1691"/>
      <c r="J33" s="1688"/>
      <c r="K33" s="1691"/>
      <c r="L33" s="1691"/>
      <c r="M33" s="1624">
        <v>0</v>
      </c>
      <c r="N33" s="1691"/>
      <c r="O33" s="1151"/>
      <c r="P33" s="1151"/>
      <c r="Q33" s="1151"/>
    </row>
    <row r="34" spans="1:33" s="259" customFormat="1" ht="15" x14ac:dyDescent="0.25">
      <c r="A34" s="258">
        <v>20</v>
      </c>
      <c r="B34" s="1146"/>
      <c r="C34" s="1691"/>
      <c r="D34" s="1691"/>
      <c r="E34" s="1691">
        <v>0</v>
      </c>
      <c r="F34" s="1691"/>
      <c r="G34" s="1691"/>
      <c r="H34" s="1691"/>
      <c r="I34" s="1691"/>
      <c r="J34" s="1688"/>
      <c r="K34" s="1691"/>
      <c r="L34" s="1691"/>
      <c r="M34" s="1624">
        <v>0</v>
      </c>
      <c r="N34" s="1691"/>
      <c r="O34" s="1151"/>
      <c r="P34" s="1151"/>
      <c r="Q34" s="1151"/>
    </row>
    <row r="35" spans="1:33" s="259" customFormat="1" ht="15" x14ac:dyDescent="0.25">
      <c r="A35" s="258">
        <v>21</v>
      </c>
      <c r="B35" s="1146"/>
      <c r="C35" s="1691"/>
      <c r="D35" s="1691"/>
      <c r="E35" s="1691">
        <v>0</v>
      </c>
      <c r="F35" s="1691"/>
      <c r="G35" s="1691"/>
      <c r="H35" s="1691"/>
      <c r="I35" s="1691"/>
      <c r="J35" s="1688"/>
      <c r="K35" s="1691"/>
      <c r="L35" s="1691"/>
      <c r="M35" s="1624">
        <v>0</v>
      </c>
      <c r="N35" s="1691"/>
      <c r="O35" s="1151"/>
      <c r="P35" s="1151"/>
      <c r="Q35" s="1151"/>
    </row>
    <row r="36" spans="1:33" s="259" customFormat="1" ht="15" x14ac:dyDescent="0.25">
      <c r="A36" s="258">
        <v>22</v>
      </c>
      <c r="B36" s="1146"/>
      <c r="C36" s="1691"/>
      <c r="D36" s="1691"/>
      <c r="E36" s="1691">
        <v>0</v>
      </c>
      <c r="F36" s="1691"/>
      <c r="G36" s="1691"/>
      <c r="H36" s="1691"/>
      <c r="I36" s="1691"/>
      <c r="J36" s="1688"/>
      <c r="K36" s="1691"/>
      <c r="L36" s="1691"/>
      <c r="M36" s="1624">
        <v>0</v>
      </c>
      <c r="N36" s="1691"/>
      <c r="O36" s="1151"/>
      <c r="P36" s="1151"/>
      <c r="Q36" s="1151"/>
    </row>
    <row r="37" spans="1:33" s="259" customFormat="1" ht="15" x14ac:dyDescent="0.25">
      <c r="A37" s="258">
        <v>23</v>
      </c>
      <c r="B37" s="1146"/>
      <c r="C37" s="1691"/>
      <c r="D37" s="1691"/>
      <c r="E37" s="1691">
        <v>0</v>
      </c>
      <c r="F37" s="1691"/>
      <c r="G37" s="1691"/>
      <c r="H37" s="1691"/>
      <c r="I37" s="1691"/>
      <c r="J37" s="1688"/>
      <c r="K37" s="1691"/>
      <c r="L37" s="1691"/>
      <c r="M37" s="1624">
        <v>0</v>
      </c>
      <c r="N37" s="1691"/>
      <c r="O37" s="1151"/>
      <c r="P37" s="1151"/>
      <c r="Q37" s="1151"/>
    </row>
    <row r="38" spans="1:33" s="259" customFormat="1" ht="15" x14ac:dyDescent="0.25">
      <c r="A38" s="258">
        <v>24</v>
      </c>
      <c r="B38" s="1146"/>
      <c r="C38" s="1691"/>
      <c r="D38" s="1691"/>
      <c r="E38" s="1691">
        <v>0</v>
      </c>
      <c r="F38" s="1691"/>
      <c r="G38" s="1691"/>
      <c r="H38" s="1691"/>
      <c r="I38" s="1691"/>
      <c r="J38" s="1688"/>
      <c r="K38" s="1691"/>
      <c r="L38" s="1691"/>
      <c r="M38" s="1624">
        <v>0</v>
      </c>
      <c r="N38" s="1691"/>
      <c r="O38" s="1151"/>
      <c r="P38" s="1151"/>
      <c r="Q38" s="1151"/>
    </row>
    <row r="39" spans="1:33" s="259" customFormat="1" ht="15" x14ac:dyDescent="0.2">
      <c r="A39" s="258" t="s">
        <v>19</v>
      </c>
      <c r="B39" s="1221"/>
      <c r="C39" s="1692"/>
      <c r="D39" s="1692"/>
      <c r="E39" s="1693">
        <f>SUM(E15:E38)</f>
        <v>0</v>
      </c>
      <c r="F39" s="1692"/>
      <c r="G39" s="1692"/>
      <c r="H39" s="1692"/>
      <c r="I39" s="1693"/>
      <c r="J39" s="1692"/>
      <c r="K39" s="1692"/>
      <c r="L39" s="1692"/>
      <c r="M39" s="1693">
        <f>SUM(M15:M38)</f>
        <v>0</v>
      </c>
      <c r="N39" s="1692"/>
      <c r="O39" s="1221"/>
      <c r="P39" s="1221"/>
      <c r="Q39" s="1222"/>
    </row>
    <row r="40" spans="1:33" s="248" customFormat="1" ht="12.75" customHeight="1" x14ac:dyDescent="0.2">
      <c r="A40" s="248" t="s">
        <v>20</v>
      </c>
      <c r="R40" s="1009"/>
      <c r="S40" s="1009"/>
      <c r="T40" s="1009"/>
      <c r="U40" s="1009"/>
      <c r="V40" s="1009"/>
      <c r="W40" s="1009"/>
      <c r="X40" s="1009"/>
      <c r="Y40" s="1009"/>
      <c r="Z40" s="1009"/>
      <c r="AA40" s="1009"/>
      <c r="AB40" s="1009"/>
      <c r="AC40" s="1009"/>
      <c r="AD40" s="1009"/>
      <c r="AE40" s="1009"/>
      <c r="AF40" s="1009"/>
      <c r="AG40" s="1009"/>
    </row>
    <row r="41" spans="1:33" s="248" customFormat="1" ht="12.75" customHeight="1" x14ac:dyDescent="0.2">
      <c r="A41" s="248" t="s">
        <v>21</v>
      </c>
      <c r="R41" s="1009"/>
      <c r="S41" s="1009"/>
      <c r="T41" s="1009"/>
      <c r="U41" s="1009"/>
      <c r="V41" s="1009"/>
      <c r="W41" s="1009"/>
      <c r="X41" s="1009"/>
      <c r="Y41" s="1009"/>
      <c r="Z41" s="1009"/>
      <c r="AA41" s="1009"/>
      <c r="AB41" s="1009"/>
      <c r="AC41" s="1009"/>
      <c r="AD41" s="1009"/>
      <c r="AE41" s="1009"/>
      <c r="AF41" s="1009"/>
      <c r="AG41" s="1009"/>
    </row>
    <row r="42" spans="1:33" x14ac:dyDescent="0.2">
      <c r="A42" s="248" t="s">
        <v>676</v>
      </c>
      <c r="K42" s="248"/>
      <c r="L42" s="248"/>
      <c r="M42" s="248"/>
      <c r="N42" s="248"/>
      <c r="O42" s="248"/>
      <c r="P42" s="248"/>
      <c r="Q42" s="248"/>
      <c r="R42" s="1010"/>
      <c r="S42" s="1010"/>
      <c r="T42" s="1010"/>
      <c r="U42" s="1010"/>
      <c r="V42" s="1010"/>
      <c r="W42" s="1010"/>
      <c r="X42" s="1010"/>
      <c r="Y42" s="1010"/>
      <c r="Z42" s="1010"/>
      <c r="AA42" s="1010"/>
      <c r="AB42" s="1010"/>
      <c r="AC42" s="1010"/>
      <c r="AD42" s="1010"/>
      <c r="AE42" s="1010"/>
      <c r="AF42" s="1010"/>
      <c r="AG42" s="1010"/>
    </row>
    <row r="43" spans="1:33" x14ac:dyDescent="0.2">
      <c r="A43" s="248" t="s">
        <v>23</v>
      </c>
      <c r="R43" s="1010"/>
      <c r="S43" s="1010"/>
      <c r="T43" s="1010"/>
      <c r="U43" s="1010"/>
      <c r="V43" s="1010"/>
      <c r="W43" s="1010"/>
      <c r="X43" s="1010"/>
      <c r="Y43" s="1010"/>
      <c r="Z43" s="1010"/>
      <c r="AA43" s="1010"/>
      <c r="AB43" s="1010"/>
      <c r="AC43" s="1010"/>
      <c r="AD43" s="1010"/>
      <c r="AE43" s="1010"/>
      <c r="AF43" s="1010"/>
      <c r="AG43" s="1010"/>
    </row>
    <row r="44" spans="1:33" x14ac:dyDescent="0.2">
      <c r="R44" s="1010"/>
      <c r="S44" s="1010"/>
      <c r="T44" s="1010"/>
      <c r="U44" s="1010"/>
      <c r="V44" s="1010"/>
      <c r="W44" s="1010"/>
      <c r="X44" s="1010"/>
      <c r="Y44" s="1010"/>
      <c r="Z44" s="1010"/>
      <c r="AA44" s="1010"/>
      <c r="AB44" s="1010"/>
      <c r="AC44" s="1010"/>
      <c r="AD44" s="1010"/>
      <c r="AE44" s="1010"/>
      <c r="AF44" s="1010"/>
      <c r="AG44" s="1010"/>
    </row>
  </sheetData>
  <mergeCells count="18">
    <mergeCell ref="N10:Q10"/>
    <mergeCell ref="J10:M10"/>
    <mergeCell ref="A7:Q7"/>
    <mergeCell ref="A9:A12"/>
    <mergeCell ref="B9:I9"/>
    <mergeCell ref="B10:E10"/>
    <mergeCell ref="F10:I10"/>
    <mergeCell ref="B11:C11"/>
    <mergeCell ref="F11:G11"/>
    <mergeCell ref="J9:Q9"/>
    <mergeCell ref="J11:K11"/>
    <mergeCell ref="N11:O11"/>
    <mergeCell ref="M1:Q1"/>
    <mergeCell ref="B1:F1"/>
    <mergeCell ref="B2:F2"/>
    <mergeCell ref="A6:Q6"/>
    <mergeCell ref="B4:C4"/>
    <mergeCell ref="B5:C5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>
    <tabColor rgb="FF92D050"/>
  </sheetPr>
  <dimension ref="A1:AG44"/>
  <sheetViews>
    <sheetView zoomScale="85" zoomScaleNormal="85" workbookViewId="0">
      <selection activeCell="Q15" sqref="Q15:Q38"/>
    </sheetView>
  </sheetViews>
  <sheetFormatPr defaultRowHeight="12.75" x14ac:dyDescent="0.2"/>
  <cols>
    <col min="1" max="1" width="5.42578125" style="272" customWidth="1"/>
    <col min="2" max="3" width="11.28515625" style="272" customWidth="1"/>
    <col min="4" max="4" width="11.28515625" style="272" hidden="1" customWidth="1"/>
    <col min="5" max="7" width="11.28515625" style="272" customWidth="1"/>
    <col min="8" max="8" width="11.28515625" style="272" hidden="1" customWidth="1"/>
    <col min="9" max="11" width="11.28515625" style="272" customWidth="1"/>
    <col min="12" max="12" width="11.28515625" style="272" hidden="1" customWidth="1"/>
    <col min="13" max="15" width="11.28515625" style="272" customWidth="1"/>
    <col min="16" max="16" width="11.28515625" style="272" hidden="1" customWidth="1"/>
    <col min="17" max="17" width="11.28515625" style="272" customWidth="1"/>
    <col min="18" max="16384" width="9.140625" style="272"/>
  </cols>
  <sheetData>
    <row r="1" spans="1:33" s="261" customFormat="1" ht="18.75" customHeight="1" x14ac:dyDescent="0.25">
      <c r="B1" s="2446" t="s">
        <v>498</v>
      </c>
      <c r="C1" s="2097"/>
      <c r="D1" s="2097"/>
      <c r="E1" s="2097"/>
      <c r="F1" s="2097"/>
      <c r="I1" s="801" t="s">
        <v>178</v>
      </c>
      <c r="K1" s="860" t="s">
        <v>63</v>
      </c>
      <c r="L1" s="860"/>
      <c r="M1" s="860"/>
      <c r="N1" s="860"/>
      <c r="O1" s="860"/>
      <c r="P1" s="860"/>
      <c r="Q1" s="860"/>
      <c r="R1" s="860"/>
      <c r="S1" s="1007"/>
      <c r="T1" s="1007"/>
      <c r="U1" s="1007"/>
      <c r="V1" s="1007"/>
      <c r="W1" s="1007"/>
      <c r="X1" s="1007"/>
      <c r="Y1" s="1007"/>
      <c r="Z1" s="1007"/>
      <c r="AA1" s="1007"/>
      <c r="AB1" s="1007"/>
      <c r="AC1" s="1007"/>
      <c r="AD1" s="1007"/>
      <c r="AE1" s="1007"/>
      <c r="AF1" s="1007"/>
      <c r="AG1" s="1007"/>
    </row>
    <row r="2" spans="1:33" s="261" customFormat="1" ht="10.5" customHeight="1" x14ac:dyDescent="0.2">
      <c r="B2" s="2447" t="s">
        <v>1</v>
      </c>
      <c r="C2" s="2104"/>
      <c r="D2" s="2104"/>
      <c r="E2" s="2104"/>
      <c r="F2" s="2104"/>
      <c r="N2" s="858" t="s">
        <v>2</v>
      </c>
      <c r="O2" s="262"/>
      <c r="P2" s="262"/>
      <c r="Q2" s="262"/>
      <c r="R2" s="1007"/>
      <c r="S2" s="1007"/>
      <c r="T2" s="1007"/>
      <c r="U2" s="1007"/>
      <c r="V2" s="1007"/>
      <c r="W2" s="1007"/>
      <c r="X2" s="1007"/>
      <c r="Y2" s="1007"/>
      <c r="Z2" s="1007"/>
      <c r="AA2" s="1007"/>
      <c r="AB2" s="1007"/>
      <c r="AC2" s="1007"/>
      <c r="AD2" s="1007"/>
      <c r="AE2" s="1007"/>
      <c r="AF2" s="1007"/>
      <c r="AG2" s="1007"/>
    </row>
    <row r="3" spans="1:33" s="261" customFormat="1" ht="13.5" customHeight="1" x14ac:dyDescent="0.2">
      <c r="N3" s="261" t="s">
        <v>3</v>
      </c>
      <c r="R3" s="1007"/>
      <c r="S3" s="1007"/>
      <c r="T3" s="1007"/>
      <c r="U3" s="1007"/>
      <c r="V3" s="1007"/>
      <c r="W3" s="1007"/>
      <c r="X3" s="1007"/>
      <c r="Y3" s="1007"/>
      <c r="Z3" s="1007"/>
      <c r="AA3" s="1007"/>
      <c r="AB3" s="1007"/>
      <c r="AC3" s="1007"/>
      <c r="AD3" s="1007"/>
      <c r="AE3" s="1007"/>
      <c r="AF3" s="1007"/>
      <c r="AG3" s="1007"/>
    </row>
    <row r="4" spans="1:33" s="261" customFormat="1" ht="15" customHeight="1" x14ac:dyDescent="0.25">
      <c r="B4" s="2451" t="s">
        <v>4</v>
      </c>
      <c r="C4" s="2097"/>
      <c r="D4" s="263"/>
      <c r="E4" s="1007"/>
      <c r="F4" s="1007"/>
      <c r="G4" s="1007"/>
      <c r="H4" s="1007"/>
      <c r="I4" s="859" t="s">
        <v>5</v>
      </c>
      <c r="J4" s="262"/>
      <c r="K4" s="262"/>
      <c r="L4" s="262"/>
      <c r="O4" s="857" t="s">
        <v>64</v>
      </c>
      <c r="P4" s="857"/>
      <c r="Q4" s="857"/>
      <c r="R4" s="1007"/>
      <c r="S4" s="1007"/>
      <c r="T4" s="1007"/>
      <c r="U4" s="1007"/>
      <c r="V4" s="1007"/>
      <c r="W4" s="1007"/>
      <c r="X4" s="1007"/>
      <c r="Y4" s="1007"/>
      <c r="Z4" s="1007"/>
      <c r="AA4" s="1007"/>
      <c r="AB4" s="1007"/>
      <c r="AC4" s="1007"/>
      <c r="AD4" s="1007"/>
      <c r="AE4" s="1007"/>
      <c r="AF4" s="1007"/>
      <c r="AG4" s="1007"/>
    </row>
    <row r="5" spans="1:33" s="261" customFormat="1" ht="9.75" customHeight="1" x14ac:dyDescent="0.2">
      <c r="B5" s="2450"/>
      <c r="C5" s="2095"/>
      <c r="D5" s="262"/>
      <c r="E5" s="262"/>
      <c r="R5" s="1007"/>
      <c r="S5" s="1007"/>
      <c r="T5" s="1007"/>
      <c r="U5" s="1007"/>
      <c r="V5" s="1007"/>
      <c r="W5" s="1007"/>
      <c r="X5" s="1007"/>
      <c r="Y5" s="1007"/>
      <c r="Z5" s="1007"/>
      <c r="AA5" s="1007"/>
      <c r="AB5" s="1007"/>
      <c r="AC5" s="1007"/>
      <c r="AD5" s="1007"/>
      <c r="AE5" s="1007"/>
      <c r="AF5" s="1007"/>
      <c r="AG5" s="1007"/>
    </row>
    <row r="6" spans="1:33" s="261" customFormat="1" ht="12" customHeight="1" x14ac:dyDescent="0.25">
      <c r="A6" s="2448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1007"/>
      <c r="S6" s="1007"/>
      <c r="T6" s="1007"/>
      <c r="U6" s="1007"/>
      <c r="V6" s="1007"/>
      <c r="W6" s="1007"/>
      <c r="X6" s="1007"/>
      <c r="Y6" s="1007"/>
      <c r="Z6" s="1007"/>
      <c r="AA6" s="1007"/>
      <c r="AB6" s="1007"/>
      <c r="AC6" s="1007"/>
      <c r="AD6" s="1007"/>
      <c r="AE6" s="1007"/>
      <c r="AF6" s="1007"/>
      <c r="AG6" s="1007"/>
    </row>
    <row r="7" spans="1:33" s="261" customFormat="1" ht="15.75" x14ac:dyDescent="0.25">
      <c r="A7" s="2449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1007"/>
      <c r="S7" s="1007"/>
      <c r="T7" s="1007"/>
      <c r="U7" s="1007"/>
      <c r="V7" s="1007"/>
      <c r="W7" s="1007"/>
      <c r="X7" s="1007"/>
      <c r="Y7" s="1007"/>
      <c r="Z7" s="1007"/>
      <c r="AA7" s="1007"/>
      <c r="AB7" s="1007"/>
      <c r="AC7" s="1007"/>
      <c r="AD7" s="1007"/>
      <c r="AE7" s="1007"/>
      <c r="AF7" s="1007"/>
      <c r="AG7" s="1007"/>
    </row>
    <row r="8" spans="1:33" s="261" customFormat="1" ht="9" customHeight="1" x14ac:dyDescent="0.2">
      <c r="A8" s="1312" t="s">
        <v>415</v>
      </c>
      <c r="B8" s="1312" t="s">
        <v>416</v>
      </c>
      <c r="R8" s="1007"/>
      <c r="S8" s="1007"/>
      <c r="T8" s="1007"/>
      <c r="U8" s="1007"/>
      <c r="V8" s="1007"/>
      <c r="W8" s="1007"/>
      <c r="X8" s="1007"/>
      <c r="Y8" s="1007"/>
      <c r="Z8" s="1007"/>
      <c r="AA8" s="1007"/>
      <c r="AB8" s="1007"/>
      <c r="AC8" s="1007"/>
      <c r="AD8" s="1007"/>
      <c r="AE8" s="1007"/>
      <c r="AF8" s="1007"/>
      <c r="AG8" s="1007"/>
    </row>
    <row r="9" spans="1:33" s="261" customFormat="1" x14ac:dyDescent="0.2">
      <c r="A9" s="2444" t="s">
        <v>9</v>
      </c>
      <c r="B9" s="2445" t="s">
        <v>10</v>
      </c>
      <c r="C9" s="2441"/>
      <c r="D9" s="2441"/>
      <c r="E9" s="2441"/>
      <c r="F9" s="2441"/>
      <c r="G9" s="2441"/>
      <c r="H9" s="2441"/>
      <c r="I9" s="2442"/>
      <c r="J9" s="2445" t="s">
        <v>11</v>
      </c>
      <c r="K9" s="2441"/>
      <c r="L9" s="2441"/>
      <c r="M9" s="2441"/>
      <c r="N9" s="2441"/>
      <c r="O9" s="2441"/>
      <c r="P9" s="2441"/>
      <c r="Q9" s="2442"/>
      <c r="R9" s="1007"/>
      <c r="S9" s="1007"/>
      <c r="T9" s="1007"/>
      <c r="U9" s="1007"/>
      <c r="V9" s="1007"/>
      <c r="W9" s="1007"/>
      <c r="X9" s="1007"/>
      <c r="Y9" s="1007"/>
      <c r="Z9" s="1007"/>
      <c r="AA9" s="1007"/>
      <c r="AB9" s="1007"/>
      <c r="AC9" s="1007"/>
      <c r="AD9" s="1007"/>
      <c r="AE9" s="1007"/>
      <c r="AF9" s="1007"/>
      <c r="AG9" s="1007"/>
    </row>
    <row r="10" spans="1:33" s="261" customFormat="1" x14ac:dyDescent="0.2">
      <c r="A10" s="2438"/>
      <c r="B10" s="2443" t="s">
        <v>65</v>
      </c>
      <c r="C10" s="2111"/>
      <c r="D10" s="2111"/>
      <c r="E10" s="2112"/>
      <c r="F10" s="2443" t="s">
        <v>66</v>
      </c>
      <c r="G10" s="2111"/>
      <c r="H10" s="2111"/>
      <c r="I10" s="2112"/>
      <c r="J10" s="2443" t="s">
        <v>65</v>
      </c>
      <c r="K10" s="2111"/>
      <c r="L10" s="2111"/>
      <c r="M10" s="2112"/>
      <c r="N10" s="2443" t="s">
        <v>66</v>
      </c>
      <c r="O10" s="2111"/>
      <c r="P10" s="2111"/>
      <c r="Q10" s="2112"/>
      <c r="R10" s="1007"/>
      <c r="S10" s="1007"/>
      <c r="T10" s="1007"/>
      <c r="U10" s="1007"/>
      <c r="V10" s="1007"/>
      <c r="W10" s="1007"/>
      <c r="X10" s="1007"/>
      <c r="Y10" s="1007"/>
      <c r="Z10" s="1007"/>
      <c r="AA10" s="1007"/>
      <c r="AB10" s="1007"/>
      <c r="AC10" s="1007"/>
      <c r="AD10" s="1007"/>
      <c r="AE10" s="1007"/>
      <c r="AF10" s="1007"/>
      <c r="AG10" s="1007"/>
    </row>
    <row r="11" spans="1:33" s="261" customFormat="1" x14ac:dyDescent="0.2">
      <c r="A11" s="2438"/>
      <c r="B11" s="2443" t="s">
        <v>14</v>
      </c>
      <c r="C11" s="2111"/>
      <c r="E11" s="265">
        <v>1800</v>
      </c>
      <c r="F11" s="2443" t="s">
        <v>14</v>
      </c>
      <c r="G11" s="2111"/>
      <c r="H11" s="264"/>
      <c r="I11" s="265">
        <v>1800</v>
      </c>
      <c r="J11" s="2443" t="s">
        <v>14</v>
      </c>
      <c r="K11" s="2111"/>
      <c r="L11" s="264"/>
      <c r="M11" s="265">
        <f>E11</f>
        <v>1800</v>
      </c>
      <c r="N11" s="2443" t="s">
        <v>14</v>
      </c>
      <c r="O11" s="2111"/>
      <c r="P11" s="264"/>
      <c r="Q11" s="265">
        <f>I11</f>
        <v>1800</v>
      </c>
      <c r="R11" s="1007"/>
      <c r="S11" s="1007"/>
      <c r="T11" s="1007"/>
      <c r="U11" s="1007"/>
      <c r="V11" s="1007"/>
      <c r="W11" s="1007"/>
      <c r="X11" s="1007"/>
      <c r="Y11" s="1007"/>
      <c r="Z11" s="1007"/>
      <c r="AA11" s="1007"/>
      <c r="AB11" s="1007"/>
      <c r="AC11" s="1007"/>
      <c r="AD11" s="1007"/>
      <c r="AE11" s="1007"/>
      <c r="AF11" s="1007"/>
      <c r="AG11" s="1007"/>
    </row>
    <row r="12" spans="1:33" s="267" customFormat="1" ht="35.25" customHeight="1" x14ac:dyDescent="0.2">
      <c r="A12" s="2439"/>
      <c r="B12" s="266" t="s">
        <v>16</v>
      </c>
      <c r="C12" s="266" t="s">
        <v>17</v>
      </c>
      <c r="D12" s="266"/>
      <c r="E12" s="266" t="s">
        <v>18</v>
      </c>
      <c r="F12" s="266" t="s">
        <v>16</v>
      </c>
      <c r="G12" s="266" t="s">
        <v>17</v>
      </c>
      <c r="H12" s="266"/>
      <c r="I12" s="266" t="s">
        <v>18</v>
      </c>
      <c r="J12" s="266" t="s">
        <v>16</v>
      </c>
      <c r="K12" s="266" t="s">
        <v>17</v>
      </c>
      <c r="L12" s="266"/>
      <c r="M12" s="266" t="s">
        <v>18</v>
      </c>
      <c r="N12" s="266" t="s">
        <v>16</v>
      </c>
      <c r="O12" s="266" t="s">
        <v>17</v>
      </c>
      <c r="P12" s="266"/>
      <c r="Q12" s="266" t="s">
        <v>18</v>
      </c>
    </row>
    <row r="13" spans="1:33" s="269" customFormat="1" ht="11.25" x14ac:dyDescent="0.2">
      <c r="A13" s="268">
        <v>1</v>
      </c>
      <c r="B13" s="268">
        <v>2</v>
      </c>
      <c r="C13" s="268">
        <v>3</v>
      </c>
      <c r="D13" s="268"/>
      <c r="E13" s="268">
        <v>4</v>
      </c>
      <c r="F13" s="268">
        <v>5</v>
      </c>
      <c r="G13" s="268">
        <v>6</v>
      </c>
      <c r="H13" s="268"/>
      <c r="I13" s="268">
        <v>7</v>
      </c>
      <c r="J13" s="268">
        <v>8</v>
      </c>
      <c r="K13" s="268">
        <v>9</v>
      </c>
      <c r="L13" s="268"/>
      <c r="M13" s="268">
        <v>10</v>
      </c>
      <c r="N13" s="268">
        <v>11</v>
      </c>
      <c r="O13" s="268">
        <v>12</v>
      </c>
      <c r="P13" s="268"/>
      <c r="Q13" s="268">
        <v>13</v>
      </c>
    </row>
    <row r="14" spans="1:33" s="267" customFormat="1" ht="15" x14ac:dyDescent="0.2">
      <c r="A14" s="270">
        <v>0</v>
      </c>
      <c r="B14" s="1148"/>
      <c r="C14" s="1684"/>
      <c r="D14" s="1684"/>
      <c r="E14" s="1684"/>
      <c r="F14" s="1673"/>
      <c r="G14" s="1684"/>
      <c r="H14" s="1684"/>
      <c r="I14" s="1684"/>
      <c r="J14" s="1673"/>
      <c r="K14" s="1684"/>
      <c r="L14" s="1684"/>
      <c r="M14" s="1684"/>
      <c r="N14" s="1673"/>
      <c r="O14" s="1684"/>
      <c r="P14" s="1684"/>
      <c r="Q14" s="1684"/>
    </row>
    <row r="15" spans="1:33" s="1497" customFormat="1" ht="15" x14ac:dyDescent="0.25">
      <c r="A15" s="1495">
        <v>1</v>
      </c>
      <c r="B15" s="1148"/>
      <c r="C15" s="1684"/>
      <c r="D15" s="1684"/>
      <c r="E15" s="1684">
        <v>127.26</v>
      </c>
      <c r="F15" s="1673"/>
      <c r="G15" s="1684"/>
      <c r="H15" s="1684"/>
      <c r="I15" s="1624">
        <v>276.66000000000003</v>
      </c>
      <c r="J15" s="1673"/>
      <c r="K15" s="1684"/>
      <c r="L15" s="1684"/>
      <c r="M15" s="1624">
        <v>43.92</v>
      </c>
      <c r="N15" s="1673"/>
      <c r="O15" s="1684"/>
      <c r="P15" s="1684"/>
      <c r="Q15" s="1624">
        <v>87.66</v>
      </c>
    </row>
    <row r="16" spans="1:33" s="267" customFormat="1" ht="15" x14ac:dyDescent="0.25">
      <c r="A16" s="270">
        <v>2</v>
      </c>
      <c r="B16" s="1148"/>
      <c r="C16" s="1684"/>
      <c r="D16" s="1684"/>
      <c r="E16" s="1684">
        <v>118.08</v>
      </c>
      <c r="F16" s="1673"/>
      <c r="G16" s="1684"/>
      <c r="H16" s="1684"/>
      <c r="I16" s="1624">
        <v>246.06</v>
      </c>
      <c r="J16" s="1673"/>
      <c r="K16" s="1684"/>
      <c r="L16" s="1684"/>
      <c r="M16" s="1624">
        <v>41.4</v>
      </c>
      <c r="N16" s="1673"/>
      <c r="O16" s="1684"/>
      <c r="P16" s="1684"/>
      <c r="Q16" s="1624">
        <v>86.94</v>
      </c>
    </row>
    <row r="17" spans="1:19" s="267" customFormat="1" ht="15" x14ac:dyDescent="0.25">
      <c r="A17" s="270">
        <v>3</v>
      </c>
      <c r="B17" s="1148"/>
      <c r="C17" s="1684"/>
      <c r="D17" s="1684"/>
      <c r="E17" s="1684">
        <v>145.07999999999998</v>
      </c>
      <c r="F17" s="1673"/>
      <c r="G17" s="1684"/>
      <c r="H17" s="1684"/>
      <c r="I17" s="1624">
        <v>234.54</v>
      </c>
      <c r="J17" s="1673"/>
      <c r="K17" s="1684"/>
      <c r="L17" s="1684"/>
      <c r="M17" s="1624">
        <v>42.3</v>
      </c>
      <c r="N17" s="1673"/>
      <c r="O17" s="1684"/>
      <c r="P17" s="1684"/>
      <c r="Q17" s="1624">
        <v>87.48</v>
      </c>
    </row>
    <row r="18" spans="1:19" s="267" customFormat="1" ht="15" x14ac:dyDescent="0.25">
      <c r="A18" s="270">
        <v>4</v>
      </c>
      <c r="B18" s="1148"/>
      <c r="C18" s="1684"/>
      <c r="D18" s="1684"/>
      <c r="E18" s="1684">
        <v>156.42000000000002</v>
      </c>
      <c r="F18" s="1673"/>
      <c r="G18" s="1684"/>
      <c r="H18" s="1684"/>
      <c r="I18" s="1624">
        <v>224.46</v>
      </c>
      <c r="J18" s="1673"/>
      <c r="K18" s="1684"/>
      <c r="L18" s="1684"/>
      <c r="M18" s="1624">
        <v>42.480000000000004</v>
      </c>
      <c r="N18" s="1673"/>
      <c r="O18" s="1684"/>
      <c r="P18" s="1684"/>
      <c r="Q18" s="1624">
        <v>84.06</v>
      </c>
    </row>
    <row r="19" spans="1:19" s="267" customFormat="1" ht="15" x14ac:dyDescent="0.25">
      <c r="A19" s="270">
        <v>5</v>
      </c>
      <c r="B19" s="1148"/>
      <c r="C19" s="1684"/>
      <c r="D19" s="1684"/>
      <c r="E19" s="1684">
        <v>174.96</v>
      </c>
      <c r="F19" s="1673"/>
      <c r="G19" s="1684"/>
      <c r="H19" s="1684"/>
      <c r="I19" s="1624">
        <v>236.88</v>
      </c>
      <c r="J19" s="1673"/>
      <c r="K19" s="1684"/>
      <c r="L19" s="1684"/>
      <c r="M19" s="1624">
        <v>42.120000000000005</v>
      </c>
      <c r="N19" s="1673"/>
      <c r="O19" s="1684"/>
      <c r="P19" s="1684"/>
      <c r="Q19" s="1624">
        <v>83.34</v>
      </c>
    </row>
    <row r="20" spans="1:19" s="267" customFormat="1" ht="15" x14ac:dyDescent="0.25">
      <c r="A20" s="270">
        <v>6</v>
      </c>
      <c r="B20" s="1148"/>
      <c r="C20" s="1684"/>
      <c r="D20" s="1684"/>
      <c r="E20" s="1684">
        <v>172.98000000000002</v>
      </c>
      <c r="F20" s="1673"/>
      <c r="G20" s="1684"/>
      <c r="H20" s="1684"/>
      <c r="I20" s="1624">
        <v>261.89999999999998</v>
      </c>
      <c r="J20" s="1673"/>
      <c r="K20" s="1684"/>
      <c r="L20" s="1684"/>
      <c r="M20" s="1624">
        <v>45.540000000000006</v>
      </c>
      <c r="N20" s="1673"/>
      <c r="O20" s="1684"/>
      <c r="P20" s="1684"/>
      <c r="Q20" s="1624">
        <v>85.860000000000014</v>
      </c>
    </row>
    <row r="21" spans="1:19" s="267" customFormat="1" ht="15" x14ac:dyDescent="0.25">
      <c r="A21" s="270">
        <v>7</v>
      </c>
      <c r="B21" s="1148"/>
      <c r="C21" s="1684"/>
      <c r="D21" s="1684"/>
      <c r="E21" s="1684">
        <v>202.68</v>
      </c>
      <c r="F21" s="1673"/>
      <c r="G21" s="1684"/>
      <c r="H21" s="1684"/>
      <c r="I21" s="1624">
        <v>329.40000000000003</v>
      </c>
      <c r="J21" s="1673"/>
      <c r="K21" s="1684"/>
      <c r="L21" s="1684"/>
      <c r="M21" s="1624">
        <v>49.679999999999993</v>
      </c>
      <c r="N21" s="1673"/>
      <c r="O21" s="1684"/>
      <c r="P21" s="1684"/>
      <c r="Q21" s="1624">
        <v>86.94</v>
      </c>
    </row>
    <row r="22" spans="1:19" s="267" customFormat="1" ht="15" x14ac:dyDescent="0.25">
      <c r="A22" s="270">
        <v>8</v>
      </c>
      <c r="B22" s="1148"/>
      <c r="C22" s="1684"/>
      <c r="D22" s="1684"/>
      <c r="E22" s="1684">
        <v>270.72000000000003</v>
      </c>
      <c r="F22" s="1673"/>
      <c r="G22" s="1684"/>
      <c r="H22" s="1684"/>
      <c r="I22" s="1624">
        <v>400.86</v>
      </c>
      <c r="J22" s="1673"/>
      <c r="K22" s="1684"/>
      <c r="L22" s="1684"/>
      <c r="M22" s="1624">
        <v>70.38</v>
      </c>
      <c r="N22" s="1673"/>
      <c r="O22" s="1684"/>
      <c r="P22" s="1684"/>
      <c r="Q22" s="1624">
        <v>104.75999999999999</v>
      </c>
    </row>
    <row r="23" spans="1:19" s="267" customFormat="1" ht="15" x14ac:dyDescent="0.25">
      <c r="A23" s="270">
        <v>9</v>
      </c>
      <c r="B23" s="1148"/>
      <c r="C23" s="1684"/>
      <c r="D23" s="1684"/>
      <c r="E23" s="1684">
        <v>309.24</v>
      </c>
      <c r="F23" s="1673"/>
      <c r="G23" s="1684"/>
      <c r="H23" s="1684"/>
      <c r="I23" s="1624">
        <v>412.56</v>
      </c>
      <c r="J23" s="1673"/>
      <c r="K23" s="1684"/>
      <c r="L23" s="1684"/>
      <c r="M23" s="1624">
        <v>91.26</v>
      </c>
      <c r="N23" s="1673"/>
      <c r="O23" s="1684"/>
      <c r="P23" s="1684"/>
      <c r="Q23" s="1624">
        <v>107.28</v>
      </c>
    </row>
    <row r="24" spans="1:19" s="267" customFormat="1" ht="15" x14ac:dyDescent="0.25">
      <c r="A24" s="270">
        <v>10</v>
      </c>
      <c r="B24" s="1148"/>
      <c r="C24" s="1684"/>
      <c r="D24" s="1684"/>
      <c r="E24" s="1684">
        <v>302.93999999999994</v>
      </c>
      <c r="F24" s="1673"/>
      <c r="G24" s="1684"/>
      <c r="H24" s="1684"/>
      <c r="I24" s="1624">
        <v>395.64</v>
      </c>
      <c r="J24" s="1673"/>
      <c r="K24" s="1684"/>
      <c r="L24" s="1684"/>
      <c r="M24" s="1624">
        <v>94.68</v>
      </c>
      <c r="N24" s="1673"/>
      <c r="O24" s="1684"/>
      <c r="P24" s="1684"/>
      <c r="Q24" s="1624">
        <v>106.38</v>
      </c>
    </row>
    <row r="25" spans="1:19" s="267" customFormat="1" ht="15" x14ac:dyDescent="0.25">
      <c r="A25" s="270">
        <v>11</v>
      </c>
      <c r="B25" s="1148"/>
      <c r="C25" s="1684"/>
      <c r="D25" s="1684"/>
      <c r="E25" s="1684">
        <v>308.52</v>
      </c>
      <c r="F25" s="1673"/>
      <c r="G25" s="1684"/>
      <c r="H25" s="1684"/>
      <c r="I25" s="1624">
        <v>395.28</v>
      </c>
      <c r="J25" s="1673"/>
      <c r="K25" s="1684"/>
      <c r="L25" s="1684"/>
      <c r="M25" s="1624">
        <v>94.14</v>
      </c>
      <c r="N25" s="1673"/>
      <c r="O25" s="1684"/>
      <c r="P25" s="1684"/>
      <c r="Q25" s="1624">
        <v>100.80000000000001</v>
      </c>
    </row>
    <row r="26" spans="1:19" s="267" customFormat="1" ht="15" x14ac:dyDescent="0.25">
      <c r="A26" s="270">
        <v>12</v>
      </c>
      <c r="B26" s="1148"/>
      <c r="C26" s="1684"/>
      <c r="D26" s="1684"/>
      <c r="E26" s="1684">
        <v>304.20000000000005</v>
      </c>
      <c r="F26" s="1673"/>
      <c r="G26" s="1684"/>
      <c r="H26" s="1684"/>
      <c r="I26" s="1624">
        <v>366.47999999999996</v>
      </c>
      <c r="J26" s="1673"/>
      <c r="K26" s="1684"/>
      <c r="L26" s="1684"/>
      <c r="M26" s="1624">
        <v>93.24</v>
      </c>
      <c r="N26" s="1673"/>
      <c r="O26" s="1684"/>
      <c r="P26" s="1684"/>
      <c r="Q26" s="1624">
        <v>91.98</v>
      </c>
    </row>
    <row r="27" spans="1:19" s="267" customFormat="1" ht="15" x14ac:dyDescent="0.25">
      <c r="A27" s="270">
        <v>13</v>
      </c>
      <c r="B27" s="1148"/>
      <c r="C27" s="1684"/>
      <c r="D27" s="1684"/>
      <c r="E27" s="1684">
        <v>292.5</v>
      </c>
      <c r="F27" s="1673"/>
      <c r="G27" s="1684"/>
      <c r="H27" s="1684"/>
      <c r="I27" s="1624">
        <v>371.70000000000005</v>
      </c>
      <c r="J27" s="1673"/>
      <c r="K27" s="1684"/>
      <c r="L27" s="1684"/>
      <c r="M27" s="1624">
        <v>88.02000000000001</v>
      </c>
      <c r="N27" s="1673"/>
      <c r="O27" s="1684"/>
      <c r="P27" s="1684"/>
      <c r="Q27" s="1624">
        <v>97.92</v>
      </c>
    </row>
    <row r="28" spans="1:19" s="267" customFormat="1" ht="15" x14ac:dyDescent="0.25">
      <c r="A28" s="270">
        <v>14</v>
      </c>
      <c r="B28" s="1148"/>
      <c r="C28" s="1684"/>
      <c r="D28" s="1684"/>
      <c r="E28" s="1684">
        <v>281.34000000000003</v>
      </c>
      <c r="F28" s="1673"/>
      <c r="G28" s="1684"/>
      <c r="H28" s="1684"/>
      <c r="I28" s="1624">
        <v>383.22</v>
      </c>
      <c r="J28" s="1673"/>
      <c r="K28" s="1684"/>
      <c r="L28" s="1684"/>
      <c r="M28" s="1624">
        <v>81.900000000000006</v>
      </c>
      <c r="N28" s="1673"/>
      <c r="O28" s="1684"/>
      <c r="P28" s="1684"/>
      <c r="Q28" s="1624">
        <v>93.06</v>
      </c>
    </row>
    <row r="29" spans="1:19" s="267" customFormat="1" ht="15" x14ac:dyDescent="0.25">
      <c r="A29" s="270">
        <v>15</v>
      </c>
      <c r="B29" s="1148"/>
      <c r="C29" s="1684"/>
      <c r="D29" s="1684"/>
      <c r="E29" s="1684">
        <v>262.62</v>
      </c>
      <c r="F29" s="1673"/>
      <c r="G29" s="1684"/>
      <c r="H29" s="1684"/>
      <c r="I29" s="1624">
        <v>380.52</v>
      </c>
      <c r="J29" s="1673"/>
      <c r="K29" s="1684"/>
      <c r="L29" s="1684"/>
      <c r="M29" s="1624">
        <v>75.06</v>
      </c>
      <c r="N29" s="1673"/>
      <c r="O29" s="1684"/>
      <c r="P29" s="1684"/>
      <c r="Q29" s="1624">
        <v>96.66</v>
      </c>
    </row>
    <row r="30" spans="1:19" s="267" customFormat="1" ht="15" x14ac:dyDescent="0.25">
      <c r="A30" s="270">
        <v>16</v>
      </c>
      <c r="B30" s="1148"/>
      <c r="C30" s="1684"/>
      <c r="D30" s="1684"/>
      <c r="E30" s="1684">
        <v>246.42</v>
      </c>
      <c r="F30" s="1673"/>
      <c r="G30" s="1684"/>
      <c r="H30" s="1684"/>
      <c r="I30" s="1624">
        <v>414.72</v>
      </c>
      <c r="J30" s="1673"/>
      <c r="K30" s="1684"/>
      <c r="L30" s="1684"/>
      <c r="M30" s="1624">
        <v>72.900000000000006</v>
      </c>
      <c r="N30" s="1673"/>
      <c r="O30" s="1684"/>
      <c r="P30" s="1684"/>
      <c r="Q30" s="1624">
        <v>103.5</v>
      </c>
    </row>
    <row r="31" spans="1:19" s="271" customFormat="1" ht="15" x14ac:dyDescent="0.25">
      <c r="A31" s="270">
        <v>17</v>
      </c>
      <c r="B31" s="1148"/>
      <c r="C31" s="1684"/>
      <c r="D31" s="1684"/>
      <c r="E31" s="1684">
        <v>211.68</v>
      </c>
      <c r="F31" s="1673"/>
      <c r="G31" s="1684"/>
      <c r="H31" s="1684"/>
      <c r="I31" s="1624">
        <v>460.62</v>
      </c>
      <c r="J31" s="1673"/>
      <c r="K31" s="1684"/>
      <c r="L31" s="1684"/>
      <c r="M31" s="1624">
        <v>59.76</v>
      </c>
      <c r="N31" s="1673"/>
      <c r="O31" s="1684"/>
      <c r="P31" s="1684"/>
      <c r="Q31" s="1624">
        <v>106.02</v>
      </c>
      <c r="S31" s="267"/>
    </row>
    <row r="32" spans="1:19" s="271" customFormat="1" ht="15" x14ac:dyDescent="0.25">
      <c r="A32" s="270">
        <v>18</v>
      </c>
      <c r="B32" s="1148"/>
      <c r="C32" s="1684"/>
      <c r="D32" s="1684"/>
      <c r="E32" s="1684">
        <v>214.38</v>
      </c>
      <c r="F32" s="1673"/>
      <c r="G32" s="1684"/>
      <c r="H32" s="1684"/>
      <c r="I32" s="1624">
        <v>493.73999999999995</v>
      </c>
      <c r="J32" s="1673"/>
      <c r="K32" s="1684"/>
      <c r="L32" s="1684"/>
      <c r="M32" s="1624">
        <v>59.94</v>
      </c>
      <c r="N32" s="1673"/>
      <c r="O32" s="1684"/>
      <c r="P32" s="1684"/>
      <c r="Q32" s="1624">
        <v>98.460000000000008</v>
      </c>
      <c r="S32" s="267"/>
    </row>
    <row r="33" spans="1:33" s="271" customFormat="1" ht="15" x14ac:dyDescent="0.25">
      <c r="A33" s="270">
        <v>19</v>
      </c>
      <c r="B33" s="1148"/>
      <c r="C33" s="1684"/>
      <c r="D33" s="1684"/>
      <c r="E33" s="1684">
        <v>200.16</v>
      </c>
      <c r="F33" s="1673"/>
      <c r="G33" s="1684"/>
      <c r="H33" s="1684"/>
      <c r="I33" s="1624">
        <v>506.70000000000005</v>
      </c>
      <c r="J33" s="1673"/>
      <c r="K33" s="1684"/>
      <c r="L33" s="1684"/>
      <c r="M33" s="1624">
        <v>42.12</v>
      </c>
      <c r="N33" s="1673"/>
      <c r="O33" s="1684"/>
      <c r="P33" s="1684"/>
      <c r="Q33" s="1624">
        <v>105.30000000000001</v>
      </c>
      <c r="S33" s="267"/>
    </row>
    <row r="34" spans="1:33" s="271" customFormat="1" ht="15" x14ac:dyDescent="0.25">
      <c r="A34" s="270">
        <v>20</v>
      </c>
      <c r="B34" s="1148"/>
      <c r="C34" s="1684"/>
      <c r="D34" s="1684"/>
      <c r="E34" s="1684">
        <v>195.12</v>
      </c>
      <c r="F34" s="1673"/>
      <c r="G34" s="1684"/>
      <c r="H34" s="1684"/>
      <c r="I34" s="1624">
        <v>517.5</v>
      </c>
      <c r="J34" s="1673"/>
      <c r="K34" s="1684"/>
      <c r="L34" s="1684"/>
      <c r="M34" s="1624">
        <v>46.44</v>
      </c>
      <c r="N34" s="1673"/>
      <c r="O34" s="1684"/>
      <c r="P34" s="1684"/>
      <c r="Q34" s="1624">
        <v>100.98</v>
      </c>
      <c r="S34" s="267"/>
    </row>
    <row r="35" spans="1:33" s="271" customFormat="1" ht="15" x14ac:dyDescent="0.25">
      <c r="A35" s="270">
        <v>21</v>
      </c>
      <c r="B35" s="1148"/>
      <c r="C35" s="1684"/>
      <c r="D35" s="1684"/>
      <c r="E35" s="1684">
        <v>199.44</v>
      </c>
      <c r="F35" s="1673"/>
      <c r="G35" s="1684"/>
      <c r="H35" s="1684"/>
      <c r="I35" s="1624">
        <v>505.98</v>
      </c>
      <c r="J35" s="1673"/>
      <c r="K35" s="1684"/>
      <c r="L35" s="1684"/>
      <c r="M35" s="1624">
        <v>47.16</v>
      </c>
      <c r="N35" s="1673"/>
      <c r="O35" s="1684"/>
      <c r="P35" s="1684"/>
      <c r="Q35" s="1624">
        <v>102.42</v>
      </c>
      <c r="S35" s="267"/>
    </row>
    <row r="36" spans="1:33" s="271" customFormat="1" ht="15" x14ac:dyDescent="0.25">
      <c r="A36" s="270">
        <v>22</v>
      </c>
      <c r="B36" s="1148"/>
      <c r="C36" s="1684"/>
      <c r="D36" s="1684"/>
      <c r="E36" s="1684">
        <v>174.60000000000002</v>
      </c>
      <c r="F36" s="1673"/>
      <c r="G36" s="1684"/>
      <c r="H36" s="1684"/>
      <c r="I36" s="1624">
        <v>472.32</v>
      </c>
      <c r="J36" s="1673"/>
      <c r="K36" s="1684"/>
      <c r="L36" s="1684"/>
      <c r="M36" s="1624">
        <v>35.1</v>
      </c>
      <c r="N36" s="1673"/>
      <c r="O36" s="1684"/>
      <c r="P36" s="1684"/>
      <c r="Q36" s="1624">
        <v>97.38</v>
      </c>
      <c r="S36" s="267"/>
    </row>
    <row r="37" spans="1:33" s="271" customFormat="1" ht="15" x14ac:dyDescent="0.25">
      <c r="A37" s="270">
        <v>23</v>
      </c>
      <c r="B37" s="1148"/>
      <c r="C37" s="1684"/>
      <c r="D37" s="1684"/>
      <c r="E37" s="1624">
        <v>157.68</v>
      </c>
      <c r="F37" s="1673"/>
      <c r="G37" s="1684"/>
      <c r="H37" s="1684"/>
      <c r="I37" s="1624">
        <v>417.42</v>
      </c>
      <c r="J37" s="1673"/>
      <c r="K37" s="1684"/>
      <c r="L37" s="1684"/>
      <c r="M37" s="1624">
        <v>39.6</v>
      </c>
      <c r="N37" s="1673"/>
      <c r="O37" s="1684"/>
      <c r="P37" s="1684"/>
      <c r="Q37" s="1624">
        <v>97.38</v>
      </c>
      <c r="S37" s="267"/>
    </row>
    <row r="38" spans="1:33" s="271" customFormat="1" ht="15" x14ac:dyDescent="0.25">
      <c r="A38" s="270">
        <v>24</v>
      </c>
      <c r="B38" s="1148"/>
      <c r="C38" s="1684"/>
      <c r="D38" s="1684"/>
      <c r="E38" s="1624">
        <v>141.12</v>
      </c>
      <c r="F38" s="1673"/>
      <c r="G38" s="1684"/>
      <c r="H38" s="1684"/>
      <c r="I38" s="1624">
        <v>332.1</v>
      </c>
      <c r="J38" s="1673"/>
      <c r="K38" s="1684"/>
      <c r="L38" s="1684"/>
      <c r="M38" s="1624">
        <v>38.340000000000003</v>
      </c>
      <c r="N38" s="1673"/>
      <c r="O38" s="1684"/>
      <c r="P38" s="1684"/>
      <c r="Q38" s="1624">
        <v>92.88</v>
      </c>
      <c r="S38" s="267"/>
    </row>
    <row r="39" spans="1:33" s="271" customFormat="1" ht="15" x14ac:dyDescent="0.2">
      <c r="A39" s="270" t="s">
        <v>19</v>
      </c>
      <c r="B39" s="1219"/>
      <c r="C39" s="1685"/>
      <c r="D39" s="1685"/>
      <c r="E39" s="1686">
        <f>SUM(E15:E38)</f>
        <v>5170.1399999999994</v>
      </c>
      <c r="F39" s="1685"/>
      <c r="G39" s="1685"/>
      <c r="H39" s="1685"/>
      <c r="I39" s="1686">
        <f>SUM(I15:I38)</f>
        <v>9037.26</v>
      </c>
      <c r="J39" s="1685"/>
      <c r="K39" s="1685"/>
      <c r="L39" s="1685"/>
      <c r="M39" s="1686">
        <f>SUM(M15:M38)</f>
        <v>1437.4799999999998</v>
      </c>
      <c r="N39" s="1685"/>
      <c r="O39" s="1685"/>
      <c r="P39" s="1685"/>
      <c r="Q39" s="1686">
        <f>SUM(Q15:Q38)</f>
        <v>2305.4400000000005</v>
      </c>
    </row>
    <row r="40" spans="1:33" s="261" customFormat="1" ht="12.75" customHeight="1" x14ac:dyDescent="0.2">
      <c r="A40" s="261" t="s">
        <v>20</v>
      </c>
      <c r="R40" s="1007"/>
      <c r="S40" s="1007"/>
      <c r="T40" s="1007"/>
      <c r="U40" s="1007"/>
      <c r="V40" s="1007"/>
      <c r="W40" s="1007"/>
      <c r="X40" s="1007"/>
      <c r="Y40" s="1007"/>
      <c r="Z40" s="1007"/>
      <c r="AA40" s="1007"/>
      <c r="AB40" s="1007"/>
      <c r="AC40" s="1007"/>
      <c r="AD40" s="1007"/>
      <c r="AE40" s="1007"/>
      <c r="AF40" s="1007"/>
      <c r="AG40" s="1007"/>
    </row>
    <row r="41" spans="1:33" s="261" customFormat="1" ht="12.75" customHeight="1" x14ac:dyDescent="0.2">
      <c r="A41" s="261" t="s">
        <v>21</v>
      </c>
      <c r="R41" s="1007"/>
      <c r="S41" s="1007"/>
      <c r="T41" s="1007"/>
      <c r="U41" s="1007"/>
      <c r="V41" s="1007"/>
      <c r="W41" s="1007"/>
      <c r="X41" s="1007"/>
      <c r="Y41" s="1007"/>
      <c r="Z41" s="1007"/>
      <c r="AA41" s="1007"/>
      <c r="AB41" s="1007"/>
      <c r="AC41" s="1007"/>
      <c r="AD41" s="1007"/>
      <c r="AE41" s="1007"/>
      <c r="AF41" s="1007"/>
      <c r="AG41" s="1007"/>
    </row>
    <row r="42" spans="1:33" x14ac:dyDescent="0.2">
      <c r="A42" s="261" t="s">
        <v>676</v>
      </c>
      <c r="K42" s="261"/>
      <c r="L42" s="261"/>
      <c r="M42" s="261"/>
      <c r="N42" s="261"/>
      <c r="O42" s="261"/>
      <c r="P42" s="261"/>
      <c r="Q42" s="261"/>
      <c r="R42" s="1008"/>
      <c r="S42" s="1008"/>
      <c r="T42" s="1008"/>
      <c r="U42" s="1008"/>
      <c r="V42" s="1008"/>
      <c r="W42" s="1008"/>
      <c r="X42" s="1008"/>
      <c r="Y42" s="1008"/>
      <c r="Z42" s="1008"/>
      <c r="AA42" s="1008"/>
      <c r="AB42" s="1008"/>
      <c r="AC42" s="1008"/>
      <c r="AD42" s="1008"/>
      <c r="AE42" s="1008"/>
      <c r="AF42" s="1008"/>
      <c r="AG42" s="1008"/>
    </row>
    <row r="43" spans="1:33" x14ac:dyDescent="0.2">
      <c r="A43" s="261" t="s">
        <v>23</v>
      </c>
      <c r="R43" s="1008"/>
      <c r="S43" s="1008"/>
      <c r="T43" s="1008"/>
      <c r="U43" s="1008"/>
      <c r="V43" s="1008"/>
      <c r="W43" s="1008"/>
      <c r="X43" s="1008"/>
      <c r="Y43" s="1008"/>
      <c r="Z43" s="1008"/>
      <c r="AA43" s="1008"/>
      <c r="AB43" s="1008"/>
      <c r="AC43" s="1008"/>
      <c r="AD43" s="1008"/>
      <c r="AE43" s="1008"/>
      <c r="AF43" s="1008"/>
      <c r="AG43" s="1008"/>
    </row>
    <row r="44" spans="1:33" x14ac:dyDescent="0.2">
      <c r="R44" s="1008"/>
      <c r="S44" s="1008"/>
      <c r="T44" s="1008"/>
      <c r="U44" s="1008"/>
      <c r="V44" s="1008"/>
      <c r="W44" s="1008"/>
      <c r="X44" s="1008"/>
      <c r="Y44" s="1008"/>
      <c r="Z44" s="1008"/>
      <c r="AA44" s="1008"/>
      <c r="AB44" s="1008"/>
      <c r="AC44" s="1008"/>
      <c r="AD44" s="1008"/>
      <c r="AE44" s="1008"/>
      <c r="AF44" s="1008"/>
      <c r="AG44" s="1008"/>
    </row>
  </sheetData>
  <mergeCells count="17">
    <mergeCell ref="B1:F1"/>
    <mergeCell ref="B2:F2"/>
    <mergeCell ref="A6:Q6"/>
    <mergeCell ref="A7:Q7"/>
    <mergeCell ref="B5:C5"/>
    <mergeCell ref="B4:C4"/>
    <mergeCell ref="B10:E10"/>
    <mergeCell ref="F10:I10"/>
    <mergeCell ref="A9:A12"/>
    <mergeCell ref="B9:I9"/>
    <mergeCell ref="J9:Q9"/>
    <mergeCell ref="J11:K11"/>
    <mergeCell ref="B11:C11"/>
    <mergeCell ref="F11:G11"/>
    <mergeCell ref="N11:O11"/>
    <mergeCell ref="N10:Q10"/>
    <mergeCell ref="J10:M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>
    <tabColor rgb="FF92D050"/>
  </sheetPr>
  <dimension ref="A1:AG44"/>
  <sheetViews>
    <sheetView zoomScale="85" zoomScaleNormal="85" workbookViewId="0">
      <selection activeCell="Q15" sqref="Q15:Q38"/>
    </sheetView>
  </sheetViews>
  <sheetFormatPr defaultRowHeight="12.75" x14ac:dyDescent="0.2"/>
  <cols>
    <col min="1" max="1" width="5.42578125" style="286" customWidth="1"/>
    <col min="2" max="3" width="11.28515625" style="286" customWidth="1"/>
    <col min="4" max="4" width="11.28515625" style="286" hidden="1" customWidth="1"/>
    <col min="5" max="7" width="11.28515625" style="286" customWidth="1"/>
    <col min="8" max="8" width="11.28515625" style="286" hidden="1" customWidth="1"/>
    <col min="9" max="11" width="11.28515625" style="286" customWidth="1"/>
    <col min="12" max="12" width="11.28515625" style="286" hidden="1" customWidth="1"/>
    <col min="13" max="15" width="11.28515625" style="286" customWidth="1"/>
    <col min="16" max="16" width="11.28515625" style="286" hidden="1" customWidth="1"/>
    <col min="17" max="17" width="11.28515625" style="286" customWidth="1"/>
    <col min="18" max="16384" width="9.140625" style="286"/>
  </cols>
  <sheetData>
    <row r="1" spans="1:33" s="273" customFormat="1" ht="18.75" customHeight="1" x14ac:dyDescent="0.25">
      <c r="B1" s="2456" t="s">
        <v>498</v>
      </c>
      <c r="C1" s="2097"/>
      <c r="D1" s="2097"/>
      <c r="E1" s="2097"/>
      <c r="F1" s="2097"/>
      <c r="G1" s="801" t="s">
        <v>178</v>
      </c>
      <c r="I1" s="2455" t="s">
        <v>381</v>
      </c>
      <c r="J1" s="2455"/>
      <c r="K1" s="2455"/>
      <c r="L1" s="2455"/>
      <c r="M1" s="2455"/>
      <c r="N1" s="2455"/>
      <c r="O1" s="2455"/>
      <c r="P1" s="2455"/>
      <c r="Q1" s="2455"/>
      <c r="R1" s="274"/>
      <c r="S1" s="274"/>
      <c r="T1" s="274"/>
      <c r="U1" s="274"/>
      <c r="V1" s="1005"/>
      <c r="W1" s="1005"/>
      <c r="X1" s="1005"/>
      <c r="Y1" s="1005"/>
      <c r="Z1" s="1005"/>
      <c r="AA1" s="1005"/>
      <c r="AB1" s="1005"/>
      <c r="AC1" s="1005"/>
      <c r="AD1" s="1005"/>
      <c r="AE1" s="1005"/>
      <c r="AF1" s="1005"/>
      <c r="AG1" s="1005"/>
    </row>
    <row r="2" spans="1:33" s="273" customFormat="1" ht="10.5" customHeight="1" x14ac:dyDescent="0.2">
      <c r="B2" s="2457" t="s">
        <v>1</v>
      </c>
      <c r="C2" s="2104"/>
      <c r="D2" s="2104"/>
      <c r="E2" s="2104"/>
      <c r="F2" s="2104"/>
      <c r="N2" s="862" t="s">
        <v>2</v>
      </c>
      <c r="O2" s="275"/>
      <c r="P2" s="275"/>
      <c r="Q2" s="275"/>
      <c r="R2" s="1005"/>
      <c r="S2" s="1005"/>
      <c r="T2" s="1005"/>
      <c r="U2" s="1005"/>
      <c r="V2" s="1005"/>
      <c r="W2" s="1005"/>
      <c r="X2" s="1005"/>
      <c r="Y2" s="1005"/>
      <c r="Z2" s="1005"/>
      <c r="AA2" s="1005"/>
      <c r="AB2" s="1005"/>
      <c r="AC2" s="1005"/>
      <c r="AD2" s="1005"/>
      <c r="AE2" s="1005"/>
      <c r="AF2" s="1005"/>
      <c r="AG2" s="1005"/>
    </row>
    <row r="3" spans="1:33" s="273" customFormat="1" ht="13.5" customHeight="1" x14ac:dyDescent="0.2">
      <c r="N3" s="273" t="s">
        <v>3</v>
      </c>
      <c r="R3" s="1005"/>
      <c r="S3" s="1005"/>
      <c r="T3" s="1005"/>
      <c r="U3" s="1005"/>
      <c r="V3" s="1005"/>
      <c r="W3" s="1005"/>
      <c r="X3" s="1005"/>
      <c r="Y3" s="1005"/>
      <c r="Z3" s="1005"/>
      <c r="AA3" s="1005"/>
      <c r="AB3" s="1005"/>
      <c r="AC3" s="1005"/>
      <c r="AD3" s="1005"/>
      <c r="AE3" s="1005"/>
      <c r="AF3" s="1005"/>
      <c r="AG3" s="1005"/>
    </row>
    <row r="4" spans="1:33" s="273" customFormat="1" ht="15" customHeight="1" x14ac:dyDescent="0.25">
      <c r="B4" s="2460" t="s">
        <v>4</v>
      </c>
      <c r="C4" s="2097"/>
      <c r="D4" s="276"/>
      <c r="E4" s="1005"/>
      <c r="F4" s="1005"/>
      <c r="G4" s="1005"/>
      <c r="H4" s="1005"/>
      <c r="I4" s="863" t="s">
        <v>5</v>
      </c>
      <c r="J4" s="275"/>
      <c r="K4" s="275"/>
      <c r="L4" s="275"/>
      <c r="O4" s="277" t="s">
        <v>67</v>
      </c>
      <c r="R4" s="1005"/>
      <c r="S4" s="1005"/>
      <c r="T4" s="1005"/>
      <c r="U4" s="1005"/>
      <c r="V4" s="1005"/>
      <c r="W4" s="1005"/>
      <c r="X4" s="1005"/>
      <c r="Y4" s="1005"/>
      <c r="Z4" s="1005"/>
      <c r="AA4" s="1005"/>
      <c r="AB4" s="1005"/>
      <c r="AC4" s="1005"/>
      <c r="AD4" s="1005"/>
      <c r="AE4" s="1005"/>
      <c r="AF4" s="1005"/>
      <c r="AG4" s="1005"/>
    </row>
    <row r="5" spans="1:33" s="273" customFormat="1" ht="9.75" customHeight="1" x14ac:dyDescent="0.2">
      <c r="B5" s="2452"/>
      <c r="C5" s="2095"/>
      <c r="D5" s="275"/>
      <c r="E5" s="275"/>
      <c r="R5" s="1005"/>
      <c r="S5" s="1005"/>
      <c r="T5" s="1005"/>
      <c r="U5" s="1005"/>
      <c r="V5" s="1005"/>
      <c r="W5" s="1005"/>
      <c r="X5" s="1005"/>
      <c r="Y5" s="1005"/>
      <c r="Z5" s="1005"/>
      <c r="AA5" s="1005"/>
      <c r="AB5" s="1005"/>
      <c r="AC5" s="1005"/>
      <c r="AD5" s="1005"/>
      <c r="AE5" s="1005"/>
      <c r="AF5" s="1005"/>
      <c r="AG5" s="1005"/>
    </row>
    <row r="6" spans="1:33" s="273" customFormat="1" ht="12" customHeight="1" x14ac:dyDescent="0.25">
      <c r="A6" s="2458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1005"/>
      <c r="S6" s="1005"/>
      <c r="T6" s="1005"/>
      <c r="U6" s="1005"/>
      <c r="V6" s="1005"/>
      <c r="W6" s="1005"/>
      <c r="X6" s="1005"/>
      <c r="Y6" s="1005"/>
      <c r="Z6" s="1005"/>
      <c r="AA6" s="1005"/>
      <c r="AB6" s="1005"/>
      <c r="AC6" s="1005"/>
      <c r="AD6" s="1005"/>
      <c r="AE6" s="1005"/>
      <c r="AF6" s="1005"/>
      <c r="AG6" s="1005"/>
    </row>
    <row r="7" spans="1:33" s="273" customFormat="1" ht="15.75" x14ac:dyDescent="0.25">
      <c r="A7" s="2453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1005"/>
      <c r="S7" s="1005"/>
      <c r="T7" s="1005"/>
      <c r="U7" s="1005"/>
      <c r="V7" s="1005"/>
      <c r="W7" s="1005"/>
      <c r="X7" s="1005"/>
      <c r="Y7" s="1005"/>
      <c r="Z7" s="1005"/>
      <c r="AA7" s="1005"/>
      <c r="AB7" s="1005"/>
      <c r="AC7" s="1005"/>
      <c r="AD7" s="1005"/>
      <c r="AE7" s="1005"/>
      <c r="AF7" s="1005"/>
      <c r="AG7" s="1005"/>
    </row>
    <row r="8" spans="1:33" s="273" customFormat="1" ht="9" customHeight="1" x14ac:dyDescent="0.2">
      <c r="A8" s="1312" t="s">
        <v>417</v>
      </c>
      <c r="B8" s="1312" t="s">
        <v>418</v>
      </c>
      <c r="R8" s="1005"/>
      <c r="S8" s="1005"/>
      <c r="T8" s="1005"/>
      <c r="U8" s="1005"/>
      <c r="V8" s="1005"/>
      <c r="W8" s="1005"/>
      <c r="X8" s="1005"/>
      <c r="Y8" s="1005"/>
      <c r="Z8" s="1005"/>
      <c r="AA8" s="1005"/>
      <c r="AB8" s="1005"/>
      <c r="AC8" s="1005"/>
      <c r="AD8" s="1005"/>
      <c r="AE8" s="1005"/>
      <c r="AF8" s="1005"/>
      <c r="AG8" s="1005"/>
    </row>
    <row r="9" spans="1:33" s="273" customFormat="1" x14ac:dyDescent="0.2">
      <c r="A9" s="2461" t="s">
        <v>9</v>
      </c>
      <c r="B9" s="2459" t="s">
        <v>10</v>
      </c>
      <c r="C9" s="2441"/>
      <c r="D9" s="2441"/>
      <c r="E9" s="2441"/>
      <c r="F9" s="2441"/>
      <c r="G9" s="2441"/>
      <c r="H9" s="2441"/>
      <c r="I9" s="2442"/>
      <c r="J9" s="2459" t="s">
        <v>11</v>
      </c>
      <c r="K9" s="2441"/>
      <c r="L9" s="2441"/>
      <c r="M9" s="2441"/>
      <c r="N9" s="2441"/>
      <c r="O9" s="2441"/>
      <c r="P9" s="2441"/>
      <c r="Q9" s="2442"/>
      <c r="R9" s="1005"/>
      <c r="S9" s="1005"/>
      <c r="T9" s="1005"/>
      <c r="U9" s="1005"/>
      <c r="V9" s="1005"/>
      <c r="W9" s="1005"/>
      <c r="X9" s="1005"/>
      <c r="Y9" s="1005"/>
      <c r="Z9" s="1005"/>
      <c r="AA9" s="1005"/>
      <c r="AB9" s="1005"/>
      <c r="AC9" s="1005"/>
      <c r="AD9" s="1005"/>
      <c r="AE9" s="1005"/>
      <c r="AF9" s="1005"/>
      <c r="AG9" s="1005"/>
    </row>
    <row r="10" spans="1:33" s="273" customFormat="1" x14ac:dyDescent="0.2">
      <c r="A10" s="2438"/>
      <c r="B10" s="2454" t="s">
        <v>68</v>
      </c>
      <c r="C10" s="2111"/>
      <c r="D10" s="2111"/>
      <c r="E10" s="2112"/>
      <c r="F10" s="2454" t="s">
        <v>69</v>
      </c>
      <c r="G10" s="2111"/>
      <c r="H10" s="2111"/>
      <c r="I10" s="2112"/>
      <c r="J10" s="2454" t="s">
        <v>68</v>
      </c>
      <c r="K10" s="2111"/>
      <c r="L10" s="2111"/>
      <c r="M10" s="2112"/>
      <c r="N10" s="2454" t="s">
        <v>69</v>
      </c>
      <c r="O10" s="2111"/>
      <c r="P10" s="2111"/>
      <c r="Q10" s="2112"/>
      <c r="R10" s="1005"/>
      <c r="S10" s="1005"/>
      <c r="T10" s="1005"/>
      <c r="U10" s="1005"/>
      <c r="V10" s="1005"/>
      <c r="W10" s="1005"/>
      <c r="X10" s="1005"/>
      <c r="Y10" s="1005"/>
      <c r="Z10" s="1005"/>
      <c r="AA10" s="1005"/>
      <c r="AB10" s="1005"/>
      <c r="AC10" s="1005"/>
      <c r="AD10" s="1005"/>
      <c r="AE10" s="1005"/>
      <c r="AF10" s="1005"/>
      <c r="AG10" s="1005"/>
    </row>
    <row r="11" spans="1:33" s="273" customFormat="1" x14ac:dyDescent="0.2">
      <c r="A11" s="2438"/>
      <c r="B11" s="2454" t="s">
        <v>14</v>
      </c>
      <c r="C11" s="2111"/>
      <c r="E11" s="279">
        <v>2400</v>
      </c>
      <c r="F11" s="2454" t="s">
        <v>14</v>
      </c>
      <c r="G11" s="2111"/>
      <c r="H11" s="278"/>
      <c r="I11" s="279">
        <v>2400</v>
      </c>
      <c r="J11" s="2454" t="s">
        <v>14</v>
      </c>
      <c r="K11" s="2111"/>
      <c r="L11" s="278"/>
      <c r="M11" s="279">
        <f>E11</f>
        <v>2400</v>
      </c>
      <c r="N11" s="2454" t="s">
        <v>14</v>
      </c>
      <c r="O11" s="2111"/>
      <c r="P11" s="278"/>
      <c r="Q11" s="279">
        <f>I11</f>
        <v>2400</v>
      </c>
      <c r="R11" s="1005"/>
      <c r="S11" s="1005"/>
      <c r="T11" s="1005"/>
      <c r="U11" s="1005"/>
      <c r="V11" s="1005"/>
      <c r="W11" s="1005"/>
      <c r="X11" s="1005"/>
      <c r="Y11" s="1005"/>
      <c r="Z11" s="1005"/>
      <c r="AA11" s="1005"/>
      <c r="AB11" s="1005"/>
      <c r="AC11" s="1005"/>
      <c r="AD11" s="1005"/>
      <c r="AE11" s="1005"/>
      <c r="AF11" s="1005"/>
      <c r="AG11" s="1005"/>
    </row>
    <row r="12" spans="1:33" s="281" customFormat="1" ht="35.25" customHeight="1" x14ac:dyDescent="0.2">
      <c r="A12" s="2439"/>
      <c r="B12" s="280" t="s">
        <v>16</v>
      </c>
      <c r="C12" s="280" t="s">
        <v>17</v>
      </c>
      <c r="D12" s="280"/>
      <c r="E12" s="280" t="s">
        <v>18</v>
      </c>
      <c r="F12" s="280" t="s">
        <v>16</v>
      </c>
      <c r="G12" s="280" t="s">
        <v>17</v>
      </c>
      <c r="H12" s="280"/>
      <c r="I12" s="280" t="s">
        <v>18</v>
      </c>
      <c r="J12" s="280" t="s">
        <v>16</v>
      </c>
      <c r="K12" s="280" t="s">
        <v>17</v>
      </c>
      <c r="L12" s="280"/>
      <c r="M12" s="280" t="s">
        <v>18</v>
      </c>
      <c r="N12" s="280" t="s">
        <v>16</v>
      </c>
      <c r="O12" s="280" t="s">
        <v>17</v>
      </c>
      <c r="P12" s="280"/>
      <c r="Q12" s="280" t="s">
        <v>18</v>
      </c>
    </row>
    <row r="13" spans="1:33" s="283" customFormat="1" ht="11.25" x14ac:dyDescent="0.2">
      <c r="A13" s="282">
        <v>1</v>
      </c>
      <c r="B13" s="282">
        <v>2</v>
      </c>
      <c r="C13" s="282">
        <v>3</v>
      </c>
      <c r="D13" s="282"/>
      <c r="E13" s="282">
        <v>4</v>
      </c>
      <c r="F13" s="282">
        <v>5</v>
      </c>
      <c r="G13" s="282">
        <v>6</v>
      </c>
      <c r="H13" s="282"/>
      <c r="I13" s="282">
        <v>7</v>
      </c>
      <c r="J13" s="282">
        <v>8</v>
      </c>
      <c r="K13" s="282">
        <v>9</v>
      </c>
      <c r="L13" s="282"/>
      <c r="M13" s="282">
        <v>10</v>
      </c>
      <c r="N13" s="282">
        <v>11</v>
      </c>
      <c r="O13" s="282">
        <v>12</v>
      </c>
      <c r="P13" s="282"/>
      <c r="Q13" s="282">
        <v>13</v>
      </c>
    </row>
    <row r="14" spans="1:33" s="281" customFormat="1" ht="15" x14ac:dyDescent="0.2">
      <c r="A14" s="284">
        <v>0</v>
      </c>
      <c r="B14" s="1148"/>
      <c r="C14" s="1694"/>
      <c r="D14" s="1694"/>
      <c r="E14" s="1694"/>
      <c r="F14" s="1673"/>
      <c r="G14" s="1694"/>
      <c r="H14" s="1694"/>
      <c r="I14" s="1694"/>
      <c r="J14" s="1673"/>
      <c r="K14" s="1694"/>
      <c r="L14" s="1694"/>
      <c r="M14" s="1694"/>
      <c r="N14" s="1673"/>
      <c r="O14" s="1694"/>
      <c r="P14" s="1694"/>
      <c r="Q14" s="1694"/>
    </row>
    <row r="15" spans="1:33" s="1494" customFormat="1" ht="15" x14ac:dyDescent="0.25">
      <c r="A15" s="1493">
        <v>1</v>
      </c>
      <c r="B15" s="1148"/>
      <c r="C15" s="1694"/>
      <c r="D15" s="1694"/>
      <c r="E15" s="1694">
        <v>381.6</v>
      </c>
      <c r="F15" s="1673"/>
      <c r="G15" s="1694"/>
      <c r="H15" s="1694"/>
      <c r="I15" s="1624">
        <v>441.84000000000003</v>
      </c>
      <c r="J15" s="1673"/>
      <c r="K15" s="1694"/>
      <c r="L15" s="1694"/>
      <c r="M15" s="1624">
        <v>135.12</v>
      </c>
      <c r="N15" s="1673"/>
      <c r="O15" s="1694"/>
      <c r="P15" s="1694"/>
      <c r="Q15" s="1624">
        <v>83.52</v>
      </c>
    </row>
    <row r="16" spans="1:33" s="281" customFormat="1" ht="15" x14ac:dyDescent="0.25">
      <c r="A16" s="284">
        <v>2</v>
      </c>
      <c r="B16" s="1148"/>
      <c r="C16" s="1694"/>
      <c r="D16" s="1694"/>
      <c r="E16" s="1694">
        <v>357.12</v>
      </c>
      <c r="F16" s="1673"/>
      <c r="G16" s="1694"/>
      <c r="H16" s="1694"/>
      <c r="I16" s="1624">
        <v>408.72</v>
      </c>
      <c r="J16" s="1673"/>
      <c r="K16" s="1694"/>
      <c r="L16" s="1694"/>
      <c r="M16" s="1624">
        <v>136.32</v>
      </c>
      <c r="N16" s="1673"/>
      <c r="O16" s="1694"/>
      <c r="P16" s="1694"/>
      <c r="Q16" s="1624">
        <v>84.47999999999999</v>
      </c>
    </row>
    <row r="17" spans="1:19" s="281" customFormat="1" ht="15" x14ac:dyDescent="0.25">
      <c r="A17" s="284">
        <v>3</v>
      </c>
      <c r="B17" s="1148"/>
      <c r="C17" s="1694"/>
      <c r="D17" s="1694"/>
      <c r="E17" s="1694">
        <v>335.52</v>
      </c>
      <c r="F17" s="1673"/>
      <c r="G17" s="1694"/>
      <c r="H17" s="1694"/>
      <c r="I17" s="1624">
        <v>390.96000000000004</v>
      </c>
      <c r="J17" s="1673"/>
      <c r="K17" s="1694"/>
      <c r="L17" s="1694"/>
      <c r="M17" s="1624">
        <v>134.16000000000003</v>
      </c>
      <c r="N17" s="1673"/>
      <c r="O17" s="1694"/>
      <c r="P17" s="1694"/>
      <c r="Q17" s="1624">
        <v>81.11999999999999</v>
      </c>
    </row>
    <row r="18" spans="1:19" s="281" customFormat="1" ht="15" x14ac:dyDescent="0.25">
      <c r="A18" s="284">
        <v>4</v>
      </c>
      <c r="B18" s="1148"/>
      <c r="C18" s="1694"/>
      <c r="D18" s="1694"/>
      <c r="E18" s="1694">
        <v>324.72000000000003</v>
      </c>
      <c r="F18" s="1673"/>
      <c r="G18" s="1694"/>
      <c r="H18" s="1694"/>
      <c r="I18" s="1624">
        <v>382.08000000000004</v>
      </c>
      <c r="J18" s="1673"/>
      <c r="K18" s="1694"/>
      <c r="L18" s="1694"/>
      <c r="M18" s="1624">
        <v>129.35999999999999</v>
      </c>
      <c r="N18" s="1673"/>
      <c r="O18" s="1694"/>
      <c r="P18" s="1694"/>
      <c r="Q18" s="1624">
        <v>78.960000000000008</v>
      </c>
    </row>
    <row r="19" spans="1:19" s="281" customFormat="1" ht="15" x14ac:dyDescent="0.25">
      <c r="A19" s="284">
        <v>5</v>
      </c>
      <c r="B19" s="1148"/>
      <c r="C19" s="1694"/>
      <c r="D19" s="1694"/>
      <c r="E19" s="1694">
        <v>328.80000000000007</v>
      </c>
      <c r="F19" s="1673"/>
      <c r="G19" s="1694"/>
      <c r="H19" s="1694"/>
      <c r="I19" s="1624">
        <v>379.44000000000005</v>
      </c>
      <c r="J19" s="1673"/>
      <c r="K19" s="1694"/>
      <c r="L19" s="1694"/>
      <c r="M19" s="1624">
        <v>130.56</v>
      </c>
      <c r="N19" s="1673"/>
      <c r="O19" s="1694"/>
      <c r="P19" s="1694"/>
      <c r="Q19" s="1624">
        <v>77.28</v>
      </c>
    </row>
    <row r="20" spans="1:19" s="281" customFormat="1" ht="15" x14ac:dyDescent="0.25">
      <c r="A20" s="284">
        <v>6</v>
      </c>
      <c r="B20" s="1148"/>
      <c r="C20" s="1694"/>
      <c r="D20" s="1694"/>
      <c r="E20" s="1694">
        <v>354.24</v>
      </c>
      <c r="F20" s="1673"/>
      <c r="G20" s="1694"/>
      <c r="H20" s="1694"/>
      <c r="I20" s="1624">
        <v>400.08000000000004</v>
      </c>
      <c r="J20" s="1673"/>
      <c r="K20" s="1694"/>
      <c r="L20" s="1694"/>
      <c r="M20" s="1624">
        <v>126.72000000000001</v>
      </c>
      <c r="N20" s="1673"/>
      <c r="O20" s="1694"/>
      <c r="P20" s="1694"/>
      <c r="Q20" s="1624">
        <v>77.52</v>
      </c>
    </row>
    <row r="21" spans="1:19" s="281" customFormat="1" ht="15" x14ac:dyDescent="0.25">
      <c r="A21" s="284">
        <v>7</v>
      </c>
      <c r="B21" s="1148"/>
      <c r="C21" s="1694"/>
      <c r="D21" s="1694"/>
      <c r="E21" s="1694">
        <v>436.79999999999995</v>
      </c>
      <c r="F21" s="1673"/>
      <c r="G21" s="1694"/>
      <c r="H21" s="1694"/>
      <c r="I21" s="1624">
        <v>480.24</v>
      </c>
      <c r="J21" s="1673"/>
      <c r="K21" s="1694"/>
      <c r="L21" s="1694"/>
      <c r="M21" s="1624">
        <v>122.4</v>
      </c>
      <c r="N21" s="1673"/>
      <c r="O21" s="1694"/>
      <c r="P21" s="1694"/>
      <c r="Q21" s="1624">
        <v>77.28</v>
      </c>
    </row>
    <row r="22" spans="1:19" s="281" customFormat="1" ht="15" x14ac:dyDescent="0.25">
      <c r="A22" s="284">
        <v>8</v>
      </c>
      <c r="B22" s="1148"/>
      <c r="C22" s="1694"/>
      <c r="D22" s="1694"/>
      <c r="E22" s="1694">
        <v>480.48</v>
      </c>
      <c r="F22" s="1673"/>
      <c r="G22" s="1694"/>
      <c r="H22" s="1694"/>
      <c r="I22" s="1624">
        <v>578.16</v>
      </c>
      <c r="J22" s="1673"/>
      <c r="K22" s="1694"/>
      <c r="L22" s="1694"/>
      <c r="M22" s="1624">
        <v>123.36</v>
      </c>
      <c r="N22" s="1673"/>
      <c r="O22" s="1694"/>
      <c r="P22" s="1694"/>
      <c r="Q22" s="1624">
        <v>109.44</v>
      </c>
    </row>
    <row r="23" spans="1:19" s="281" customFormat="1" ht="15" x14ac:dyDescent="0.25">
      <c r="A23" s="284">
        <v>9</v>
      </c>
      <c r="B23" s="1148"/>
      <c r="C23" s="1694"/>
      <c r="D23" s="1694"/>
      <c r="E23" s="1694">
        <v>469.19999999999993</v>
      </c>
      <c r="F23" s="1673"/>
      <c r="G23" s="1694"/>
      <c r="H23" s="1694"/>
      <c r="I23" s="1624">
        <v>578.4</v>
      </c>
      <c r="J23" s="1673"/>
      <c r="K23" s="1694"/>
      <c r="L23" s="1694"/>
      <c r="M23" s="1624">
        <v>114.47999999999999</v>
      </c>
      <c r="N23" s="1673"/>
      <c r="O23" s="1694"/>
      <c r="P23" s="1694"/>
      <c r="Q23" s="1624">
        <v>113.52</v>
      </c>
    </row>
    <row r="24" spans="1:19" s="281" customFormat="1" ht="15" x14ac:dyDescent="0.25">
      <c r="A24" s="284">
        <v>10</v>
      </c>
      <c r="B24" s="1148"/>
      <c r="C24" s="1694"/>
      <c r="D24" s="1694"/>
      <c r="E24" s="1694">
        <v>464.64</v>
      </c>
      <c r="F24" s="1673"/>
      <c r="G24" s="1694"/>
      <c r="H24" s="1694"/>
      <c r="I24" s="1624">
        <v>600.24</v>
      </c>
      <c r="J24" s="1673"/>
      <c r="K24" s="1694"/>
      <c r="L24" s="1694"/>
      <c r="M24" s="1624">
        <v>113.04</v>
      </c>
      <c r="N24" s="1673"/>
      <c r="O24" s="1694"/>
      <c r="P24" s="1694"/>
      <c r="Q24" s="1624">
        <v>117.12</v>
      </c>
    </row>
    <row r="25" spans="1:19" s="281" customFormat="1" ht="15" x14ac:dyDescent="0.25">
      <c r="A25" s="284">
        <v>11</v>
      </c>
      <c r="B25" s="1148"/>
      <c r="C25" s="1694"/>
      <c r="D25" s="1694"/>
      <c r="E25" s="1694">
        <v>473.04</v>
      </c>
      <c r="F25" s="1673"/>
      <c r="G25" s="1694"/>
      <c r="H25" s="1694"/>
      <c r="I25" s="1624">
        <v>604.56000000000006</v>
      </c>
      <c r="J25" s="1673"/>
      <c r="K25" s="1694"/>
      <c r="L25" s="1694"/>
      <c r="M25" s="1624">
        <v>110.63999999999999</v>
      </c>
      <c r="N25" s="1673"/>
      <c r="O25" s="1694"/>
      <c r="P25" s="1694"/>
      <c r="Q25" s="1624">
        <v>104.63999999999999</v>
      </c>
    </row>
    <row r="26" spans="1:19" s="281" customFormat="1" ht="15" x14ac:dyDescent="0.25">
      <c r="A26" s="284">
        <v>12</v>
      </c>
      <c r="B26" s="1148"/>
      <c r="C26" s="1694"/>
      <c r="D26" s="1694"/>
      <c r="E26" s="1694">
        <v>482.16</v>
      </c>
      <c r="F26" s="1673"/>
      <c r="G26" s="1694"/>
      <c r="H26" s="1694"/>
      <c r="I26" s="1624">
        <v>593.52</v>
      </c>
      <c r="J26" s="1673"/>
      <c r="K26" s="1694"/>
      <c r="L26" s="1694"/>
      <c r="M26" s="1624">
        <v>117.60000000000001</v>
      </c>
      <c r="N26" s="1673"/>
      <c r="O26" s="1694"/>
      <c r="P26" s="1694"/>
      <c r="Q26" s="1624">
        <v>102.72</v>
      </c>
    </row>
    <row r="27" spans="1:19" s="281" customFormat="1" ht="15" x14ac:dyDescent="0.25">
      <c r="A27" s="284">
        <v>13</v>
      </c>
      <c r="B27" s="1148"/>
      <c r="C27" s="1694"/>
      <c r="D27" s="1694"/>
      <c r="E27" s="1694">
        <v>488.16000000000008</v>
      </c>
      <c r="F27" s="1673"/>
      <c r="G27" s="1694"/>
      <c r="H27" s="1694"/>
      <c r="I27" s="1624">
        <v>614.64</v>
      </c>
      <c r="J27" s="1673"/>
      <c r="K27" s="1694"/>
      <c r="L27" s="1694"/>
      <c r="M27" s="1624">
        <v>122.4</v>
      </c>
      <c r="N27" s="1673"/>
      <c r="O27" s="1694"/>
      <c r="P27" s="1694"/>
      <c r="Q27" s="1624">
        <v>106.32000000000001</v>
      </c>
    </row>
    <row r="28" spans="1:19" s="281" customFormat="1" ht="15" x14ac:dyDescent="0.25">
      <c r="A28" s="284">
        <v>14</v>
      </c>
      <c r="B28" s="1148"/>
      <c r="C28" s="1694"/>
      <c r="D28" s="1694"/>
      <c r="E28" s="1694">
        <v>478.08</v>
      </c>
      <c r="F28" s="1673"/>
      <c r="G28" s="1694"/>
      <c r="H28" s="1694"/>
      <c r="I28" s="1624">
        <v>592.55999999999995</v>
      </c>
      <c r="J28" s="1673"/>
      <c r="K28" s="1694"/>
      <c r="L28" s="1694"/>
      <c r="M28" s="1624">
        <v>114.24</v>
      </c>
      <c r="N28" s="1673"/>
      <c r="O28" s="1694"/>
      <c r="P28" s="1694"/>
      <c r="Q28" s="1624">
        <v>89.52</v>
      </c>
    </row>
    <row r="29" spans="1:19" s="281" customFormat="1" ht="15" x14ac:dyDescent="0.25">
      <c r="A29" s="284">
        <v>15</v>
      </c>
      <c r="B29" s="1148"/>
      <c r="C29" s="1694"/>
      <c r="D29" s="1694"/>
      <c r="E29" s="1694">
        <v>496.08</v>
      </c>
      <c r="F29" s="1673"/>
      <c r="G29" s="1694"/>
      <c r="H29" s="1694"/>
      <c r="I29" s="1624">
        <v>596.16000000000008</v>
      </c>
      <c r="J29" s="1673"/>
      <c r="K29" s="1694"/>
      <c r="L29" s="1694"/>
      <c r="M29" s="1624">
        <v>116.16</v>
      </c>
      <c r="N29" s="1673"/>
      <c r="O29" s="1694"/>
      <c r="P29" s="1694"/>
      <c r="Q29" s="1624">
        <v>86.64</v>
      </c>
    </row>
    <row r="30" spans="1:19" s="281" customFormat="1" ht="15" x14ac:dyDescent="0.25">
      <c r="A30" s="284">
        <v>16</v>
      </c>
      <c r="B30" s="1148"/>
      <c r="C30" s="1694"/>
      <c r="D30" s="1694"/>
      <c r="E30" s="1694">
        <v>515.04</v>
      </c>
      <c r="F30" s="1673"/>
      <c r="G30" s="1694"/>
      <c r="H30" s="1694"/>
      <c r="I30" s="1624">
        <v>634.55999999999995</v>
      </c>
      <c r="J30" s="1673"/>
      <c r="K30" s="1694"/>
      <c r="L30" s="1694"/>
      <c r="M30" s="1624">
        <v>118.56</v>
      </c>
      <c r="N30" s="1673"/>
      <c r="O30" s="1694"/>
      <c r="P30" s="1694"/>
      <c r="Q30" s="1624">
        <v>98.640000000000015</v>
      </c>
    </row>
    <row r="31" spans="1:19" s="285" customFormat="1" ht="15" x14ac:dyDescent="0.25">
      <c r="A31" s="284">
        <v>17</v>
      </c>
      <c r="B31" s="1148"/>
      <c r="C31" s="1694"/>
      <c r="D31" s="1694"/>
      <c r="E31" s="1694">
        <v>571.20000000000005</v>
      </c>
      <c r="F31" s="1673"/>
      <c r="G31" s="1694"/>
      <c r="H31" s="1694"/>
      <c r="I31" s="1624">
        <v>649.92000000000007</v>
      </c>
      <c r="J31" s="1673"/>
      <c r="K31" s="1694"/>
      <c r="L31" s="1694"/>
      <c r="M31" s="1624">
        <v>121.92</v>
      </c>
      <c r="N31" s="1673"/>
      <c r="O31" s="1694"/>
      <c r="P31" s="1694"/>
      <c r="Q31" s="1624">
        <v>99.6</v>
      </c>
      <c r="S31" s="281"/>
    </row>
    <row r="32" spans="1:19" s="285" customFormat="1" ht="15" x14ac:dyDescent="0.25">
      <c r="A32" s="284">
        <v>18</v>
      </c>
      <c r="B32" s="1148"/>
      <c r="C32" s="1694"/>
      <c r="D32" s="1694"/>
      <c r="E32" s="1694">
        <v>598.07999999999993</v>
      </c>
      <c r="F32" s="1673"/>
      <c r="G32" s="1694"/>
      <c r="H32" s="1694"/>
      <c r="I32" s="1624">
        <v>694.08</v>
      </c>
      <c r="J32" s="1673"/>
      <c r="K32" s="1694"/>
      <c r="L32" s="1694"/>
      <c r="M32" s="1624">
        <v>128.4</v>
      </c>
      <c r="N32" s="1673"/>
      <c r="O32" s="1694"/>
      <c r="P32" s="1694"/>
      <c r="Q32" s="1624">
        <v>102.24</v>
      </c>
      <c r="S32" s="281"/>
    </row>
    <row r="33" spans="1:33" s="285" customFormat="1" ht="15" x14ac:dyDescent="0.25">
      <c r="A33" s="284">
        <v>19</v>
      </c>
      <c r="B33" s="1148"/>
      <c r="C33" s="1694"/>
      <c r="D33" s="1694"/>
      <c r="E33" s="1694">
        <v>654.24</v>
      </c>
      <c r="F33" s="1673"/>
      <c r="G33" s="1694"/>
      <c r="H33" s="1694"/>
      <c r="I33" s="1624">
        <v>764.64</v>
      </c>
      <c r="J33" s="1673"/>
      <c r="K33" s="1694"/>
      <c r="L33" s="1694"/>
      <c r="M33" s="1624">
        <v>130.80000000000001</v>
      </c>
      <c r="N33" s="1673"/>
      <c r="O33" s="1694"/>
      <c r="P33" s="1694"/>
      <c r="Q33" s="1624">
        <v>104.64</v>
      </c>
      <c r="S33" s="281"/>
    </row>
    <row r="34" spans="1:33" s="285" customFormat="1" ht="15" x14ac:dyDescent="0.25">
      <c r="A34" s="284">
        <v>20</v>
      </c>
      <c r="B34" s="1148"/>
      <c r="C34" s="1694"/>
      <c r="D34" s="1694"/>
      <c r="E34" s="1694">
        <v>655.44</v>
      </c>
      <c r="F34" s="1673"/>
      <c r="G34" s="1694"/>
      <c r="H34" s="1694"/>
      <c r="I34" s="1624">
        <v>795.59999999999991</v>
      </c>
      <c r="J34" s="1673"/>
      <c r="K34" s="1694"/>
      <c r="L34" s="1694"/>
      <c r="M34" s="1624">
        <v>134.88000000000002</v>
      </c>
      <c r="N34" s="1673"/>
      <c r="O34" s="1694"/>
      <c r="P34" s="1694"/>
      <c r="Q34" s="1624">
        <v>110.39999999999999</v>
      </c>
      <c r="S34" s="281"/>
    </row>
    <row r="35" spans="1:33" s="285" customFormat="1" ht="15" x14ac:dyDescent="0.25">
      <c r="A35" s="284">
        <v>21</v>
      </c>
      <c r="B35" s="1148"/>
      <c r="C35" s="1694"/>
      <c r="D35" s="1694"/>
      <c r="E35" s="1694">
        <v>650.6400000000001</v>
      </c>
      <c r="F35" s="1673"/>
      <c r="G35" s="1694"/>
      <c r="H35" s="1694"/>
      <c r="I35" s="1624">
        <v>762.96</v>
      </c>
      <c r="J35" s="1673"/>
      <c r="K35" s="1694"/>
      <c r="L35" s="1694"/>
      <c r="M35" s="1624">
        <v>139.91999999999999</v>
      </c>
      <c r="N35" s="1673"/>
      <c r="O35" s="1694"/>
      <c r="P35" s="1694"/>
      <c r="Q35" s="1624">
        <v>110.39999999999999</v>
      </c>
      <c r="S35" s="281"/>
    </row>
    <row r="36" spans="1:33" s="285" customFormat="1" ht="15" x14ac:dyDescent="0.25">
      <c r="A36" s="284">
        <v>22</v>
      </c>
      <c r="B36" s="1148"/>
      <c r="C36" s="1694"/>
      <c r="D36" s="1694"/>
      <c r="E36" s="1694">
        <v>600.96</v>
      </c>
      <c r="F36" s="1673"/>
      <c r="G36" s="1694"/>
      <c r="H36" s="1694"/>
      <c r="I36" s="1624">
        <v>665.04</v>
      </c>
      <c r="J36" s="1673"/>
      <c r="K36" s="1694"/>
      <c r="L36" s="1694"/>
      <c r="M36" s="1624">
        <v>139.68</v>
      </c>
      <c r="N36" s="1673"/>
      <c r="O36" s="1694"/>
      <c r="P36" s="1694"/>
      <c r="Q36" s="1624">
        <v>81.599999999999994</v>
      </c>
      <c r="S36" s="281"/>
    </row>
    <row r="37" spans="1:33" s="285" customFormat="1" ht="15" x14ac:dyDescent="0.25">
      <c r="A37" s="284">
        <v>23</v>
      </c>
      <c r="B37" s="1148"/>
      <c r="C37" s="1694"/>
      <c r="D37" s="1694"/>
      <c r="E37" s="1624">
        <v>518.88</v>
      </c>
      <c r="F37" s="1673"/>
      <c r="G37" s="1694"/>
      <c r="H37" s="1694"/>
      <c r="I37" s="1624">
        <v>770.88000000000011</v>
      </c>
      <c r="J37" s="1673"/>
      <c r="K37" s="1694"/>
      <c r="L37" s="1694"/>
      <c r="M37" s="1624">
        <v>133.91999999999999</v>
      </c>
      <c r="N37" s="1673"/>
      <c r="O37" s="1694"/>
      <c r="P37" s="1694"/>
      <c r="Q37" s="1624">
        <v>187.68</v>
      </c>
      <c r="S37" s="281"/>
    </row>
    <row r="38" spans="1:33" s="285" customFormat="1" ht="15" x14ac:dyDescent="0.25">
      <c r="A38" s="284">
        <v>24</v>
      </c>
      <c r="B38" s="1148"/>
      <c r="C38" s="1694"/>
      <c r="D38" s="1694"/>
      <c r="E38" s="1624">
        <v>435.84</v>
      </c>
      <c r="F38" s="1673"/>
      <c r="G38" s="1694"/>
      <c r="H38" s="1694"/>
      <c r="I38" s="1624">
        <v>744.24</v>
      </c>
      <c r="J38" s="1673"/>
      <c r="K38" s="1694"/>
      <c r="L38" s="1694"/>
      <c r="M38" s="1624">
        <v>134.16000000000003</v>
      </c>
      <c r="N38" s="1673"/>
      <c r="O38" s="1694"/>
      <c r="P38" s="1694"/>
      <c r="Q38" s="1624">
        <v>215.99999999999997</v>
      </c>
      <c r="S38" s="281"/>
    </row>
    <row r="39" spans="1:33" s="285" customFormat="1" ht="15" x14ac:dyDescent="0.2">
      <c r="A39" s="284" t="s">
        <v>19</v>
      </c>
      <c r="B39" s="1218"/>
      <c r="C39" s="1695"/>
      <c r="D39" s="1695"/>
      <c r="E39" s="1696">
        <f>SUM(E15:E38)</f>
        <v>11550.959999999997</v>
      </c>
      <c r="F39" s="1695"/>
      <c r="G39" s="1695"/>
      <c r="H39" s="1695"/>
      <c r="I39" s="1696">
        <f>SUM(I15:I38)</f>
        <v>14123.520000000002</v>
      </c>
      <c r="J39" s="1695"/>
      <c r="K39" s="1695"/>
      <c r="L39" s="1695"/>
      <c r="M39" s="1696">
        <f>SUM(M15:M38)</f>
        <v>3028.8</v>
      </c>
      <c r="N39" s="1695"/>
      <c r="O39" s="1695"/>
      <c r="P39" s="1695"/>
      <c r="Q39" s="1696">
        <f>SUM(Q15:Q38)</f>
        <v>2501.2800000000002</v>
      </c>
    </row>
    <row r="40" spans="1:33" s="273" customFormat="1" ht="12.75" customHeight="1" x14ac:dyDescent="0.2">
      <c r="A40" s="273" t="s">
        <v>20</v>
      </c>
      <c r="R40" s="1005"/>
      <c r="S40" s="1005"/>
      <c r="T40" s="1005"/>
      <c r="U40" s="1005"/>
      <c r="V40" s="1005"/>
      <c r="W40" s="1005"/>
      <c r="X40" s="1005"/>
      <c r="Y40" s="1005"/>
      <c r="Z40" s="1005"/>
      <c r="AA40" s="1005"/>
      <c r="AB40" s="1005"/>
      <c r="AC40" s="1005"/>
      <c r="AD40" s="1005"/>
      <c r="AE40" s="1005"/>
      <c r="AF40" s="1005"/>
      <c r="AG40" s="1005"/>
    </row>
    <row r="41" spans="1:33" s="273" customFormat="1" ht="12.75" customHeight="1" x14ac:dyDescent="0.2">
      <c r="A41" s="273" t="s">
        <v>21</v>
      </c>
      <c r="R41" s="1005"/>
      <c r="S41" s="1005"/>
      <c r="T41" s="1005"/>
      <c r="U41" s="1005"/>
      <c r="V41" s="1005"/>
      <c r="W41" s="1005"/>
      <c r="X41" s="1005"/>
      <c r="Y41" s="1005"/>
      <c r="Z41" s="1005"/>
      <c r="AA41" s="1005"/>
      <c r="AB41" s="1005"/>
      <c r="AC41" s="1005"/>
      <c r="AD41" s="1005"/>
      <c r="AE41" s="1005"/>
      <c r="AF41" s="1005"/>
      <c r="AG41" s="1005"/>
    </row>
    <row r="42" spans="1:33" x14ac:dyDescent="0.2">
      <c r="A42" s="273" t="s">
        <v>676</v>
      </c>
      <c r="K42" s="273"/>
      <c r="L42" s="273"/>
      <c r="M42" s="273"/>
      <c r="N42" s="273"/>
      <c r="O42" s="273"/>
      <c r="P42" s="273"/>
      <c r="Q42" s="273"/>
      <c r="R42" s="1006"/>
      <c r="S42" s="1006"/>
      <c r="T42" s="1006"/>
      <c r="U42" s="1006"/>
      <c r="V42" s="1006"/>
      <c r="W42" s="1006"/>
      <c r="X42" s="1006"/>
      <c r="Y42" s="1006"/>
      <c r="Z42" s="1006"/>
      <c r="AA42" s="1006"/>
      <c r="AB42" s="1006"/>
      <c r="AC42" s="1006"/>
      <c r="AD42" s="1006"/>
      <c r="AE42" s="1006"/>
      <c r="AF42" s="1006"/>
      <c r="AG42" s="1006"/>
    </row>
    <row r="43" spans="1:33" x14ac:dyDescent="0.2">
      <c r="A43" s="273" t="s">
        <v>23</v>
      </c>
      <c r="R43" s="1006"/>
      <c r="S43" s="1006"/>
      <c r="T43" s="1006"/>
      <c r="U43" s="1006"/>
      <c r="V43" s="1006"/>
      <c r="W43" s="1006"/>
      <c r="X43" s="1006"/>
      <c r="Y43" s="1006"/>
      <c r="Z43" s="1006"/>
      <c r="AA43" s="1006"/>
      <c r="AB43" s="1006"/>
      <c r="AC43" s="1006"/>
      <c r="AD43" s="1006"/>
      <c r="AE43" s="1006"/>
      <c r="AF43" s="1006"/>
      <c r="AG43" s="1006"/>
    </row>
    <row r="44" spans="1:33" x14ac:dyDescent="0.2">
      <c r="R44" s="1006"/>
      <c r="S44" s="1006"/>
      <c r="T44" s="1006"/>
      <c r="U44" s="1006"/>
      <c r="V44" s="1006"/>
      <c r="W44" s="1006"/>
      <c r="X44" s="1006"/>
      <c r="Y44" s="1006"/>
      <c r="Z44" s="1006"/>
      <c r="AA44" s="1006"/>
      <c r="AB44" s="1006"/>
      <c r="AC44" s="1006"/>
      <c r="AD44" s="1006"/>
      <c r="AE44" s="1006"/>
      <c r="AF44" s="1006"/>
      <c r="AG44" s="1006"/>
    </row>
  </sheetData>
  <mergeCells count="18">
    <mergeCell ref="I1:Q1"/>
    <mergeCell ref="B1:F1"/>
    <mergeCell ref="B2:F2"/>
    <mergeCell ref="A6:Q6"/>
    <mergeCell ref="B11:C11"/>
    <mergeCell ref="F11:G11"/>
    <mergeCell ref="J11:K11"/>
    <mergeCell ref="J10:M10"/>
    <mergeCell ref="J9:Q9"/>
    <mergeCell ref="B4:C4"/>
    <mergeCell ref="A9:A12"/>
    <mergeCell ref="B9:I9"/>
    <mergeCell ref="B5:C5"/>
    <mergeCell ref="A7:Q7"/>
    <mergeCell ref="B10:E10"/>
    <mergeCell ref="N10:Q10"/>
    <mergeCell ref="N11:O11"/>
    <mergeCell ref="F10:I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>
    <tabColor rgb="FF92D050"/>
  </sheetPr>
  <dimension ref="A1:AG44"/>
  <sheetViews>
    <sheetView zoomScale="85" zoomScaleNormal="85" workbookViewId="0">
      <selection activeCell="M15" sqref="M15:M38"/>
    </sheetView>
  </sheetViews>
  <sheetFormatPr defaultRowHeight="12.75" x14ac:dyDescent="0.2"/>
  <cols>
    <col min="1" max="1" width="5.42578125" style="298" customWidth="1"/>
    <col min="2" max="3" width="11.28515625" style="298" customWidth="1"/>
    <col min="4" max="4" width="11.28515625" style="298" hidden="1" customWidth="1"/>
    <col min="5" max="7" width="11.28515625" style="298" customWidth="1"/>
    <col min="8" max="8" width="11.28515625" style="298" hidden="1" customWidth="1"/>
    <col min="9" max="11" width="11.28515625" style="298" customWidth="1"/>
    <col min="12" max="12" width="11.28515625" style="298" hidden="1" customWidth="1"/>
    <col min="13" max="15" width="11.28515625" style="298" customWidth="1"/>
    <col min="16" max="16" width="11.28515625" style="298" hidden="1" customWidth="1"/>
    <col min="17" max="17" width="11.28515625" style="298" customWidth="1"/>
    <col min="18" max="16384" width="9.140625" style="298"/>
  </cols>
  <sheetData>
    <row r="1" spans="1:33" s="287" customFormat="1" ht="18.75" customHeight="1" x14ac:dyDescent="0.25">
      <c r="B1" s="2474" t="s">
        <v>498</v>
      </c>
      <c r="C1" s="2097"/>
      <c r="D1" s="2097"/>
      <c r="E1" s="2097"/>
      <c r="F1" s="2097"/>
      <c r="J1" s="801" t="s">
        <v>178</v>
      </c>
      <c r="N1" s="2468" t="s">
        <v>77</v>
      </c>
      <c r="O1" s="2468"/>
      <c r="P1" s="2468"/>
      <c r="Q1" s="2468"/>
      <c r="R1" s="1003"/>
      <c r="S1" s="1003"/>
      <c r="T1" s="1003"/>
      <c r="U1" s="1003"/>
      <c r="V1" s="1003"/>
      <c r="W1" s="1003"/>
      <c r="X1" s="1003"/>
      <c r="Y1" s="1003"/>
      <c r="Z1" s="1003"/>
      <c r="AA1" s="1003"/>
      <c r="AB1" s="1003"/>
      <c r="AC1" s="1003"/>
      <c r="AD1" s="1003"/>
      <c r="AE1" s="1003"/>
      <c r="AF1" s="1003"/>
      <c r="AG1" s="1003"/>
    </row>
    <row r="2" spans="1:33" s="287" customFormat="1" ht="10.5" customHeight="1" x14ac:dyDescent="0.2">
      <c r="B2" s="2469" t="s">
        <v>1</v>
      </c>
      <c r="C2" s="2104"/>
      <c r="D2" s="2104"/>
      <c r="E2" s="2104"/>
      <c r="F2" s="2104"/>
      <c r="N2" s="2469" t="s">
        <v>2</v>
      </c>
      <c r="O2" s="2470"/>
      <c r="P2" s="2470"/>
      <c r="Q2" s="2470"/>
      <c r="R2" s="1003"/>
      <c r="S2" s="1003"/>
      <c r="T2" s="1003"/>
      <c r="U2" s="1003"/>
      <c r="V2" s="1003"/>
      <c r="W2" s="1003"/>
      <c r="X2" s="1003"/>
      <c r="Y2" s="1003"/>
      <c r="Z2" s="1003"/>
      <c r="AA2" s="1003"/>
      <c r="AB2" s="1003"/>
      <c r="AC2" s="1003"/>
      <c r="AD2" s="1003"/>
      <c r="AE2" s="1003"/>
      <c r="AF2" s="1003"/>
      <c r="AG2" s="1003"/>
    </row>
    <row r="3" spans="1:33" s="287" customFormat="1" ht="13.5" customHeight="1" x14ac:dyDescent="0.2">
      <c r="N3" s="287" t="s">
        <v>3</v>
      </c>
      <c r="R3" s="1003"/>
      <c r="S3" s="1003"/>
      <c r="T3" s="1003"/>
      <c r="U3" s="1003"/>
      <c r="V3" s="1003"/>
      <c r="W3" s="1003"/>
      <c r="X3" s="1003"/>
      <c r="Y3" s="1003"/>
      <c r="Z3" s="1003"/>
      <c r="AA3" s="1003"/>
      <c r="AB3" s="1003"/>
      <c r="AC3" s="1003"/>
      <c r="AD3" s="1003"/>
      <c r="AE3" s="1003"/>
      <c r="AF3" s="1003"/>
      <c r="AG3" s="1003"/>
    </row>
    <row r="4" spans="1:33" s="287" customFormat="1" ht="15" customHeight="1" x14ac:dyDescent="0.25">
      <c r="B4" s="2473" t="s">
        <v>4</v>
      </c>
      <c r="C4" s="2097"/>
      <c r="D4" s="289"/>
      <c r="E4" s="1003"/>
      <c r="F4" s="1003"/>
      <c r="G4" s="1003"/>
      <c r="H4" s="1003"/>
      <c r="I4" s="894" t="s">
        <v>5</v>
      </c>
      <c r="J4" s="288"/>
      <c r="K4" s="288"/>
      <c r="L4" s="288"/>
      <c r="O4" s="1249" t="s">
        <v>71</v>
      </c>
      <c r="R4" s="1003"/>
      <c r="S4" s="1003"/>
      <c r="T4" s="1003"/>
      <c r="U4" s="1003"/>
      <c r="V4" s="1003"/>
      <c r="W4" s="1003"/>
      <c r="X4" s="1003"/>
      <c r="Y4" s="1003"/>
      <c r="Z4" s="1003"/>
      <c r="AA4" s="1003"/>
      <c r="AB4" s="1003"/>
      <c r="AC4" s="1003"/>
      <c r="AD4" s="1003"/>
      <c r="AE4" s="1003"/>
      <c r="AF4" s="1003"/>
      <c r="AG4" s="1003"/>
    </row>
    <row r="5" spans="1:33" s="287" customFormat="1" ht="9.75" customHeight="1" x14ac:dyDescent="0.2">
      <c r="B5" s="2478" t="s">
        <v>7</v>
      </c>
      <c r="C5" s="2095"/>
      <c r="D5" s="288"/>
      <c r="E5" s="288"/>
      <c r="R5" s="1003"/>
      <c r="S5" s="1003"/>
      <c r="T5" s="1003"/>
      <c r="U5" s="1003"/>
      <c r="V5" s="1003"/>
      <c r="W5" s="1003"/>
      <c r="X5" s="1003"/>
      <c r="Y5" s="1003"/>
      <c r="Z5" s="1003"/>
      <c r="AA5" s="1003"/>
      <c r="AB5" s="1003"/>
      <c r="AC5" s="1003"/>
      <c r="AD5" s="1003"/>
      <c r="AE5" s="1003"/>
      <c r="AF5" s="1003"/>
      <c r="AG5" s="1003"/>
    </row>
    <row r="6" spans="1:33" s="287" customFormat="1" ht="12" customHeight="1" x14ac:dyDescent="0.25">
      <c r="A6" s="2471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1003"/>
      <c r="S6" s="1003"/>
      <c r="T6" s="1003"/>
      <c r="U6" s="1003"/>
      <c r="V6" s="1003"/>
      <c r="W6" s="1003"/>
      <c r="X6" s="1003"/>
      <c r="Y6" s="1003"/>
      <c r="Z6" s="1003"/>
      <c r="AA6" s="1003"/>
      <c r="AB6" s="1003"/>
      <c r="AC6" s="1003"/>
      <c r="AD6" s="1003"/>
      <c r="AE6" s="1003"/>
      <c r="AF6" s="1003"/>
      <c r="AG6" s="1003"/>
    </row>
    <row r="7" spans="1:33" s="287" customFormat="1" ht="15.75" x14ac:dyDescent="0.25">
      <c r="A7" s="2472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1003"/>
      <c r="S7" s="1003"/>
      <c r="T7" s="1003"/>
      <c r="U7" s="1003"/>
      <c r="V7" s="1003"/>
      <c r="W7" s="1003"/>
      <c r="X7" s="1003"/>
      <c r="Y7" s="1003"/>
      <c r="Z7" s="1003"/>
      <c r="AA7" s="1003"/>
      <c r="AB7" s="1003"/>
      <c r="AC7" s="1003"/>
      <c r="AD7" s="1003"/>
      <c r="AE7" s="1003"/>
      <c r="AF7" s="1003"/>
      <c r="AG7" s="1003"/>
    </row>
    <row r="8" spans="1:33" s="287" customFormat="1" ht="9" customHeight="1" x14ac:dyDescent="0.2">
      <c r="A8" s="1312" t="s">
        <v>419</v>
      </c>
      <c r="B8" s="1312" t="s">
        <v>420</v>
      </c>
      <c r="R8" s="1003"/>
      <c r="S8" s="1003"/>
      <c r="T8" s="1003"/>
      <c r="U8" s="1003"/>
      <c r="V8" s="1003"/>
      <c r="W8" s="1003"/>
      <c r="X8" s="1003"/>
      <c r="Y8" s="1003"/>
      <c r="Z8" s="1003"/>
      <c r="AA8" s="1003"/>
      <c r="AB8" s="1003"/>
      <c r="AC8" s="1003"/>
      <c r="AD8" s="1003"/>
      <c r="AE8" s="1003"/>
      <c r="AF8" s="1003"/>
      <c r="AG8" s="1003"/>
    </row>
    <row r="9" spans="1:33" s="287" customFormat="1" x14ac:dyDescent="0.2">
      <c r="A9" s="2475" t="s">
        <v>9</v>
      </c>
      <c r="B9" s="2465" t="s">
        <v>10</v>
      </c>
      <c r="C9" s="2466"/>
      <c r="D9" s="2466"/>
      <c r="E9" s="2466"/>
      <c r="F9" s="2466"/>
      <c r="G9" s="2466"/>
      <c r="H9" s="2466"/>
      <c r="I9" s="2467"/>
      <c r="J9" s="2465" t="s">
        <v>11</v>
      </c>
      <c r="K9" s="2466"/>
      <c r="L9" s="2466"/>
      <c r="M9" s="2466"/>
      <c r="N9" s="2466"/>
      <c r="O9" s="2466"/>
      <c r="P9" s="2466"/>
      <c r="Q9" s="2467"/>
      <c r="R9" s="1003"/>
      <c r="S9" s="1003"/>
      <c r="T9" s="1003"/>
      <c r="U9" s="1003"/>
      <c r="V9" s="1003"/>
      <c r="W9" s="1003"/>
      <c r="X9" s="1003"/>
      <c r="Y9" s="1003"/>
      <c r="Z9" s="1003"/>
      <c r="AA9" s="1003"/>
      <c r="AB9" s="1003"/>
      <c r="AC9" s="1003"/>
      <c r="AD9" s="1003"/>
      <c r="AE9" s="1003"/>
      <c r="AF9" s="1003"/>
      <c r="AG9" s="1003"/>
    </row>
    <row r="10" spans="1:33" s="287" customFormat="1" x14ac:dyDescent="0.2">
      <c r="A10" s="2476"/>
      <c r="B10" s="2462" t="s">
        <v>72</v>
      </c>
      <c r="C10" s="2463"/>
      <c r="D10" s="2463"/>
      <c r="E10" s="2464"/>
      <c r="F10" s="2462" t="s">
        <v>73</v>
      </c>
      <c r="G10" s="2111"/>
      <c r="H10" s="2111"/>
      <c r="I10" s="2112"/>
      <c r="J10" s="2462" t="s">
        <v>72</v>
      </c>
      <c r="K10" s="2463"/>
      <c r="L10" s="2463"/>
      <c r="M10" s="2464"/>
      <c r="N10" s="2462" t="s">
        <v>73</v>
      </c>
      <c r="O10" s="2463"/>
      <c r="P10" s="2463"/>
      <c r="Q10" s="2464"/>
      <c r="R10" s="1003"/>
      <c r="S10" s="1003"/>
      <c r="T10" s="1003"/>
      <c r="U10" s="1003"/>
      <c r="V10" s="1003"/>
      <c r="W10" s="1003"/>
      <c r="X10" s="1003"/>
      <c r="Y10" s="1003"/>
      <c r="Z10" s="1003"/>
      <c r="AA10" s="1003"/>
      <c r="AB10" s="1003"/>
      <c r="AC10" s="1003"/>
      <c r="AD10" s="1003"/>
      <c r="AE10" s="1003"/>
      <c r="AF10" s="1003"/>
      <c r="AG10" s="1003"/>
    </row>
    <row r="11" spans="1:33" s="287" customFormat="1" x14ac:dyDescent="0.2">
      <c r="A11" s="2476"/>
      <c r="B11" s="2462" t="s">
        <v>14</v>
      </c>
      <c r="C11" s="2463"/>
      <c r="E11" s="291">
        <v>7200</v>
      </c>
      <c r="F11" s="2462" t="s">
        <v>14</v>
      </c>
      <c r="G11" s="2463"/>
      <c r="H11" s="290"/>
      <c r="I11" s="291">
        <v>3600</v>
      </c>
      <c r="J11" s="2462" t="s">
        <v>14</v>
      </c>
      <c r="K11" s="2463"/>
      <c r="L11" s="290"/>
      <c r="M11" s="291">
        <f>E11</f>
        <v>7200</v>
      </c>
      <c r="N11" s="2462" t="s">
        <v>14</v>
      </c>
      <c r="O11" s="2463"/>
      <c r="P11" s="290"/>
      <c r="Q11" s="291">
        <f>I11</f>
        <v>3600</v>
      </c>
      <c r="R11" s="1003"/>
      <c r="S11" s="1003"/>
      <c r="T11" s="1003"/>
      <c r="U11" s="1003"/>
      <c r="V11" s="1003"/>
      <c r="W11" s="1003"/>
      <c r="X11" s="1003"/>
      <c r="Y11" s="1003"/>
      <c r="Z11" s="1003"/>
      <c r="AA11" s="1003"/>
      <c r="AB11" s="1003"/>
      <c r="AC11" s="1003"/>
      <c r="AD11" s="1003"/>
      <c r="AE11" s="1003"/>
      <c r="AF11" s="1003"/>
      <c r="AG11" s="1003"/>
    </row>
    <row r="12" spans="1:33" s="293" customFormat="1" ht="35.25" customHeight="1" x14ac:dyDescent="0.2">
      <c r="A12" s="2477"/>
      <c r="B12" s="292" t="s">
        <v>16</v>
      </c>
      <c r="C12" s="292" t="s">
        <v>17</v>
      </c>
      <c r="D12" s="292"/>
      <c r="E12" s="292" t="s">
        <v>18</v>
      </c>
      <c r="F12" s="292" t="s">
        <v>16</v>
      </c>
      <c r="G12" s="292" t="s">
        <v>17</v>
      </c>
      <c r="H12" s="292"/>
      <c r="I12" s="292" t="s">
        <v>18</v>
      </c>
      <c r="J12" s="292" t="s">
        <v>16</v>
      </c>
      <c r="K12" s="292" t="s">
        <v>17</v>
      </c>
      <c r="L12" s="292"/>
      <c r="M12" s="292" t="s">
        <v>18</v>
      </c>
      <c r="N12" s="292" t="s">
        <v>16</v>
      </c>
      <c r="O12" s="292" t="s">
        <v>17</v>
      </c>
      <c r="P12" s="292"/>
      <c r="Q12" s="292" t="s">
        <v>18</v>
      </c>
    </row>
    <row r="13" spans="1:33" s="295" customFormat="1" ht="11.25" x14ac:dyDescent="0.2">
      <c r="A13" s="294">
        <v>1</v>
      </c>
      <c r="B13" s="294">
        <v>2</v>
      </c>
      <c r="C13" s="294">
        <v>3</v>
      </c>
      <c r="D13" s="294"/>
      <c r="E13" s="294">
        <v>4</v>
      </c>
      <c r="F13" s="294">
        <v>5</v>
      </c>
      <c r="G13" s="294">
        <v>6</v>
      </c>
      <c r="H13" s="294"/>
      <c r="I13" s="294">
        <v>7</v>
      </c>
      <c r="J13" s="294">
        <v>8</v>
      </c>
      <c r="K13" s="294">
        <v>9</v>
      </c>
      <c r="L13" s="294"/>
      <c r="M13" s="294">
        <v>10</v>
      </c>
      <c r="N13" s="294">
        <v>11</v>
      </c>
      <c r="O13" s="294">
        <v>12</v>
      </c>
      <c r="P13" s="294"/>
      <c r="Q13" s="294">
        <v>13</v>
      </c>
    </row>
    <row r="14" spans="1:33" s="293" customFormat="1" ht="15" x14ac:dyDescent="0.2">
      <c r="A14" s="296">
        <v>0</v>
      </c>
      <c r="B14" s="1148"/>
      <c r="C14" s="1697"/>
      <c r="D14" s="1697"/>
      <c r="E14" s="1697"/>
      <c r="F14" s="1673"/>
      <c r="G14" s="1697"/>
      <c r="H14" s="1697"/>
      <c r="I14" s="1697"/>
      <c r="J14" s="1673"/>
      <c r="K14" s="1697"/>
      <c r="L14" s="1697"/>
      <c r="M14" s="1697"/>
      <c r="N14" s="1673"/>
      <c r="O14" s="1697"/>
      <c r="P14" s="1697"/>
      <c r="Q14" s="1697"/>
    </row>
    <row r="15" spans="1:33" s="1492" customFormat="1" ht="15" x14ac:dyDescent="0.25">
      <c r="A15" s="1491">
        <v>1</v>
      </c>
      <c r="B15" s="1148"/>
      <c r="C15" s="1697"/>
      <c r="D15" s="1697"/>
      <c r="E15" s="1697">
        <v>1940</v>
      </c>
      <c r="F15" s="1673"/>
      <c r="G15" s="1697"/>
      <c r="H15" s="1697"/>
      <c r="I15" s="1624">
        <v>556</v>
      </c>
      <c r="J15" s="1673"/>
      <c r="K15" s="1697"/>
      <c r="L15" s="1697"/>
      <c r="M15" s="1624">
        <v>884</v>
      </c>
      <c r="N15" s="1673"/>
      <c r="O15" s="1697"/>
      <c r="P15" s="1697"/>
      <c r="Q15" s="1624">
        <v>127</v>
      </c>
    </row>
    <row r="16" spans="1:33" s="293" customFormat="1" ht="15" x14ac:dyDescent="0.25">
      <c r="A16" s="296">
        <v>2</v>
      </c>
      <c r="B16" s="1148"/>
      <c r="C16" s="1697"/>
      <c r="D16" s="1697"/>
      <c r="E16" s="1697">
        <v>1792</v>
      </c>
      <c r="F16" s="1673"/>
      <c r="G16" s="1697"/>
      <c r="H16" s="1697"/>
      <c r="I16" s="1624">
        <v>546</v>
      </c>
      <c r="J16" s="1673"/>
      <c r="K16" s="1697"/>
      <c r="L16" s="1697"/>
      <c r="M16" s="1624">
        <v>768</v>
      </c>
      <c r="N16" s="1673"/>
      <c r="O16" s="1697"/>
      <c r="P16" s="1697"/>
      <c r="Q16" s="1624">
        <v>121</v>
      </c>
    </row>
    <row r="17" spans="1:17" s="293" customFormat="1" ht="15" x14ac:dyDescent="0.25">
      <c r="A17" s="296">
        <v>3</v>
      </c>
      <c r="B17" s="1148"/>
      <c r="C17" s="1697"/>
      <c r="D17" s="1697"/>
      <c r="E17" s="1697">
        <v>1791</v>
      </c>
      <c r="F17" s="1673"/>
      <c r="G17" s="1697"/>
      <c r="H17" s="1697"/>
      <c r="I17" s="1624">
        <v>543</v>
      </c>
      <c r="J17" s="1673"/>
      <c r="K17" s="1697"/>
      <c r="L17" s="1697"/>
      <c r="M17" s="1624">
        <v>766</v>
      </c>
      <c r="N17" s="1673"/>
      <c r="O17" s="1697"/>
      <c r="P17" s="1697"/>
      <c r="Q17" s="1624">
        <v>121</v>
      </c>
    </row>
    <row r="18" spans="1:17" s="293" customFormat="1" ht="15" x14ac:dyDescent="0.25">
      <c r="A18" s="296">
        <v>4</v>
      </c>
      <c r="B18" s="1148"/>
      <c r="C18" s="1697"/>
      <c r="D18" s="1697"/>
      <c r="E18" s="1697">
        <v>1755</v>
      </c>
      <c r="F18" s="1673"/>
      <c r="G18" s="1697"/>
      <c r="H18" s="1697"/>
      <c r="I18" s="1624">
        <v>545</v>
      </c>
      <c r="J18" s="1673"/>
      <c r="K18" s="1697"/>
      <c r="L18" s="1697"/>
      <c r="M18" s="1624">
        <v>752</v>
      </c>
      <c r="N18" s="1673"/>
      <c r="O18" s="1697"/>
      <c r="P18" s="1697"/>
      <c r="Q18" s="1624">
        <v>116</v>
      </c>
    </row>
    <row r="19" spans="1:17" s="293" customFormat="1" ht="15" x14ac:dyDescent="0.25">
      <c r="A19" s="296">
        <v>5</v>
      </c>
      <c r="B19" s="1148"/>
      <c r="C19" s="1697"/>
      <c r="D19" s="1697"/>
      <c r="E19" s="1697">
        <v>1741</v>
      </c>
      <c r="F19" s="1673"/>
      <c r="G19" s="1697"/>
      <c r="H19" s="1697"/>
      <c r="I19" s="1624">
        <v>542</v>
      </c>
      <c r="J19" s="1673"/>
      <c r="K19" s="1697"/>
      <c r="L19" s="1697"/>
      <c r="M19" s="1624">
        <v>739</v>
      </c>
      <c r="N19" s="1673"/>
      <c r="O19" s="1697"/>
      <c r="P19" s="1697"/>
      <c r="Q19" s="1624">
        <v>117</v>
      </c>
    </row>
    <row r="20" spans="1:17" s="293" customFormat="1" ht="15" x14ac:dyDescent="0.25">
      <c r="A20" s="296">
        <v>6</v>
      </c>
      <c r="B20" s="1148"/>
      <c r="C20" s="1697"/>
      <c r="D20" s="1697"/>
      <c r="E20" s="1697">
        <v>1777</v>
      </c>
      <c r="F20" s="1673"/>
      <c r="G20" s="1697"/>
      <c r="H20" s="1697"/>
      <c r="I20" s="1624">
        <v>577</v>
      </c>
      <c r="J20" s="1673"/>
      <c r="K20" s="1697"/>
      <c r="L20" s="1697"/>
      <c r="M20" s="1624">
        <v>731</v>
      </c>
      <c r="N20" s="1673"/>
      <c r="O20" s="1697"/>
      <c r="P20" s="1697"/>
      <c r="Q20" s="1624">
        <v>141</v>
      </c>
    </row>
    <row r="21" spans="1:17" s="293" customFormat="1" ht="15" x14ac:dyDescent="0.25">
      <c r="A21" s="296">
        <v>7</v>
      </c>
      <c r="B21" s="1148"/>
      <c r="C21" s="1697"/>
      <c r="D21" s="1697"/>
      <c r="E21" s="1697">
        <v>1930</v>
      </c>
      <c r="F21" s="1673"/>
      <c r="G21" s="1697"/>
      <c r="H21" s="1697"/>
      <c r="I21" s="1624">
        <v>569</v>
      </c>
      <c r="J21" s="1673"/>
      <c r="K21" s="1697"/>
      <c r="L21" s="1697"/>
      <c r="M21" s="1624">
        <v>748</v>
      </c>
      <c r="N21" s="1673"/>
      <c r="O21" s="1697"/>
      <c r="P21" s="1697"/>
      <c r="Q21" s="1624">
        <v>119</v>
      </c>
    </row>
    <row r="22" spans="1:17" s="293" customFormat="1" ht="15" x14ac:dyDescent="0.25">
      <c r="A22" s="296">
        <v>8</v>
      </c>
      <c r="B22" s="1148"/>
      <c r="C22" s="1697"/>
      <c r="D22" s="1697"/>
      <c r="E22" s="1697">
        <v>2357</v>
      </c>
      <c r="F22" s="1673"/>
      <c r="G22" s="1697"/>
      <c r="H22" s="1697"/>
      <c r="I22" s="1624">
        <v>685</v>
      </c>
      <c r="J22" s="1673"/>
      <c r="K22" s="1697"/>
      <c r="L22" s="1697"/>
      <c r="M22" s="1624">
        <v>860</v>
      </c>
      <c r="N22" s="1673"/>
      <c r="O22" s="1697"/>
      <c r="P22" s="1697"/>
      <c r="Q22" s="1624">
        <v>140</v>
      </c>
    </row>
    <row r="23" spans="1:17" s="293" customFormat="1" ht="15" x14ac:dyDescent="0.25">
      <c r="A23" s="296">
        <v>9</v>
      </c>
      <c r="B23" s="1148"/>
      <c r="C23" s="1697"/>
      <c r="D23" s="1697"/>
      <c r="E23" s="1697">
        <v>2772</v>
      </c>
      <c r="F23" s="1673"/>
      <c r="G23" s="1697"/>
      <c r="H23" s="1697"/>
      <c r="I23" s="1624">
        <v>778</v>
      </c>
      <c r="J23" s="1673"/>
      <c r="K23" s="1697"/>
      <c r="L23" s="1697"/>
      <c r="M23" s="1624">
        <v>1027</v>
      </c>
      <c r="N23" s="1673"/>
      <c r="O23" s="1697"/>
      <c r="P23" s="1697"/>
      <c r="Q23" s="1624">
        <v>163</v>
      </c>
    </row>
    <row r="24" spans="1:17" s="293" customFormat="1" ht="15" x14ac:dyDescent="0.25">
      <c r="A24" s="296">
        <v>10</v>
      </c>
      <c r="B24" s="1148"/>
      <c r="C24" s="1697"/>
      <c r="D24" s="1697"/>
      <c r="E24" s="1697">
        <v>2784</v>
      </c>
      <c r="F24" s="1673"/>
      <c r="G24" s="1697"/>
      <c r="H24" s="1697"/>
      <c r="I24" s="1624">
        <v>790</v>
      </c>
      <c r="J24" s="1673"/>
      <c r="K24" s="1697"/>
      <c r="L24" s="1697"/>
      <c r="M24" s="1624">
        <v>1019</v>
      </c>
      <c r="N24" s="1673"/>
      <c r="O24" s="1697"/>
      <c r="P24" s="1697"/>
      <c r="Q24" s="1624">
        <v>179</v>
      </c>
    </row>
    <row r="25" spans="1:17" s="293" customFormat="1" ht="15" x14ac:dyDescent="0.25">
      <c r="A25" s="296">
        <v>11</v>
      </c>
      <c r="B25" s="1148"/>
      <c r="C25" s="1697"/>
      <c r="D25" s="1697"/>
      <c r="E25" s="1697">
        <v>2916</v>
      </c>
      <c r="F25" s="1673"/>
      <c r="G25" s="1697"/>
      <c r="H25" s="1697"/>
      <c r="I25" s="1624">
        <v>796</v>
      </c>
      <c r="J25" s="1673"/>
      <c r="K25" s="1697"/>
      <c r="L25" s="1697"/>
      <c r="M25" s="1624">
        <v>1128</v>
      </c>
      <c r="N25" s="1673"/>
      <c r="O25" s="1697"/>
      <c r="P25" s="1697"/>
      <c r="Q25" s="1624">
        <v>188</v>
      </c>
    </row>
    <row r="26" spans="1:17" s="293" customFormat="1" ht="15" x14ac:dyDescent="0.25">
      <c r="A26" s="296">
        <v>12</v>
      </c>
      <c r="B26" s="1148"/>
      <c r="C26" s="1697"/>
      <c r="D26" s="1697"/>
      <c r="E26" s="1697">
        <v>2834</v>
      </c>
      <c r="F26" s="1673"/>
      <c r="G26" s="1697"/>
      <c r="H26" s="1697"/>
      <c r="I26" s="1624">
        <v>812</v>
      </c>
      <c r="J26" s="1673"/>
      <c r="K26" s="1697"/>
      <c r="L26" s="1697"/>
      <c r="M26" s="1624">
        <v>1070</v>
      </c>
      <c r="N26" s="1673"/>
      <c r="O26" s="1697"/>
      <c r="P26" s="1697"/>
      <c r="Q26" s="1624">
        <v>197</v>
      </c>
    </row>
    <row r="27" spans="1:17" s="293" customFormat="1" ht="15" x14ac:dyDescent="0.25">
      <c r="A27" s="296">
        <v>13</v>
      </c>
      <c r="B27" s="1148"/>
      <c r="C27" s="1697"/>
      <c r="D27" s="1697"/>
      <c r="E27" s="1697">
        <v>2680</v>
      </c>
      <c r="F27" s="1673"/>
      <c r="G27" s="1697"/>
      <c r="H27" s="1697"/>
      <c r="I27" s="1624">
        <v>802</v>
      </c>
      <c r="J27" s="1673"/>
      <c r="K27" s="1697"/>
      <c r="L27" s="1697"/>
      <c r="M27" s="1624">
        <v>1004</v>
      </c>
      <c r="N27" s="1673"/>
      <c r="O27" s="1697"/>
      <c r="P27" s="1697"/>
      <c r="Q27" s="1624">
        <v>210</v>
      </c>
    </row>
    <row r="28" spans="1:17" s="293" customFormat="1" ht="15" x14ac:dyDescent="0.25">
      <c r="A28" s="296">
        <v>14</v>
      </c>
      <c r="B28" s="1148"/>
      <c r="C28" s="1697"/>
      <c r="D28" s="1697"/>
      <c r="E28" s="1697">
        <v>2663</v>
      </c>
      <c r="F28" s="1673"/>
      <c r="G28" s="1697"/>
      <c r="H28" s="1697"/>
      <c r="I28" s="1624">
        <v>830</v>
      </c>
      <c r="J28" s="1673"/>
      <c r="K28" s="1697"/>
      <c r="L28" s="1697"/>
      <c r="M28" s="1624">
        <v>1025</v>
      </c>
      <c r="N28" s="1673"/>
      <c r="O28" s="1697"/>
      <c r="P28" s="1697"/>
      <c r="Q28" s="1624">
        <v>199</v>
      </c>
    </row>
    <row r="29" spans="1:17" s="293" customFormat="1" ht="15" x14ac:dyDescent="0.25">
      <c r="A29" s="296">
        <v>15</v>
      </c>
      <c r="B29" s="1148"/>
      <c r="C29" s="1697"/>
      <c r="D29" s="1697"/>
      <c r="E29" s="1697">
        <v>2657</v>
      </c>
      <c r="F29" s="1673"/>
      <c r="G29" s="1697"/>
      <c r="H29" s="1697"/>
      <c r="I29" s="1624">
        <v>827</v>
      </c>
      <c r="J29" s="1673"/>
      <c r="K29" s="1697"/>
      <c r="L29" s="1697"/>
      <c r="M29" s="1624">
        <v>1048</v>
      </c>
      <c r="N29" s="1673"/>
      <c r="O29" s="1697"/>
      <c r="P29" s="1697"/>
      <c r="Q29" s="1624">
        <v>218</v>
      </c>
    </row>
    <row r="30" spans="1:17" s="293" customFormat="1" ht="15" x14ac:dyDescent="0.25">
      <c r="A30" s="296">
        <v>16</v>
      </c>
      <c r="B30" s="1148"/>
      <c r="C30" s="1697"/>
      <c r="D30" s="1697"/>
      <c r="E30" s="1697">
        <v>2702</v>
      </c>
      <c r="F30" s="1673"/>
      <c r="G30" s="1697"/>
      <c r="H30" s="1697"/>
      <c r="I30" s="1624">
        <v>847</v>
      </c>
      <c r="J30" s="1673"/>
      <c r="K30" s="1697"/>
      <c r="L30" s="1697"/>
      <c r="M30" s="1624">
        <v>1045</v>
      </c>
      <c r="N30" s="1673"/>
      <c r="O30" s="1697"/>
      <c r="P30" s="1697"/>
      <c r="Q30" s="1624">
        <v>197</v>
      </c>
    </row>
    <row r="31" spans="1:17" s="297" customFormat="1" ht="15" x14ac:dyDescent="0.25">
      <c r="A31" s="296">
        <v>17</v>
      </c>
      <c r="B31" s="1148"/>
      <c r="C31" s="1697"/>
      <c r="D31" s="1697"/>
      <c r="E31" s="1697">
        <v>2682</v>
      </c>
      <c r="F31" s="1673"/>
      <c r="G31" s="1697"/>
      <c r="H31" s="1697"/>
      <c r="I31" s="1624">
        <v>863</v>
      </c>
      <c r="J31" s="1673"/>
      <c r="K31" s="1697"/>
      <c r="L31" s="1697"/>
      <c r="M31" s="1624">
        <v>1052</v>
      </c>
      <c r="N31" s="1673"/>
      <c r="O31" s="1697"/>
      <c r="P31" s="1697"/>
      <c r="Q31" s="1624">
        <v>189</v>
      </c>
    </row>
    <row r="32" spans="1:17" s="297" customFormat="1" ht="15" x14ac:dyDescent="0.25">
      <c r="A32" s="296">
        <v>18</v>
      </c>
      <c r="B32" s="1148"/>
      <c r="C32" s="1697"/>
      <c r="D32" s="1697"/>
      <c r="E32" s="1697">
        <v>2571</v>
      </c>
      <c r="F32" s="1673"/>
      <c r="G32" s="1697"/>
      <c r="H32" s="1697"/>
      <c r="I32" s="1624">
        <v>788</v>
      </c>
      <c r="J32" s="1673"/>
      <c r="K32" s="1697"/>
      <c r="L32" s="1697"/>
      <c r="M32" s="1624">
        <v>1039</v>
      </c>
      <c r="N32" s="1673"/>
      <c r="O32" s="1697"/>
      <c r="P32" s="1697"/>
      <c r="Q32" s="1624">
        <v>164</v>
      </c>
    </row>
    <row r="33" spans="1:33" s="297" customFormat="1" ht="15" x14ac:dyDescent="0.25">
      <c r="A33" s="296">
        <v>19</v>
      </c>
      <c r="B33" s="1148"/>
      <c r="C33" s="1697"/>
      <c r="D33" s="1697"/>
      <c r="E33" s="1697">
        <v>2469</v>
      </c>
      <c r="F33" s="1673"/>
      <c r="G33" s="1697"/>
      <c r="H33" s="1697"/>
      <c r="I33" s="1624">
        <v>778</v>
      </c>
      <c r="J33" s="1673"/>
      <c r="K33" s="1697"/>
      <c r="L33" s="1697"/>
      <c r="M33" s="1624">
        <v>1008</v>
      </c>
      <c r="N33" s="1673"/>
      <c r="O33" s="1697"/>
      <c r="P33" s="1697"/>
      <c r="Q33" s="1624">
        <v>178</v>
      </c>
    </row>
    <row r="34" spans="1:33" s="297" customFormat="1" ht="15" x14ac:dyDescent="0.25">
      <c r="A34" s="296">
        <v>20</v>
      </c>
      <c r="B34" s="1148"/>
      <c r="C34" s="1697"/>
      <c r="D34" s="1697"/>
      <c r="E34" s="1697">
        <v>2319</v>
      </c>
      <c r="F34" s="1673"/>
      <c r="G34" s="1697"/>
      <c r="H34" s="1697"/>
      <c r="I34" s="1624">
        <v>683</v>
      </c>
      <c r="J34" s="1673"/>
      <c r="K34" s="1697"/>
      <c r="L34" s="1697"/>
      <c r="M34" s="1624">
        <v>960</v>
      </c>
      <c r="N34" s="1673"/>
      <c r="O34" s="1697"/>
      <c r="P34" s="1697"/>
      <c r="Q34" s="1624">
        <v>163</v>
      </c>
    </row>
    <row r="35" spans="1:33" s="297" customFormat="1" ht="15" x14ac:dyDescent="0.25">
      <c r="A35" s="296">
        <v>21</v>
      </c>
      <c r="B35" s="1148"/>
      <c r="C35" s="1697"/>
      <c r="D35" s="1697"/>
      <c r="E35" s="1697">
        <v>2345</v>
      </c>
      <c r="F35" s="1673"/>
      <c r="G35" s="1697"/>
      <c r="H35" s="1697"/>
      <c r="I35" s="1624">
        <v>665</v>
      </c>
      <c r="J35" s="1673"/>
      <c r="K35" s="1697"/>
      <c r="L35" s="1697"/>
      <c r="M35" s="1624">
        <v>1005</v>
      </c>
      <c r="N35" s="1673"/>
      <c r="O35" s="1697"/>
      <c r="P35" s="1697"/>
      <c r="Q35" s="1624">
        <v>165</v>
      </c>
    </row>
    <row r="36" spans="1:33" s="297" customFormat="1" ht="15" x14ac:dyDescent="0.25">
      <c r="A36" s="296">
        <v>22</v>
      </c>
      <c r="B36" s="1148"/>
      <c r="C36" s="1697"/>
      <c r="D36" s="1697"/>
      <c r="E36" s="1697">
        <v>2312</v>
      </c>
      <c r="F36" s="1673"/>
      <c r="G36" s="1697"/>
      <c r="H36" s="1697"/>
      <c r="I36" s="1624">
        <v>591</v>
      </c>
      <c r="J36" s="1673"/>
      <c r="K36" s="1697"/>
      <c r="L36" s="1697"/>
      <c r="M36" s="1624">
        <v>1001</v>
      </c>
      <c r="N36" s="1673"/>
      <c r="O36" s="1697"/>
      <c r="P36" s="1697"/>
      <c r="Q36" s="1624">
        <v>128</v>
      </c>
    </row>
    <row r="37" spans="1:33" s="297" customFormat="1" ht="15" x14ac:dyDescent="0.25">
      <c r="A37" s="296">
        <v>23</v>
      </c>
      <c r="B37" s="1148"/>
      <c r="C37" s="1697"/>
      <c r="D37" s="1697"/>
      <c r="E37" s="1624">
        <v>2196</v>
      </c>
      <c r="F37" s="1673"/>
      <c r="G37" s="1697"/>
      <c r="H37" s="1697"/>
      <c r="I37" s="1624">
        <v>582</v>
      </c>
      <c r="J37" s="1673"/>
      <c r="K37" s="1697"/>
      <c r="L37" s="1697"/>
      <c r="M37" s="1624">
        <v>985</v>
      </c>
      <c r="N37" s="1673"/>
      <c r="O37" s="1697"/>
      <c r="P37" s="1697"/>
      <c r="Q37" s="1624">
        <v>136</v>
      </c>
    </row>
    <row r="38" spans="1:33" s="297" customFormat="1" ht="15" x14ac:dyDescent="0.25">
      <c r="A38" s="296">
        <v>24</v>
      </c>
      <c r="B38" s="1148"/>
      <c r="C38" s="1697"/>
      <c r="D38" s="1697"/>
      <c r="E38" s="1624">
        <v>2092</v>
      </c>
      <c r="F38" s="1673"/>
      <c r="G38" s="1697"/>
      <c r="H38" s="1697"/>
      <c r="I38" s="1624">
        <v>577</v>
      </c>
      <c r="J38" s="1673"/>
      <c r="K38" s="1697"/>
      <c r="L38" s="1697"/>
      <c r="M38" s="1624">
        <v>965</v>
      </c>
      <c r="N38" s="1673"/>
      <c r="O38" s="1697"/>
      <c r="P38" s="1697"/>
      <c r="Q38" s="1624">
        <v>137</v>
      </c>
    </row>
    <row r="39" spans="1:33" s="297" customFormat="1" ht="15" x14ac:dyDescent="0.2">
      <c r="A39" s="296" t="s">
        <v>19</v>
      </c>
      <c r="B39" s="1217"/>
      <c r="C39" s="1698"/>
      <c r="D39" s="1698"/>
      <c r="E39" s="1699">
        <f>SUM(E15:E38)</f>
        <v>56077</v>
      </c>
      <c r="F39" s="1698"/>
      <c r="G39" s="1698"/>
      <c r="H39" s="1698"/>
      <c r="I39" s="1699">
        <f>SUM(I15:I38)</f>
        <v>16572</v>
      </c>
      <c r="J39" s="1698"/>
      <c r="K39" s="1698"/>
      <c r="L39" s="1698"/>
      <c r="M39" s="1699">
        <f>SUM(M15:M38)</f>
        <v>22629</v>
      </c>
      <c r="N39" s="1698"/>
      <c r="O39" s="1698"/>
      <c r="P39" s="1698"/>
      <c r="Q39" s="1699">
        <f>SUM(Q15:Q38)</f>
        <v>3813</v>
      </c>
    </row>
    <row r="40" spans="1:33" s="287" customFormat="1" ht="12.75" customHeight="1" x14ac:dyDescent="0.2">
      <c r="A40" s="287" t="s">
        <v>20</v>
      </c>
      <c r="R40" s="1003"/>
      <c r="S40" s="1003"/>
      <c r="T40" s="1003"/>
      <c r="U40" s="1003"/>
      <c r="V40" s="1003"/>
      <c r="W40" s="1003"/>
      <c r="X40" s="1003"/>
      <c r="Y40" s="1003"/>
      <c r="Z40" s="1003"/>
      <c r="AA40" s="1003"/>
      <c r="AB40" s="1003"/>
      <c r="AC40" s="1003"/>
      <c r="AD40" s="1003"/>
      <c r="AE40" s="1003"/>
      <c r="AF40" s="1003"/>
      <c r="AG40" s="1003"/>
    </row>
    <row r="41" spans="1:33" s="287" customFormat="1" ht="12.75" customHeight="1" x14ac:dyDescent="0.2">
      <c r="A41" s="287" t="s">
        <v>21</v>
      </c>
      <c r="R41" s="1003"/>
      <c r="S41" s="1003"/>
      <c r="T41" s="1003"/>
      <c r="U41" s="1003"/>
      <c r="V41" s="1003"/>
      <c r="W41" s="1003"/>
      <c r="X41" s="1003"/>
      <c r="Y41" s="1003"/>
      <c r="Z41" s="1003"/>
      <c r="AA41" s="1003"/>
      <c r="AB41" s="1003"/>
      <c r="AC41" s="1003"/>
      <c r="AD41" s="1003"/>
      <c r="AE41" s="1003"/>
      <c r="AF41" s="1003"/>
      <c r="AG41" s="1003"/>
    </row>
    <row r="42" spans="1:33" x14ac:dyDescent="0.2">
      <c r="A42" s="287" t="s">
        <v>676</v>
      </c>
      <c r="K42" s="287"/>
      <c r="L42" s="287"/>
      <c r="M42" s="287"/>
      <c r="N42" s="287"/>
      <c r="O42" s="287"/>
      <c r="P42" s="287"/>
      <c r="Q42" s="287"/>
      <c r="R42" s="1004"/>
      <c r="S42" s="1004"/>
      <c r="T42" s="1004"/>
      <c r="U42" s="1004"/>
      <c r="V42" s="1004"/>
      <c r="W42" s="1004"/>
      <c r="X42" s="1004"/>
      <c r="Y42" s="1004"/>
      <c r="Z42" s="1004"/>
      <c r="AA42" s="1004"/>
      <c r="AB42" s="1004"/>
      <c r="AC42" s="1004"/>
      <c r="AD42" s="1004"/>
      <c r="AE42" s="1004"/>
      <c r="AF42" s="1004"/>
      <c r="AG42" s="1004"/>
    </row>
    <row r="43" spans="1:33" x14ac:dyDescent="0.2">
      <c r="A43" s="287" t="s">
        <v>23</v>
      </c>
      <c r="R43" s="1004"/>
      <c r="S43" s="1004"/>
      <c r="T43" s="1004"/>
      <c r="U43" s="1004"/>
      <c r="V43" s="1004"/>
      <c r="W43" s="1004"/>
      <c r="X43" s="1004"/>
      <c r="Y43" s="1004"/>
      <c r="Z43" s="1004"/>
      <c r="AA43" s="1004"/>
      <c r="AB43" s="1004"/>
      <c r="AC43" s="1004"/>
      <c r="AD43" s="1004"/>
      <c r="AE43" s="1004"/>
      <c r="AF43" s="1004"/>
      <c r="AG43" s="1004"/>
    </row>
    <row r="44" spans="1:33" x14ac:dyDescent="0.2">
      <c r="R44" s="1004"/>
      <c r="S44" s="1004"/>
      <c r="T44" s="1004"/>
      <c r="U44" s="1004"/>
      <c r="V44" s="1004"/>
      <c r="W44" s="1004"/>
      <c r="X44" s="1004"/>
      <c r="Y44" s="1004"/>
      <c r="Z44" s="1004"/>
      <c r="AA44" s="1004"/>
      <c r="AB44" s="1004"/>
      <c r="AC44" s="1004"/>
      <c r="AD44" s="1004"/>
      <c r="AE44" s="1004"/>
      <c r="AF44" s="1004"/>
      <c r="AG44" s="1004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>
    <tabColor rgb="FF92D050"/>
  </sheetPr>
  <dimension ref="A1:AG44"/>
  <sheetViews>
    <sheetView zoomScale="85" zoomScaleNormal="85" workbookViewId="0">
      <selection activeCell="V33" sqref="V33"/>
    </sheetView>
  </sheetViews>
  <sheetFormatPr defaultRowHeight="12.75" x14ac:dyDescent="0.2"/>
  <cols>
    <col min="1" max="1" width="5.42578125" style="310" customWidth="1"/>
    <col min="2" max="3" width="11.28515625" style="310" customWidth="1"/>
    <col min="4" max="4" width="11.28515625" style="310" hidden="1" customWidth="1"/>
    <col min="5" max="7" width="11.28515625" style="310" customWidth="1"/>
    <col min="8" max="8" width="11.28515625" style="310" hidden="1" customWidth="1"/>
    <col min="9" max="11" width="11.28515625" style="310" customWidth="1"/>
    <col min="12" max="12" width="11.28515625" style="310" hidden="1" customWidth="1"/>
    <col min="13" max="15" width="11.28515625" style="310" customWidth="1"/>
    <col min="16" max="16" width="11.28515625" style="310" hidden="1" customWidth="1"/>
    <col min="17" max="17" width="11.28515625" style="310" customWidth="1"/>
    <col min="18" max="16384" width="9.140625" style="310"/>
  </cols>
  <sheetData>
    <row r="1" spans="1:33" s="299" customFormat="1" ht="18.75" customHeight="1" x14ac:dyDescent="0.25">
      <c r="B1" s="2491" t="s">
        <v>498</v>
      </c>
      <c r="C1" s="2097"/>
      <c r="D1" s="2097"/>
      <c r="E1" s="2097"/>
      <c r="F1" s="2097"/>
      <c r="J1" s="801" t="s">
        <v>178</v>
      </c>
      <c r="N1" s="2485" t="s">
        <v>77</v>
      </c>
      <c r="O1" s="2485"/>
      <c r="P1" s="2485"/>
      <c r="Q1" s="2485"/>
      <c r="R1" s="932"/>
      <c r="S1" s="932"/>
      <c r="T1" s="932"/>
      <c r="U1" s="932"/>
      <c r="V1" s="932"/>
      <c r="W1" s="932"/>
      <c r="X1" s="932"/>
      <c r="Y1" s="932"/>
      <c r="Z1" s="932"/>
      <c r="AA1" s="932"/>
      <c r="AB1" s="932"/>
      <c r="AC1" s="932"/>
      <c r="AD1" s="932"/>
      <c r="AE1" s="932"/>
      <c r="AF1" s="932"/>
      <c r="AG1" s="932"/>
    </row>
    <row r="2" spans="1:33" s="299" customFormat="1" ht="10.5" customHeight="1" x14ac:dyDescent="0.2">
      <c r="B2" s="2486" t="s">
        <v>1</v>
      </c>
      <c r="C2" s="2104"/>
      <c r="D2" s="2104"/>
      <c r="E2" s="2104"/>
      <c r="F2" s="2104"/>
      <c r="N2" s="2486" t="s">
        <v>2</v>
      </c>
      <c r="O2" s="2487"/>
      <c r="P2" s="2487"/>
      <c r="Q2" s="2487"/>
      <c r="R2" s="932"/>
      <c r="S2" s="932"/>
      <c r="T2" s="932"/>
      <c r="U2" s="932"/>
      <c r="V2" s="932"/>
      <c r="W2" s="932"/>
      <c r="X2" s="932"/>
      <c r="Y2" s="932"/>
      <c r="Z2" s="932"/>
      <c r="AA2" s="932"/>
      <c r="AB2" s="932"/>
      <c r="AC2" s="932"/>
      <c r="AD2" s="932"/>
      <c r="AE2" s="932"/>
      <c r="AF2" s="932"/>
      <c r="AG2" s="932"/>
    </row>
    <row r="3" spans="1:33" s="299" customFormat="1" ht="13.5" customHeight="1" x14ac:dyDescent="0.2">
      <c r="N3" s="299" t="s">
        <v>3</v>
      </c>
      <c r="R3" s="932"/>
      <c r="S3" s="932"/>
      <c r="T3" s="932"/>
      <c r="U3" s="932"/>
      <c r="V3" s="932"/>
      <c r="W3" s="932"/>
      <c r="X3" s="932"/>
      <c r="Y3" s="932"/>
      <c r="Z3" s="932"/>
      <c r="AA3" s="932"/>
      <c r="AB3" s="932"/>
      <c r="AC3" s="932"/>
      <c r="AD3" s="932"/>
      <c r="AE3" s="932"/>
      <c r="AF3" s="932"/>
      <c r="AG3" s="932"/>
    </row>
    <row r="4" spans="1:33" s="299" customFormat="1" ht="15" customHeight="1" x14ac:dyDescent="0.25">
      <c r="B4" s="2490" t="s">
        <v>4</v>
      </c>
      <c r="C4" s="2097"/>
      <c r="D4" s="301"/>
      <c r="E4" s="932"/>
      <c r="F4" s="932"/>
      <c r="G4" s="932"/>
      <c r="H4" s="932"/>
      <c r="I4" s="895" t="s">
        <v>5</v>
      </c>
      <c r="J4" s="300"/>
      <c r="K4" s="300"/>
      <c r="L4" s="300"/>
      <c r="O4" s="1248" t="s">
        <v>74</v>
      </c>
      <c r="R4" s="932"/>
      <c r="S4" s="932"/>
      <c r="T4" s="932"/>
      <c r="U4" s="932"/>
      <c r="V4" s="932"/>
      <c r="W4" s="932"/>
      <c r="X4" s="932"/>
      <c r="Y4" s="932"/>
      <c r="Z4" s="932"/>
      <c r="AA4" s="932"/>
      <c r="AB4" s="932"/>
      <c r="AC4" s="932"/>
      <c r="AD4" s="932"/>
      <c r="AE4" s="932"/>
      <c r="AF4" s="932"/>
      <c r="AG4" s="932"/>
    </row>
    <row r="5" spans="1:33" s="299" customFormat="1" ht="9.75" customHeight="1" x14ac:dyDescent="0.2">
      <c r="B5" s="2495" t="s">
        <v>7</v>
      </c>
      <c r="C5" s="2095"/>
      <c r="D5" s="300"/>
      <c r="E5" s="300"/>
      <c r="R5" s="932"/>
      <c r="S5" s="932"/>
      <c r="T5" s="932"/>
      <c r="U5" s="932"/>
      <c r="V5" s="932"/>
      <c r="W5" s="932"/>
      <c r="X5" s="932"/>
      <c r="Y5" s="932"/>
      <c r="Z5" s="932"/>
      <c r="AA5" s="932"/>
      <c r="AB5" s="932"/>
      <c r="AC5" s="932"/>
      <c r="AD5" s="932"/>
      <c r="AE5" s="932"/>
      <c r="AF5" s="932"/>
      <c r="AG5" s="932"/>
    </row>
    <row r="6" spans="1:33" s="299" customFormat="1" ht="12" customHeight="1" x14ac:dyDescent="0.25">
      <c r="A6" s="2488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32"/>
      <c r="S6" s="932"/>
      <c r="T6" s="932"/>
      <c r="U6" s="932"/>
      <c r="V6" s="932"/>
      <c r="W6" s="932"/>
      <c r="X6" s="932"/>
      <c r="Y6" s="932"/>
      <c r="Z6" s="932"/>
      <c r="AA6" s="932"/>
      <c r="AB6" s="932"/>
      <c r="AC6" s="932"/>
      <c r="AD6" s="932"/>
      <c r="AE6" s="932"/>
      <c r="AF6" s="932"/>
      <c r="AG6" s="932"/>
    </row>
    <row r="7" spans="1:33" s="299" customFormat="1" ht="15.75" x14ac:dyDescent="0.25">
      <c r="A7" s="2489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32"/>
      <c r="S7" s="932"/>
      <c r="T7" s="932"/>
      <c r="U7" s="932"/>
      <c r="V7" s="932"/>
      <c r="W7" s="932"/>
      <c r="X7" s="932"/>
      <c r="Y7" s="932"/>
      <c r="Z7" s="932"/>
      <c r="AA7" s="932"/>
      <c r="AB7" s="932"/>
      <c r="AC7" s="932"/>
      <c r="AD7" s="932"/>
      <c r="AE7" s="932"/>
      <c r="AF7" s="932"/>
      <c r="AG7" s="932"/>
    </row>
    <row r="8" spans="1:33" s="299" customFormat="1" ht="9" customHeight="1" x14ac:dyDescent="0.2">
      <c r="A8" s="1312" t="s">
        <v>421</v>
      </c>
      <c r="B8" s="1312" t="s">
        <v>422</v>
      </c>
      <c r="R8" s="932"/>
      <c r="S8" s="932"/>
      <c r="T8" s="932"/>
      <c r="U8" s="932"/>
      <c r="V8" s="932"/>
      <c r="W8" s="932"/>
      <c r="X8" s="932"/>
      <c r="Y8" s="932"/>
      <c r="Z8" s="932"/>
      <c r="AA8" s="932"/>
      <c r="AB8" s="932"/>
      <c r="AC8" s="932"/>
      <c r="AD8" s="932"/>
      <c r="AE8" s="932"/>
      <c r="AF8" s="932"/>
      <c r="AG8" s="932"/>
    </row>
    <row r="9" spans="1:33" s="299" customFormat="1" x14ac:dyDescent="0.2">
      <c r="A9" s="2492" t="s">
        <v>9</v>
      </c>
      <c r="B9" s="2482" t="s">
        <v>10</v>
      </c>
      <c r="C9" s="2483"/>
      <c r="D9" s="2483"/>
      <c r="E9" s="2483"/>
      <c r="F9" s="2483"/>
      <c r="G9" s="2483"/>
      <c r="H9" s="2483"/>
      <c r="I9" s="2484"/>
      <c r="J9" s="2482" t="s">
        <v>11</v>
      </c>
      <c r="K9" s="2483"/>
      <c r="L9" s="2483"/>
      <c r="M9" s="2483"/>
      <c r="N9" s="2483"/>
      <c r="O9" s="2483"/>
      <c r="P9" s="2483"/>
      <c r="Q9" s="2484"/>
      <c r="R9" s="932"/>
      <c r="S9" s="932"/>
      <c r="T9" s="932"/>
      <c r="U9" s="932"/>
      <c r="V9" s="932"/>
      <c r="W9" s="932"/>
      <c r="X9" s="932"/>
      <c r="Y9" s="932"/>
      <c r="Z9" s="932"/>
      <c r="AA9" s="932"/>
      <c r="AB9" s="932"/>
      <c r="AC9" s="932"/>
      <c r="AD9" s="932"/>
      <c r="AE9" s="932"/>
      <c r="AF9" s="932"/>
      <c r="AG9" s="932"/>
    </row>
    <row r="10" spans="1:33" s="299" customFormat="1" x14ac:dyDescent="0.2">
      <c r="A10" s="2493"/>
      <c r="B10" s="2479" t="s">
        <v>75</v>
      </c>
      <c r="C10" s="2480"/>
      <c r="D10" s="2480"/>
      <c r="E10" s="2481"/>
      <c r="F10" s="2479" t="s">
        <v>76</v>
      </c>
      <c r="G10" s="2111"/>
      <c r="H10" s="2111"/>
      <c r="I10" s="2112"/>
      <c r="J10" s="2479" t="s">
        <v>75</v>
      </c>
      <c r="K10" s="2480"/>
      <c r="L10" s="2480"/>
      <c r="M10" s="2481"/>
      <c r="N10" s="2479" t="s">
        <v>76</v>
      </c>
      <c r="O10" s="2480"/>
      <c r="P10" s="2480"/>
      <c r="Q10" s="2481"/>
      <c r="R10" s="932"/>
      <c r="S10" s="932"/>
      <c r="T10" s="932"/>
      <c r="U10" s="932"/>
      <c r="V10" s="932"/>
      <c r="W10" s="932"/>
      <c r="X10" s="932"/>
      <c r="Y10" s="932"/>
      <c r="Z10" s="932"/>
      <c r="AA10" s="932"/>
      <c r="AB10" s="932"/>
      <c r="AC10" s="932"/>
      <c r="AD10" s="932"/>
      <c r="AE10" s="932"/>
      <c r="AF10" s="932"/>
      <c r="AG10" s="932"/>
    </row>
    <row r="11" spans="1:33" s="299" customFormat="1" x14ac:dyDescent="0.2">
      <c r="A11" s="2493"/>
      <c r="B11" s="2479" t="s">
        <v>14</v>
      </c>
      <c r="C11" s="2480"/>
      <c r="E11" s="303">
        <v>3600</v>
      </c>
      <c r="F11" s="2479" t="s">
        <v>14</v>
      </c>
      <c r="G11" s="2480"/>
      <c r="H11" s="302"/>
      <c r="I11" s="303">
        <v>3600</v>
      </c>
      <c r="J11" s="2479" t="s">
        <v>14</v>
      </c>
      <c r="K11" s="2480"/>
      <c r="L11" s="302"/>
      <c r="M11" s="303">
        <f>E11</f>
        <v>3600</v>
      </c>
      <c r="N11" s="2479" t="s">
        <v>14</v>
      </c>
      <c r="O11" s="2480"/>
      <c r="P11" s="302"/>
      <c r="Q11" s="303">
        <f>I11</f>
        <v>3600</v>
      </c>
      <c r="R11" s="932"/>
      <c r="S11" s="932"/>
      <c r="T11" s="932"/>
      <c r="U11" s="932"/>
      <c r="V11" s="932"/>
      <c r="W11" s="932"/>
      <c r="X11" s="932"/>
      <c r="Y11" s="932"/>
      <c r="Z11" s="932"/>
      <c r="AA11" s="932"/>
      <c r="AB11" s="932"/>
      <c r="AC11" s="932"/>
      <c r="AD11" s="932"/>
      <c r="AE11" s="932"/>
      <c r="AF11" s="932"/>
      <c r="AG11" s="932"/>
    </row>
    <row r="12" spans="1:33" s="305" customFormat="1" ht="35.25" customHeight="1" x14ac:dyDescent="0.2">
      <c r="A12" s="2494"/>
      <c r="B12" s="304" t="s">
        <v>16</v>
      </c>
      <c r="C12" s="304" t="s">
        <v>17</v>
      </c>
      <c r="D12" s="304"/>
      <c r="E12" s="304" t="s">
        <v>18</v>
      </c>
      <c r="F12" s="304" t="s">
        <v>16</v>
      </c>
      <c r="G12" s="304" t="s">
        <v>17</v>
      </c>
      <c r="H12" s="304"/>
      <c r="I12" s="304" t="s">
        <v>18</v>
      </c>
      <c r="J12" s="304" t="s">
        <v>16</v>
      </c>
      <c r="K12" s="304" t="s">
        <v>17</v>
      </c>
      <c r="L12" s="304"/>
      <c r="M12" s="304" t="s">
        <v>18</v>
      </c>
      <c r="N12" s="304" t="s">
        <v>16</v>
      </c>
      <c r="O12" s="304" t="s">
        <v>17</v>
      </c>
      <c r="P12" s="304"/>
      <c r="Q12" s="304" t="s">
        <v>18</v>
      </c>
    </row>
    <row r="13" spans="1:33" s="307" customFormat="1" ht="11.25" x14ac:dyDescent="0.2">
      <c r="A13" s="306">
        <v>1</v>
      </c>
      <c r="B13" s="306">
        <v>2</v>
      </c>
      <c r="C13" s="306">
        <v>3</v>
      </c>
      <c r="D13" s="306"/>
      <c r="E13" s="306">
        <v>4</v>
      </c>
      <c r="F13" s="306">
        <v>5</v>
      </c>
      <c r="G13" s="306">
        <v>6</v>
      </c>
      <c r="H13" s="306"/>
      <c r="I13" s="306">
        <v>7</v>
      </c>
      <c r="J13" s="306">
        <v>8</v>
      </c>
      <c r="K13" s="306">
        <v>9</v>
      </c>
      <c r="L13" s="306"/>
      <c r="M13" s="306">
        <v>10</v>
      </c>
      <c r="N13" s="306">
        <v>11</v>
      </c>
      <c r="O13" s="306">
        <v>12</v>
      </c>
      <c r="P13" s="306"/>
      <c r="Q13" s="306">
        <v>13</v>
      </c>
    </row>
    <row r="14" spans="1:33" s="305" customFormat="1" ht="15" x14ac:dyDescent="0.2">
      <c r="A14" s="308">
        <v>0</v>
      </c>
      <c r="B14" s="1148"/>
      <c r="C14" s="1700"/>
      <c r="D14" s="1700"/>
      <c r="E14" s="1700"/>
      <c r="F14" s="1673"/>
      <c r="G14" s="1700"/>
      <c r="H14" s="1700"/>
      <c r="I14" s="1700"/>
      <c r="J14" s="1673"/>
      <c r="K14" s="1700"/>
      <c r="L14" s="1700"/>
      <c r="M14" s="1700"/>
      <c r="N14" s="1673"/>
      <c r="O14" s="1700"/>
      <c r="P14" s="1700"/>
      <c r="Q14" s="1700"/>
    </row>
    <row r="15" spans="1:33" s="1490" customFormat="1" ht="15" x14ac:dyDescent="0.25">
      <c r="A15" s="1489">
        <v>1</v>
      </c>
      <c r="B15" s="1148"/>
      <c r="C15" s="1700"/>
      <c r="D15" s="1700"/>
      <c r="E15" s="1700">
        <v>854</v>
      </c>
      <c r="F15" s="1673"/>
      <c r="G15" s="1700"/>
      <c r="H15" s="1700"/>
      <c r="I15" s="1624">
        <v>152</v>
      </c>
      <c r="J15" s="1673"/>
      <c r="K15" s="1700"/>
      <c r="L15" s="1700"/>
      <c r="M15" s="1624">
        <v>628</v>
      </c>
      <c r="N15" s="1673"/>
      <c r="O15" s="1700"/>
      <c r="P15" s="1700"/>
      <c r="Q15" s="1624">
        <v>0</v>
      </c>
    </row>
    <row r="16" spans="1:33" s="305" customFormat="1" ht="15" x14ac:dyDescent="0.25">
      <c r="A16" s="308">
        <v>2</v>
      </c>
      <c r="B16" s="1148"/>
      <c r="C16" s="1700"/>
      <c r="D16" s="1700"/>
      <c r="E16" s="1700">
        <v>806</v>
      </c>
      <c r="F16" s="1673"/>
      <c r="G16" s="1700"/>
      <c r="H16" s="1700"/>
      <c r="I16" s="1624">
        <v>151</v>
      </c>
      <c r="J16" s="1673"/>
      <c r="K16" s="1700"/>
      <c r="L16" s="1700"/>
      <c r="M16" s="1624">
        <v>598</v>
      </c>
      <c r="N16" s="1673"/>
      <c r="O16" s="1700"/>
      <c r="P16" s="1700"/>
      <c r="Q16" s="1624">
        <v>0</v>
      </c>
    </row>
    <row r="17" spans="1:17" s="305" customFormat="1" ht="15" x14ac:dyDescent="0.25">
      <c r="A17" s="308">
        <v>3</v>
      </c>
      <c r="B17" s="1148"/>
      <c r="C17" s="1700"/>
      <c r="D17" s="1700"/>
      <c r="E17" s="1700">
        <v>823</v>
      </c>
      <c r="F17" s="1673"/>
      <c r="G17" s="1700"/>
      <c r="H17" s="1700"/>
      <c r="I17" s="1624">
        <v>142</v>
      </c>
      <c r="J17" s="1673"/>
      <c r="K17" s="1700"/>
      <c r="L17" s="1700"/>
      <c r="M17" s="1624">
        <v>610</v>
      </c>
      <c r="N17" s="1673"/>
      <c r="O17" s="1700"/>
      <c r="P17" s="1700"/>
      <c r="Q17" s="1624">
        <v>0</v>
      </c>
    </row>
    <row r="18" spans="1:17" s="305" customFormat="1" ht="15" x14ac:dyDescent="0.25">
      <c r="A18" s="308">
        <v>4</v>
      </c>
      <c r="B18" s="1148"/>
      <c r="C18" s="1700"/>
      <c r="D18" s="1700"/>
      <c r="E18" s="1700">
        <v>872</v>
      </c>
      <c r="F18" s="1673"/>
      <c r="G18" s="1700"/>
      <c r="H18" s="1700"/>
      <c r="I18" s="1624">
        <v>150</v>
      </c>
      <c r="J18" s="1673"/>
      <c r="K18" s="1700"/>
      <c r="L18" s="1700"/>
      <c r="M18" s="1624">
        <v>585</v>
      </c>
      <c r="N18" s="1673"/>
      <c r="O18" s="1700"/>
      <c r="P18" s="1700"/>
      <c r="Q18" s="1624">
        <v>0</v>
      </c>
    </row>
    <row r="19" spans="1:17" s="305" customFormat="1" ht="15" x14ac:dyDescent="0.25">
      <c r="A19" s="308">
        <v>5</v>
      </c>
      <c r="B19" s="1148"/>
      <c r="C19" s="1700"/>
      <c r="D19" s="1700"/>
      <c r="E19" s="1700">
        <v>881</v>
      </c>
      <c r="F19" s="1673"/>
      <c r="G19" s="1700"/>
      <c r="H19" s="1700"/>
      <c r="I19" s="1624">
        <v>149</v>
      </c>
      <c r="J19" s="1673"/>
      <c r="K19" s="1700"/>
      <c r="L19" s="1700"/>
      <c r="M19" s="1624">
        <v>558</v>
      </c>
      <c r="N19" s="1673"/>
      <c r="O19" s="1700"/>
      <c r="P19" s="1700"/>
      <c r="Q19" s="1624">
        <v>0</v>
      </c>
    </row>
    <row r="20" spans="1:17" s="305" customFormat="1" ht="15" x14ac:dyDescent="0.25">
      <c r="A20" s="308">
        <v>6</v>
      </c>
      <c r="B20" s="1148"/>
      <c r="C20" s="1700"/>
      <c r="D20" s="1700"/>
      <c r="E20" s="1700">
        <v>887</v>
      </c>
      <c r="F20" s="1673"/>
      <c r="G20" s="1700"/>
      <c r="H20" s="1700"/>
      <c r="I20" s="1624">
        <v>149</v>
      </c>
      <c r="J20" s="1673"/>
      <c r="K20" s="1700"/>
      <c r="L20" s="1700"/>
      <c r="M20" s="1624">
        <v>554</v>
      </c>
      <c r="N20" s="1673"/>
      <c r="O20" s="1700"/>
      <c r="P20" s="1700"/>
      <c r="Q20" s="1624">
        <v>0</v>
      </c>
    </row>
    <row r="21" spans="1:17" s="305" customFormat="1" ht="15" x14ac:dyDescent="0.25">
      <c r="A21" s="308">
        <v>7</v>
      </c>
      <c r="B21" s="1148"/>
      <c r="C21" s="1700"/>
      <c r="D21" s="1700"/>
      <c r="E21" s="1700">
        <v>879</v>
      </c>
      <c r="F21" s="1673"/>
      <c r="G21" s="1700"/>
      <c r="H21" s="1700"/>
      <c r="I21" s="1624">
        <v>152</v>
      </c>
      <c r="J21" s="1673"/>
      <c r="K21" s="1700"/>
      <c r="L21" s="1700"/>
      <c r="M21" s="1624">
        <v>551</v>
      </c>
      <c r="N21" s="1673"/>
      <c r="O21" s="1700"/>
      <c r="P21" s="1700"/>
      <c r="Q21" s="1624">
        <v>0</v>
      </c>
    </row>
    <row r="22" spans="1:17" s="305" customFormat="1" ht="15" x14ac:dyDescent="0.25">
      <c r="A22" s="308">
        <v>8</v>
      </c>
      <c r="B22" s="1148"/>
      <c r="C22" s="1700"/>
      <c r="D22" s="1700"/>
      <c r="E22" s="1700">
        <v>975</v>
      </c>
      <c r="F22" s="1673"/>
      <c r="G22" s="1700"/>
      <c r="H22" s="1700"/>
      <c r="I22" s="1624">
        <v>154</v>
      </c>
      <c r="J22" s="1673"/>
      <c r="K22" s="1700"/>
      <c r="L22" s="1700"/>
      <c r="M22" s="1624">
        <v>644</v>
      </c>
      <c r="N22" s="1673"/>
      <c r="O22" s="1700"/>
      <c r="P22" s="1700"/>
      <c r="Q22" s="1624">
        <v>0</v>
      </c>
    </row>
    <row r="23" spans="1:17" s="305" customFormat="1" ht="15" x14ac:dyDescent="0.25">
      <c r="A23" s="308">
        <v>9</v>
      </c>
      <c r="B23" s="1148"/>
      <c r="C23" s="1700"/>
      <c r="D23" s="1700"/>
      <c r="E23" s="1700">
        <v>1236</v>
      </c>
      <c r="F23" s="1673"/>
      <c r="G23" s="1700"/>
      <c r="H23" s="1700"/>
      <c r="I23" s="1624">
        <v>194</v>
      </c>
      <c r="J23" s="1673"/>
      <c r="K23" s="1700"/>
      <c r="L23" s="1700"/>
      <c r="M23" s="1624">
        <v>766</v>
      </c>
      <c r="N23" s="1673"/>
      <c r="O23" s="1700"/>
      <c r="P23" s="1700"/>
      <c r="Q23" s="1624">
        <v>9</v>
      </c>
    </row>
    <row r="24" spans="1:17" s="305" customFormat="1" ht="15" x14ac:dyDescent="0.25">
      <c r="A24" s="308">
        <v>10</v>
      </c>
      <c r="B24" s="1148"/>
      <c r="C24" s="1700"/>
      <c r="D24" s="1700"/>
      <c r="E24" s="1700">
        <v>1317</v>
      </c>
      <c r="F24" s="1673"/>
      <c r="G24" s="1700"/>
      <c r="H24" s="1700"/>
      <c r="I24" s="1624">
        <v>187</v>
      </c>
      <c r="J24" s="1673"/>
      <c r="K24" s="1700"/>
      <c r="L24" s="1700"/>
      <c r="M24" s="1624">
        <v>804</v>
      </c>
      <c r="N24" s="1673"/>
      <c r="O24" s="1700"/>
      <c r="P24" s="1700"/>
      <c r="Q24" s="1624">
        <v>6</v>
      </c>
    </row>
    <row r="25" spans="1:17" s="305" customFormat="1" ht="15" x14ac:dyDescent="0.25">
      <c r="A25" s="308">
        <v>11</v>
      </c>
      <c r="B25" s="1148"/>
      <c r="C25" s="1700"/>
      <c r="D25" s="1700"/>
      <c r="E25" s="1700">
        <v>1287</v>
      </c>
      <c r="F25" s="1673"/>
      <c r="G25" s="1700"/>
      <c r="H25" s="1700"/>
      <c r="I25" s="1624">
        <v>192</v>
      </c>
      <c r="J25" s="1673"/>
      <c r="K25" s="1700"/>
      <c r="L25" s="1700"/>
      <c r="M25" s="1624">
        <v>786</v>
      </c>
      <c r="N25" s="1673"/>
      <c r="O25" s="1700"/>
      <c r="P25" s="1700"/>
      <c r="Q25" s="1624">
        <v>11</v>
      </c>
    </row>
    <row r="26" spans="1:17" s="305" customFormat="1" ht="15" x14ac:dyDescent="0.25">
      <c r="A26" s="308">
        <v>12</v>
      </c>
      <c r="B26" s="1148"/>
      <c r="C26" s="1700"/>
      <c r="D26" s="1700"/>
      <c r="E26" s="1700">
        <v>1225</v>
      </c>
      <c r="F26" s="1673"/>
      <c r="G26" s="1700"/>
      <c r="H26" s="1700"/>
      <c r="I26" s="1624">
        <v>184</v>
      </c>
      <c r="J26" s="1673"/>
      <c r="K26" s="1700"/>
      <c r="L26" s="1700"/>
      <c r="M26" s="1624">
        <v>782</v>
      </c>
      <c r="N26" s="1673"/>
      <c r="O26" s="1700"/>
      <c r="P26" s="1700"/>
      <c r="Q26" s="1624">
        <v>7</v>
      </c>
    </row>
    <row r="27" spans="1:17" s="305" customFormat="1" ht="15" x14ac:dyDescent="0.25">
      <c r="A27" s="308">
        <v>13</v>
      </c>
      <c r="B27" s="1148"/>
      <c r="C27" s="1700"/>
      <c r="D27" s="1700"/>
      <c r="E27" s="1700">
        <v>1089</v>
      </c>
      <c r="F27" s="1673"/>
      <c r="G27" s="1700"/>
      <c r="H27" s="1700"/>
      <c r="I27" s="1624">
        <v>162</v>
      </c>
      <c r="J27" s="1673"/>
      <c r="K27" s="1700"/>
      <c r="L27" s="1700"/>
      <c r="M27" s="1624">
        <v>708</v>
      </c>
      <c r="N27" s="1673"/>
      <c r="O27" s="1700"/>
      <c r="P27" s="1700"/>
      <c r="Q27" s="1624">
        <v>2</v>
      </c>
    </row>
    <row r="28" spans="1:17" s="305" customFormat="1" ht="15" x14ac:dyDescent="0.25">
      <c r="A28" s="308">
        <v>14</v>
      </c>
      <c r="B28" s="1148"/>
      <c r="C28" s="1700"/>
      <c r="D28" s="1700"/>
      <c r="E28" s="1700">
        <v>1271</v>
      </c>
      <c r="F28" s="1673"/>
      <c r="G28" s="1700"/>
      <c r="H28" s="1700"/>
      <c r="I28" s="1624">
        <v>178</v>
      </c>
      <c r="J28" s="1673"/>
      <c r="K28" s="1700"/>
      <c r="L28" s="1700"/>
      <c r="M28" s="1624">
        <v>816</v>
      </c>
      <c r="N28" s="1673"/>
      <c r="O28" s="1700"/>
      <c r="P28" s="1700"/>
      <c r="Q28" s="1624">
        <v>13</v>
      </c>
    </row>
    <row r="29" spans="1:17" s="305" customFormat="1" ht="15" x14ac:dyDescent="0.25">
      <c r="A29" s="308">
        <v>15</v>
      </c>
      <c r="B29" s="1148"/>
      <c r="C29" s="1700"/>
      <c r="D29" s="1700"/>
      <c r="E29" s="1700">
        <v>1237</v>
      </c>
      <c r="F29" s="1673"/>
      <c r="G29" s="1700"/>
      <c r="H29" s="1700"/>
      <c r="I29" s="1624">
        <v>173</v>
      </c>
      <c r="J29" s="1673"/>
      <c r="K29" s="1700"/>
      <c r="L29" s="1700"/>
      <c r="M29" s="1624">
        <v>802</v>
      </c>
      <c r="N29" s="1673"/>
      <c r="O29" s="1700"/>
      <c r="P29" s="1700"/>
      <c r="Q29" s="1624">
        <v>11</v>
      </c>
    </row>
    <row r="30" spans="1:17" s="305" customFormat="1" ht="15" x14ac:dyDescent="0.25">
      <c r="A30" s="308">
        <v>16</v>
      </c>
      <c r="B30" s="1148"/>
      <c r="C30" s="1700"/>
      <c r="D30" s="1700"/>
      <c r="E30" s="1700">
        <v>1222</v>
      </c>
      <c r="F30" s="1673"/>
      <c r="G30" s="1700"/>
      <c r="H30" s="1700"/>
      <c r="I30" s="1624">
        <v>169</v>
      </c>
      <c r="J30" s="1673"/>
      <c r="K30" s="1700"/>
      <c r="L30" s="1700"/>
      <c r="M30" s="1624">
        <v>808</v>
      </c>
      <c r="N30" s="1673"/>
      <c r="O30" s="1700"/>
      <c r="P30" s="1700"/>
      <c r="Q30" s="1624">
        <v>8</v>
      </c>
    </row>
    <row r="31" spans="1:17" s="309" customFormat="1" ht="15" x14ac:dyDescent="0.25">
      <c r="A31" s="308">
        <v>17</v>
      </c>
      <c r="B31" s="1148"/>
      <c r="C31" s="1700"/>
      <c r="D31" s="1700"/>
      <c r="E31" s="1700">
        <v>1282</v>
      </c>
      <c r="F31" s="1673"/>
      <c r="G31" s="1700"/>
      <c r="H31" s="1700"/>
      <c r="I31" s="1624">
        <v>174</v>
      </c>
      <c r="J31" s="1673"/>
      <c r="K31" s="1700"/>
      <c r="L31" s="1700"/>
      <c r="M31" s="1624">
        <v>856</v>
      </c>
      <c r="N31" s="1673"/>
      <c r="O31" s="1700"/>
      <c r="P31" s="1700"/>
      <c r="Q31" s="1624">
        <v>7</v>
      </c>
    </row>
    <row r="32" spans="1:17" s="309" customFormat="1" ht="15" x14ac:dyDescent="0.25">
      <c r="A32" s="308">
        <v>18</v>
      </c>
      <c r="B32" s="1148"/>
      <c r="C32" s="1700"/>
      <c r="D32" s="1700"/>
      <c r="E32" s="1700">
        <v>1026</v>
      </c>
      <c r="F32" s="1673"/>
      <c r="G32" s="1700"/>
      <c r="H32" s="1700"/>
      <c r="I32" s="1624">
        <v>162</v>
      </c>
      <c r="J32" s="1673"/>
      <c r="K32" s="1700"/>
      <c r="L32" s="1700"/>
      <c r="M32" s="1624">
        <v>731</v>
      </c>
      <c r="N32" s="1673"/>
      <c r="O32" s="1700"/>
      <c r="P32" s="1700"/>
      <c r="Q32" s="1624">
        <v>0</v>
      </c>
    </row>
    <row r="33" spans="1:33" s="309" customFormat="1" ht="15" x14ac:dyDescent="0.25">
      <c r="A33" s="308">
        <v>19</v>
      </c>
      <c r="B33" s="1148"/>
      <c r="C33" s="1700"/>
      <c r="D33" s="1700"/>
      <c r="E33" s="1700">
        <v>904</v>
      </c>
      <c r="F33" s="1673"/>
      <c r="G33" s="1700"/>
      <c r="H33" s="1700"/>
      <c r="I33" s="1624">
        <v>144</v>
      </c>
      <c r="J33" s="1673"/>
      <c r="K33" s="1700"/>
      <c r="L33" s="1700"/>
      <c r="M33" s="1624">
        <v>656</v>
      </c>
      <c r="N33" s="1673"/>
      <c r="O33" s="1700"/>
      <c r="P33" s="1700"/>
      <c r="Q33" s="1624">
        <v>0</v>
      </c>
    </row>
    <row r="34" spans="1:33" s="309" customFormat="1" ht="15" x14ac:dyDescent="0.25">
      <c r="A34" s="308">
        <v>20</v>
      </c>
      <c r="B34" s="1148"/>
      <c r="C34" s="1700"/>
      <c r="D34" s="1700"/>
      <c r="E34" s="1700">
        <v>859</v>
      </c>
      <c r="F34" s="1673"/>
      <c r="G34" s="1700"/>
      <c r="H34" s="1700"/>
      <c r="I34" s="1624">
        <v>147</v>
      </c>
      <c r="J34" s="1673"/>
      <c r="K34" s="1700"/>
      <c r="L34" s="1700"/>
      <c r="M34" s="1624">
        <v>633</v>
      </c>
      <c r="N34" s="1673"/>
      <c r="O34" s="1700"/>
      <c r="P34" s="1700"/>
      <c r="Q34" s="1624">
        <v>0</v>
      </c>
    </row>
    <row r="35" spans="1:33" s="309" customFormat="1" ht="15" x14ac:dyDescent="0.25">
      <c r="A35" s="308">
        <v>21</v>
      </c>
      <c r="B35" s="1148"/>
      <c r="C35" s="1700"/>
      <c r="D35" s="1700"/>
      <c r="E35" s="1700">
        <v>847</v>
      </c>
      <c r="F35" s="1673"/>
      <c r="G35" s="1700"/>
      <c r="H35" s="1700"/>
      <c r="I35" s="1624">
        <v>146</v>
      </c>
      <c r="J35" s="1673"/>
      <c r="K35" s="1700"/>
      <c r="L35" s="1700"/>
      <c r="M35" s="1624">
        <v>659</v>
      </c>
      <c r="N35" s="1673"/>
      <c r="O35" s="1700"/>
      <c r="P35" s="1700"/>
      <c r="Q35" s="1624">
        <v>0</v>
      </c>
    </row>
    <row r="36" spans="1:33" s="309" customFormat="1" ht="15" x14ac:dyDescent="0.25">
      <c r="A36" s="308">
        <v>22</v>
      </c>
      <c r="B36" s="1148"/>
      <c r="C36" s="1700"/>
      <c r="D36" s="1700"/>
      <c r="E36" s="1700">
        <v>841</v>
      </c>
      <c r="F36" s="1673"/>
      <c r="G36" s="1700"/>
      <c r="H36" s="1700"/>
      <c r="I36" s="1624">
        <v>144</v>
      </c>
      <c r="J36" s="1673"/>
      <c r="K36" s="1700"/>
      <c r="L36" s="1700"/>
      <c r="M36" s="1624">
        <v>649</v>
      </c>
      <c r="N36" s="1673"/>
      <c r="O36" s="1700"/>
      <c r="P36" s="1700"/>
      <c r="Q36" s="1624">
        <v>0</v>
      </c>
    </row>
    <row r="37" spans="1:33" s="309" customFormat="1" ht="15" x14ac:dyDescent="0.25">
      <c r="A37" s="308">
        <v>23</v>
      </c>
      <c r="B37" s="1148"/>
      <c r="C37" s="1700"/>
      <c r="D37" s="1700"/>
      <c r="E37" s="1624">
        <v>808</v>
      </c>
      <c r="F37" s="1673"/>
      <c r="G37" s="1700"/>
      <c r="H37" s="1700"/>
      <c r="I37" s="1624">
        <v>139</v>
      </c>
      <c r="J37" s="1673"/>
      <c r="K37" s="1700"/>
      <c r="L37" s="1700"/>
      <c r="M37" s="1624">
        <v>611</v>
      </c>
      <c r="N37" s="1673"/>
      <c r="O37" s="1700"/>
      <c r="P37" s="1700"/>
      <c r="Q37" s="1624">
        <v>0</v>
      </c>
    </row>
    <row r="38" spans="1:33" s="309" customFormat="1" ht="15" x14ac:dyDescent="0.25">
      <c r="A38" s="308">
        <v>24</v>
      </c>
      <c r="B38" s="1148"/>
      <c r="C38" s="1700"/>
      <c r="D38" s="1700"/>
      <c r="E38" s="1624">
        <v>835</v>
      </c>
      <c r="F38" s="1673"/>
      <c r="G38" s="1700"/>
      <c r="H38" s="1700"/>
      <c r="I38" s="1624">
        <v>141</v>
      </c>
      <c r="J38" s="1673"/>
      <c r="K38" s="1700"/>
      <c r="L38" s="1700"/>
      <c r="M38" s="1624">
        <v>636</v>
      </c>
      <c r="N38" s="1673"/>
      <c r="O38" s="1700"/>
      <c r="P38" s="1700"/>
      <c r="Q38" s="1624">
        <v>0</v>
      </c>
    </row>
    <row r="39" spans="1:33" s="309" customFormat="1" ht="15" x14ac:dyDescent="0.2">
      <c r="A39" s="308" t="s">
        <v>19</v>
      </c>
      <c r="B39" s="1216"/>
      <c r="C39" s="1701"/>
      <c r="D39" s="1701"/>
      <c r="E39" s="1702">
        <f>SUM(E15:E38)</f>
        <v>24263</v>
      </c>
      <c r="F39" s="1701"/>
      <c r="G39" s="1701"/>
      <c r="H39" s="1701"/>
      <c r="I39" s="1702">
        <f>SUM(I15:I38)</f>
        <v>3835</v>
      </c>
      <c r="J39" s="1701"/>
      <c r="K39" s="1701"/>
      <c r="L39" s="1701"/>
      <c r="M39" s="1702">
        <f>SUM(M15:M38)</f>
        <v>16431</v>
      </c>
      <c r="N39" s="1701"/>
      <c r="O39" s="1701"/>
      <c r="P39" s="1701"/>
      <c r="Q39" s="1702">
        <f>SUM(Q15:Q38)</f>
        <v>74</v>
      </c>
    </row>
    <row r="40" spans="1:33" s="299" customFormat="1" ht="12.75" customHeight="1" x14ac:dyDescent="0.2">
      <c r="A40" s="299" t="s">
        <v>20</v>
      </c>
      <c r="R40" s="932"/>
      <c r="S40" s="932"/>
      <c r="T40" s="932"/>
      <c r="U40" s="932"/>
      <c r="V40" s="932"/>
      <c r="W40" s="932"/>
      <c r="X40" s="932"/>
      <c r="Y40" s="932"/>
      <c r="Z40" s="932"/>
      <c r="AA40" s="932"/>
      <c r="AB40" s="932"/>
      <c r="AC40" s="932"/>
      <c r="AD40" s="932"/>
      <c r="AE40" s="932"/>
      <c r="AF40" s="932"/>
      <c r="AG40" s="932"/>
    </row>
    <row r="41" spans="1:33" s="299" customFormat="1" ht="12.75" customHeight="1" x14ac:dyDescent="0.2">
      <c r="A41" s="299" t="s">
        <v>21</v>
      </c>
      <c r="R41" s="932"/>
      <c r="S41" s="932"/>
      <c r="T41" s="932"/>
      <c r="U41" s="932"/>
      <c r="V41" s="932"/>
      <c r="W41" s="932"/>
      <c r="X41" s="932"/>
      <c r="Y41" s="932"/>
      <c r="Z41" s="932"/>
      <c r="AA41" s="932"/>
      <c r="AB41" s="932"/>
      <c r="AC41" s="932"/>
      <c r="AD41" s="932"/>
      <c r="AE41" s="932"/>
      <c r="AF41" s="932"/>
      <c r="AG41" s="932"/>
    </row>
    <row r="42" spans="1:33" x14ac:dyDescent="0.2">
      <c r="A42" s="299" t="s">
        <v>676</v>
      </c>
      <c r="K42" s="299"/>
      <c r="L42" s="299"/>
      <c r="M42" s="299"/>
      <c r="N42" s="299"/>
      <c r="O42" s="299"/>
      <c r="P42" s="299"/>
      <c r="Q42" s="299"/>
      <c r="R42" s="933"/>
      <c r="S42" s="933"/>
      <c r="T42" s="933"/>
      <c r="U42" s="933"/>
      <c r="V42" s="933"/>
      <c r="W42" s="933"/>
      <c r="X42" s="933"/>
      <c r="Y42" s="933"/>
      <c r="Z42" s="933"/>
      <c r="AA42" s="933"/>
      <c r="AB42" s="933"/>
      <c r="AC42" s="933"/>
      <c r="AD42" s="933"/>
      <c r="AE42" s="933"/>
      <c r="AF42" s="933"/>
      <c r="AG42" s="933"/>
    </row>
    <row r="43" spans="1:33" x14ac:dyDescent="0.2">
      <c r="A43" s="299" t="s">
        <v>23</v>
      </c>
      <c r="R43" s="933"/>
      <c r="S43" s="933"/>
      <c r="T43" s="933"/>
      <c r="U43" s="933"/>
      <c r="V43" s="933"/>
      <c r="W43" s="933"/>
      <c r="X43" s="933"/>
      <c r="Y43" s="933"/>
      <c r="Z43" s="933"/>
      <c r="AA43" s="933"/>
      <c r="AB43" s="933"/>
      <c r="AC43" s="933"/>
      <c r="AD43" s="933"/>
      <c r="AE43" s="933"/>
      <c r="AF43" s="933"/>
      <c r="AG43" s="933"/>
    </row>
    <row r="44" spans="1:33" x14ac:dyDescent="0.2">
      <c r="R44" s="933"/>
      <c r="S44" s="933"/>
      <c r="T44" s="933"/>
      <c r="U44" s="933"/>
      <c r="V44" s="933"/>
      <c r="W44" s="933"/>
      <c r="X44" s="933"/>
      <c r="Y44" s="933"/>
      <c r="Z44" s="933"/>
      <c r="AA44" s="933"/>
      <c r="AB44" s="933"/>
      <c r="AC44" s="933"/>
      <c r="AD44" s="933"/>
      <c r="AE44" s="933"/>
      <c r="AF44" s="933"/>
      <c r="AG44" s="933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>
    <tabColor rgb="FF92D050"/>
  </sheetPr>
  <dimension ref="A1:AG44"/>
  <sheetViews>
    <sheetView zoomScale="85" zoomScaleNormal="85" workbookViewId="0">
      <selection activeCell="U27" sqref="U27"/>
    </sheetView>
  </sheetViews>
  <sheetFormatPr defaultRowHeight="12.75" x14ac:dyDescent="0.2"/>
  <cols>
    <col min="1" max="1" width="5.42578125" style="322" customWidth="1"/>
    <col min="2" max="3" width="11.28515625" style="322" customWidth="1"/>
    <col min="4" max="4" width="11.28515625" style="322" hidden="1" customWidth="1"/>
    <col min="5" max="7" width="11.28515625" style="322" customWidth="1"/>
    <col min="8" max="8" width="11.28515625" style="322" hidden="1" customWidth="1"/>
    <col min="9" max="11" width="11.28515625" style="322" customWidth="1"/>
    <col min="12" max="12" width="11.28515625" style="322" hidden="1" customWidth="1"/>
    <col min="13" max="15" width="11.28515625" style="322" customWidth="1"/>
    <col min="16" max="16" width="11.28515625" style="322" hidden="1" customWidth="1"/>
    <col min="17" max="17" width="11.28515625" style="322" customWidth="1"/>
    <col min="18" max="16384" width="9.140625" style="322"/>
  </cols>
  <sheetData>
    <row r="1" spans="1:33" s="311" customFormat="1" ht="18.75" customHeight="1" x14ac:dyDescent="0.25">
      <c r="B1" s="2501" t="s">
        <v>498</v>
      </c>
      <c r="C1" s="2097"/>
      <c r="D1" s="2097"/>
      <c r="E1" s="2097"/>
      <c r="F1" s="2097"/>
      <c r="J1" s="801" t="s">
        <v>178</v>
      </c>
      <c r="N1" s="2496" t="s">
        <v>77</v>
      </c>
      <c r="O1" s="2496"/>
      <c r="P1" s="2496"/>
      <c r="Q1" s="2496"/>
      <c r="R1" s="1001"/>
      <c r="S1" s="1001"/>
      <c r="T1" s="1001"/>
      <c r="U1" s="1001"/>
      <c r="V1" s="1001"/>
      <c r="W1" s="1001"/>
      <c r="X1" s="1001"/>
      <c r="Y1" s="1001"/>
      <c r="Z1" s="1001"/>
      <c r="AA1" s="1001"/>
      <c r="AB1" s="1001"/>
      <c r="AC1" s="1001"/>
      <c r="AD1" s="1001"/>
      <c r="AE1" s="1001"/>
      <c r="AF1" s="1001"/>
      <c r="AG1" s="1001"/>
    </row>
    <row r="2" spans="1:33" s="311" customFormat="1" ht="10.5" customHeight="1" x14ac:dyDescent="0.2">
      <c r="B2" s="2497" t="s">
        <v>1</v>
      </c>
      <c r="C2" s="2104"/>
      <c r="D2" s="2104"/>
      <c r="E2" s="2104"/>
      <c r="F2" s="2104"/>
      <c r="N2" s="2497" t="s">
        <v>2</v>
      </c>
      <c r="O2" s="2498"/>
      <c r="P2" s="2498"/>
      <c r="Q2" s="2498"/>
      <c r="R2" s="1001"/>
      <c r="S2" s="1001"/>
      <c r="T2" s="1001"/>
      <c r="U2" s="1001"/>
      <c r="V2" s="1001"/>
      <c r="W2" s="1001"/>
      <c r="X2" s="1001"/>
      <c r="Y2" s="1001"/>
      <c r="Z2" s="1001"/>
      <c r="AA2" s="1001"/>
      <c r="AB2" s="1001"/>
      <c r="AC2" s="1001"/>
      <c r="AD2" s="1001"/>
      <c r="AE2" s="1001"/>
      <c r="AF2" s="1001"/>
      <c r="AG2" s="1001"/>
    </row>
    <row r="3" spans="1:33" s="311" customFormat="1" ht="13.5" customHeight="1" x14ac:dyDescent="0.2">
      <c r="N3" s="311" t="s">
        <v>3</v>
      </c>
      <c r="R3" s="1001"/>
      <c r="S3" s="1001"/>
      <c r="T3" s="1001"/>
      <c r="U3" s="1001"/>
      <c r="V3" s="1001"/>
      <c r="W3" s="1001"/>
      <c r="X3" s="1001"/>
      <c r="Y3" s="1001"/>
      <c r="Z3" s="1001"/>
      <c r="AA3" s="1001"/>
      <c r="AB3" s="1001"/>
      <c r="AC3" s="1001"/>
      <c r="AD3" s="1001"/>
      <c r="AE3" s="1001"/>
      <c r="AF3" s="1001"/>
      <c r="AG3" s="1001"/>
    </row>
    <row r="4" spans="1:33" s="311" customFormat="1" ht="15" customHeight="1" x14ac:dyDescent="0.25">
      <c r="B4" s="2500" t="s">
        <v>4</v>
      </c>
      <c r="C4" s="2097"/>
      <c r="D4" s="313"/>
      <c r="E4" s="1001"/>
      <c r="F4" s="1001"/>
      <c r="G4" s="1001"/>
      <c r="H4" s="1001"/>
      <c r="I4" s="896" t="s">
        <v>5</v>
      </c>
      <c r="J4" s="312"/>
      <c r="K4" s="312"/>
      <c r="L4" s="312"/>
      <c r="O4" s="1247" t="s">
        <v>276</v>
      </c>
      <c r="R4" s="1001"/>
      <c r="S4" s="1001"/>
      <c r="T4" s="1001"/>
      <c r="U4" s="1001"/>
      <c r="V4" s="1001"/>
      <c r="W4" s="1001"/>
      <c r="X4" s="1001"/>
      <c r="Y4" s="1001"/>
      <c r="Z4" s="1001"/>
      <c r="AA4" s="1001"/>
      <c r="AB4" s="1001"/>
      <c r="AC4" s="1001"/>
      <c r="AD4" s="1001"/>
      <c r="AE4" s="1001"/>
      <c r="AF4" s="1001"/>
      <c r="AG4" s="1001"/>
    </row>
    <row r="5" spans="1:33" s="311" customFormat="1" ht="9.75" customHeight="1" x14ac:dyDescent="0.2">
      <c r="B5" s="2499" t="s">
        <v>7</v>
      </c>
      <c r="C5" s="2095"/>
      <c r="D5" s="312"/>
      <c r="E5" s="312"/>
      <c r="R5" s="1001"/>
      <c r="S5" s="1001"/>
      <c r="T5" s="1001"/>
      <c r="U5" s="1001"/>
      <c r="V5" s="1001"/>
      <c r="W5" s="1001"/>
      <c r="X5" s="1001"/>
      <c r="Y5" s="1001"/>
      <c r="Z5" s="1001"/>
      <c r="AA5" s="1001"/>
      <c r="AB5" s="1001"/>
      <c r="AC5" s="1001"/>
      <c r="AD5" s="1001"/>
      <c r="AE5" s="1001"/>
      <c r="AF5" s="1001"/>
      <c r="AG5" s="1001"/>
    </row>
    <row r="6" spans="1:33" s="311" customFormat="1" ht="12" customHeight="1" x14ac:dyDescent="0.25">
      <c r="A6" s="2507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1001"/>
      <c r="S6" s="1001"/>
      <c r="T6" s="1001"/>
      <c r="U6" s="1001"/>
      <c r="V6" s="1001"/>
      <c r="W6" s="1001"/>
      <c r="X6" s="1001"/>
      <c r="Y6" s="1001"/>
      <c r="Z6" s="1001"/>
      <c r="AA6" s="1001"/>
      <c r="AB6" s="1001"/>
      <c r="AC6" s="1001"/>
      <c r="AD6" s="1001"/>
      <c r="AE6" s="1001"/>
      <c r="AF6" s="1001"/>
      <c r="AG6" s="1001"/>
    </row>
    <row r="7" spans="1:33" s="311" customFormat="1" ht="15.75" x14ac:dyDescent="0.25">
      <c r="A7" s="2508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1001"/>
      <c r="S7" s="1001"/>
      <c r="T7" s="1001"/>
      <c r="U7" s="1001"/>
      <c r="V7" s="1001"/>
      <c r="W7" s="1001"/>
      <c r="X7" s="1001"/>
      <c r="Y7" s="1001"/>
      <c r="Z7" s="1001"/>
      <c r="AA7" s="1001"/>
      <c r="AB7" s="1001"/>
      <c r="AC7" s="1001"/>
      <c r="AD7" s="1001"/>
      <c r="AE7" s="1001"/>
      <c r="AF7" s="1001"/>
      <c r="AG7" s="1001"/>
    </row>
    <row r="8" spans="1:33" s="311" customFormat="1" ht="9" customHeight="1" x14ac:dyDescent="0.2">
      <c r="A8" s="1312" t="s">
        <v>423</v>
      </c>
      <c r="B8" s="1317"/>
      <c r="R8" s="1001"/>
      <c r="S8" s="1001"/>
      <c r="T8" s="1001"/>
      <c r="U8" s="1001"/>
      <c r="V8" s="1001"/>
      <c r="W8" s="1001"/>
      <c r="X8" s="1001"/>
      <c r="Y8" s="1001"/>
      <c r="Z8" s="1001"/>
      <c r="AA8" s="1001"/>
      <c r="AB8" s="1001"/>
      <c r="AC8" s="1001"/>
      <c r="AD8" s="1001"/>
      <c r="AE8" s="1001"/>
      <c r="AF8" s="1001"/>
      <c r="AG8" s="1001"/>
    </row>
    <row r="9" spans="1:33" s="311" customFormat="1" x14ac:dyDescent="0.2">
      <c r="A9" s="2504" t="s">
        <v>9</v>
      </c>
      <c r="B9" s="2509" t="s">
        <v>10</v>
      </c>
      <c r="C9" s="2510"/>
      <c r="D9" s="2510"/>
      <c r="E9" s="2510"/>
      <c r="F9" s="2510"/>
      <c r="G9" s="2510"/>
      <c r="H9" s="2510"/>
      <c r="I9" s="2511"/>
      <c r="J9" s="2509" t="s">
        <v>11</v>
      </c>
      <c r="K9" s="2510"/>
      <c r="L9" s="2510"/>
      <c r="M9" s="2510"/>
      <c r="N9" s="2510"/>
      <c r="O9" s="2510"/>
      <c r="P9" s="2510"/>
      <c r="Q9" s="2511"/>
      <c r="R9" s="1001"/>
      <c r="S9" s="1001"/>
      <c r="T9" s="1001"/>
      <c r="U9" s="1001"/>
      <c r="V9" s="1001"/>
      <c r="W9" s="1001"/>
      <c r="X9" s="1001"/>
      <c r="Y9" s="1001"/>
      <c r="Z9" s="1001"/>
      <c r="AA9" s="1001"/>
      <c r="AB9" s="1001"/>
      <c r="AC9" s="1001"/>
      <c r="AD9" s="1001"/>
      <c r="AE9" s="1001"/>
      <c r="AF9" s="1001"/>
      <c r="AG9" s="1001"/>
    </row>
    <row r="10" spans="1:33" s="311" customFormat="1" x14ac:dyDescent="0.2">
      <c r="A10" s="2505"/>
      <c r="B10" s="2502" t="s">
        <v>275</v>
      </c>
      <c r="C10" s="2503"/>
      <c r="D10" s="2503"/>
      <c r="E10" s="2512"/>
      <c r="F10" s="2502"/>
      <c r="G10" s="2111"/>
      <c r="H10" s="2111"/>
      <c r="I10" s="2112"/>
      <c r="J10" s="2502" t="s">
        <v>275</v>
      </c>
      <c r="K10" s="2503"/>
      <c r="L10" s="2503"/>
      <c r="M10" s="2512"/>
      <c r="N10" s="2502"/>
      <c r="O10" s="2503"/>
      <c r="P10" s="2503"/>
      <c r="Q10" s="2512"/>
      <c r="R10" s="1001"/>
      <c r="S10" s="1001"/>
      <c r="T10" s="1001"/>
      <c r="U10" s="1001"/>
      <c r="V10" s="1001"/>
      <c r="W10" s="1001"/>
      <c r="X10" s="1001"/>
      <c r="Y10" s="1001"/>
      <c r="Z10" s="1001"/>
      <c r="AA10" s="1001"/>
      <c r="AB10" s="1001"/>
      <c r="AC10" s="1001"/>
      <c r="AD10" s="1001"/>
      <c r="AE10" s="1001"/>
      <c r="AF10" s="1001"/>
      <c r="AG10" s="1001"/>
    </row>
    <row r="11" spans="1:33" s="311" customFormat="1" x14ac:dyDescent="0.2">
      <c r="A11" s="2505"/>
      <c r="B11" s="2502" t="s">
        <v>14</v>
      </c>
      <c r="C11" s="2503"/>
      <c r="E11" s="315">
        <v>3600</v>
      </c>
      <c r="F11" s="2502" t="s">
        <v>14</v>
      </c>
      <c r="G11" s="2503"/>
      <c r="H11" s="314"/>
      <c r="I11" s="315">
        <v>0</v>
      </c>
      <c r="J11" s="2502" t="s">
        <v>14</v>
      </c>
      <c r="K11" s="2503"/>
      <c r="L11" s="314"/>
      <c r="M11" s="315">
        <f>E11</f>
        <v>3600</v>
      </c>
      <c r="N11" s="2502" t="s">
        <v>14</v>
      </c>
      <c r="O11" s="2503"/>
      <c r="P11" s="314"/>
      <c r="Q11" s="315">
        <f>I11</f>
        <v>0</v>
      </c>
      <c r="R11" s="1001"/>
      <c r="S11" s="1001"/>
      <c r="T11" s="1001"/>
      <c r="U11" s="1001"/>
      <c r="V11" s="1001"/>
      <c r="W11" s="1001"/>
      <c r="X11" s="1001"/>
      <c r="Y11" s="1001"/>
      <c r="Z11" s="1001"/>
      <c r="AA11" s="1001"/>
      <c r="AB11" s="1001"/>
      <c r="AC11" s="1001"/>
      <c r="AD11" s="1001"/>
      <c r="AE11" s="1001"/>
      <c r="AF11" s="1001"/>
      <c r="AG11" s="1001"/>
    </row>
    <row r="12" spans="1:33" s="317" customFormat="1" ht="35.25" customHeight="1" x14ac:dyDescent="0.2">
      <c r="A12" s="2506"/>
      <c r="B12" s="316" t="s">
        <v>16</v>
      </c>
      <c r="C12" s="316" t="s">
        <v>17</v>
      </c>
      <c r="D12" s="316"/>
      <c r="E12" s="316" t="s">
        <v>18</v>
      </c>
      <c r="F12" s="316" t="s">
        <v>16</v>
      </c>
      <c r="G12" s="316" t="s">
        <v>17</v>
      </c>
      <c r="H12" s="316"/>
      <c r="I12" s="316" t="s">
        <v>18</v>
      </c>
      <c r="J12" s="316" t="s">
        <v>16</v>
      </c>
      <c r="K12" s="316" t="s">
        <v>17</v>
      </c>
      <c r="L12" s="316"/>
      <c r="M12" s="316" t="s">
        <v>18</v>
      </c>
      <c r="N12" s="316" t="s">
        <v>16</v>
      </c>
      <c r="O12" s="316" t="s">
        <v>17</v>
      </c>
      <c r="P12" s="316"/>
      <c r="Q12" s="316" t="s">
        <v>18</v>
      </c>
    </row>
    <row r="13" spans="1:33" s="319" customFormat="1" ht="11.25" x14ac:dyDescent="0.2">
      <c r="A13" s="318">
        <v>1</v>
      </c>
      <c r="B13" s="318">
        <v>2</v>
      </c>
      <c r="C13" s="318">
        <v>3</v>
      </c>
      <c r="D13" s="318"/>
      <c r="E13" s="318">
        <v>4</v>
      </c>
      <c r="F13" s="318">
        <v>5</v>
      </c>
      <c r="G13" s="318">
        <v>6</v>
      </c>
      <c r="H13" s="318"/>
      <c r="I13" s="318">
        <v>7</v>
      </c>
      <c r="J13" s="318">
        <v>8</v>
      </c>
      <c r="K13" s="318">
        <v>9</v>
      </c>
      <c r="L13" s="318"/>
      <c r="M13" s="318">
        <v>10</v>
      </c>
      <c r="N13" s="318">
        <v>11</v>
      </c>
      <c r="O13" s="318">
        <v>12</v>
      </c>
      <c r="P13" s="318"/>
      <c r="Q13" s="318">
        <v>13</v>
      </c>
    </row>
    <row r="14" spans="1:33" s="317" customFormat="1" ht="15" x14ac:dyDescent="0.2">
      <c r="A14" s="320">
        <v>0</v>
      </c>
      <c r="B14" s="1149"/>
      <c r="C14" s="1892"/>
      <c r="D14" s="1892"/>
      <c r="E14" s="1892"/>
      <c r="F14" s="1892"/>
      <c r="G14" s="1892"/>
      <c r="H14" s="1892"/>
      <c r="I14" s="1892"/>
      <c r="J14" s="1673"/>
      <c r="K14" s="1892"/>
      <c r="L14" s="1892"/>
      <c r="M14" s="1892"/>
      <c r="N14" s="1892"/>
      <c r="O14" s="1150"/>
      <c r="P14" s="1150"/>
      <c r="Q14" s="1150"/>
    </row>
    <row r="15" spans="1:33" s="1488" customFormat="1" ht="15" x14ac:dyDescent="0.25">
      <c r="A15" s="1486">
        <v>1</v>
      </c>
      <c r="B15" s="1149"/>
      <c r="C15" s="1892"/>
      <c r="D15" s="1892"/>
      <c r="E15" s="1892">
        <v>293</v>
      </c>
      <c r="F15" s="1892"/>
      <c r="G15" s="1892"/>
      <c r="H15" s="1892"/>
      <c r="I15" s="1892"/>
      <c r="J15" s="1673"/>
      <c r="K15" s="1892"/>
      <c r="L15" s="1892"/>
      <c r="M15" s="1624">
        <v>67</v>
      </c>
      <c r="N15" s="1892"/>
      <c r="O15" s="1900"/>
      <c r="P15" s="1487"/>
      <c r="Q15" s="1487"/>
    </row>
    <row r="16" spans="1:33" s="317" customFormat="1" ht="15" x14ac:dyDescent="0.25">
      <c r="A16" s="320">
        <v>2</v>
      </c>
      <c r="B16" s="1149"/>
      <c r="C16" s="1892"/>
      <c r="D16" s="1892"/>
      <c r="E16" s="1892">
        <v>264</v>
      </c>
      <c r="F16" s="1892"/>
      <c r="G16" s="1892"/>
      <c r="H16" s="1892"/>
      <c r="I16" s="1892"/>
      <c r="J16" s="1673"/>
      <c r="K16" s="1892"/>
      <c r="L16" s="1892"/>
      <c r="M16" s="1624">
        <v>60</v>
      </c>
      <c r="N16" s="1892"/>
      <c r="O16" s="1900"/>
      <c r="P16" s="1150"/>
      <c r="Q16" s="1150"/>
    </row>
    <row r="17" spans="1:17" s="317" customFormat="1" ht="15" x14ac:dyDescent="0.25">
      <c r="A17" s="320">
        <v>3</v>
      </c>
      <c r="B17" s="1149"/>
      <c r="C17" s="1892"/>
      <c r="D17" s="1892"/>
      <c r="E17" s="1892">
        <v>251</v>
      </c>
      <c r="F17" s="1892"/>
      <c r="G17" s="1892"/>
      <c r="H17" s="1892"/>
      <c r="I17" s="1892"/>
      <c r="J17" s="1673"/>
      <c r="K17" s="1892"/>
      <c r="L17" s="1892"/>
      <c r="M17" s="1624">
        <v>58</v>
      </c>
      <c r="N17" s="1892"/>
      <c r="O17" s="1900"/>
      <c r="P17" s="1150"/>
      <c r="Q17" s="1150"/>
    </row>
    <row r="18" spans="1:17" s="317" customFormat="1" ht="15" x14ac:dyDescent="0.25">
      <c r="A18" s="320">
        <v>4</v>
      </c>
      <c r="B18" s="1149"/>
      <c r="C18" s="1892"/>
      <c r="D18" s="1892"/>
      <c r="E18" s="1892">
        <v>243</v>
      </c>
      <c r="F18" s="1892"/>
      <c r="G18" s="1892"/>
      <c r="H18" s="1892"/>
      <c r="I18" s="1892"/>
      <c r="J18" s="1673"/>
      <c r="K18" s="1892"/>
      <c r="L18" s="1892"/>
      <c r="M18" s="1624">
        <v>52</v>
      </c>
      <c r="N18" s="1892"/>
      <c r="O18" s="1900"/>
      <c r="P18" s="1150"/>
      <c r="Q18" s="1150"/>
    </row>
    <row r="19" spans="1:17" s="317" customFormat="1" ht="15" x14ac:dyDescent="0.25">
      <c r="A19" s="320">
        <v>5</v>
      </c>
      <c r="B19" s="1149"/>
      <c r="C19" s="1892"/>
      <c r="D19" s="1892"/>
      <c r="E19" s="1892">
        <v>242</v>
      </c>
      <c r="F19" s="1892"/>
      <c r="G19" s="1892"/>
      <c r="H19" s="1892"/>
      <c r="I19" s="1892"/>
      <c r="J19" s="1673"/>
      <c r="K19" s="1892"/>
      <c r="L19" s="1892"/>
      <c r="M19" s="1624">
        <v>54</v>
      </c>
      <c r="N19" s="1892"/>
      <c r="O19" s="1900"/>
      <c r="P19" s="1150"/>
      <c r="Q19" s="1150"/>
    </row>
    <row r="20" spans="1:17" s="317" customFormat="1" ht="15" x14ac:dyDescent="0.25">
      <c r="A20" s="320">
        <v>6</v>
      </c>
      <c r="B20" s="1149"/>
      <c r="C20" s="1892"/>
      <c r="D20" s="1892"/>
      <c r="E20" s="1892">
        <v>264</v>
      </c>
      <c r="F20" s="1892"/>
      <c r="G20" s="1892"/>
      <c r="H20" s="1892"/>
      <c r="I20" s="1892"/>
      <c r="J20" s="1673"/>
      <c r="K20" s="1892"/>
      <c r="L20" s="1892"/>
      <c r="M20" s="1624">
        <v>55</v>
      </c>
      <c r="N20" s="1892"/>
      <c r="O20" s="1900"/>
      <c r="P20" s="1150"/>
      <c r="Q20" s="1150"/>
    </row>
    <row r="21" spans="1:17" s="317" customFormat="1" ht="15" x14ac:dyDescent="0.25">
      <c r="A21" s="320">
        <v>7</v>
      </c>
      <c r="B21" s="1149"/>
      <c r="C21" s="1892"/>
      <c r="D21" s="1892"/>
      <c r="E21" s="1892">
        <v>335</v>
      </c>
      <c r="F21" s="1892"/>
      <c r="G21" s="1892"/>
      <c r="H21" s="1892"/>
      <c r="I21" s="1892"/>
      <c r="J21" s="1673"/>
      <c r="K21" s="1892"/>
      <c r="L21" s="1892"/>
      <c r="M21" s="1624">
        <v>59</v>
      </c>
      <c r="N21" s="1892"/>
      <c r="O21" s="1900"/>
      <c r="P21" s="1150"/>
      <c r="Q21" s="1150"/>
    </row>
    <row r="22" spans="1:17" s="317" customFormat="1" ht="15" x14ac:dyDescent="0.25">
      <c r="A22" s="320">
        <v>8</v>
      </c>
      <c r="B22" s="1149"/>
      <c r="C22" s="1892"/>
      <c r="D22" s="1892"/>
      <c r="E22" s="1892">
        <v>362</v>
      </c>
      <c r="F22" s="1892"/>
      <c r="G22" s="1892"/>
      <c r="H22" s="1892"/>
      <c r="I22" s="1892"/>
      <c r="J22" s="1673"/>
      <c r="K22" s="1892"/>
      <c r="L22" s="1892"/>
      <c r="M22" s="1624">
        <v>60</v>
      </c>
      <c r="N22" s="1892"/>
      <c r="O22" s="1900"/>
      <c r="P22" s="1150"/>
      <c r="Q22" s="1150"/>
    </row>
    <row r="23" spans="1:17" s="317" customFormat="1" ht="15" x14ac:dyDescent="0.25">
      <c r="A23" s="320">
        <v>9</v>
      </c>
      <c r="B23" s="1149"/>
      <c r="C23" s="1892"/>
      <c r="D23" s="1892"/>
      <c r="E23" s="1892">
        <v>387</v>
      </c>
      <c r="F23" s="1892"/>
      <c r="G23" s="1892"/>
      <c r="H23" s="1892"/>
      <c r="I23" s="1892"/>
      <c r="J23" s="1673"/>
      <c r="K23" s="1892"/>
      <c r="L23" s="1892"/>
      <c r="M23" s="1624">
        <v>60</v>
      </c>
      <c r="N23" s="1892"/>
      <c r="O23" s="1900"/>
      <c r="P23" s="1150"/>
      <c r="Q23" s="1150"/>
    </row>
    <row r="24" spans="1:17" s="317" customFormat="1" ht="15" x14ac:dyDescent="0.25">
      <c r="A24" s="320">
        <v>10</v>
      </c>
      <c r="B24" s="1149"/>
      <c r="C24" s="1892"/>
      <c r="D24" s="1892"/>
      <c r="E24" s="1892">
        <v>409</v>
      </c>
      <c r="F24" s="1892"/>
      <c r="G24" s="1892"/>
      <c r="H24" s="1892"/>
      <c r="I24" s="1892"/>
      <c r="J24" s="1673"/>
      <c r="K24" s="1892"/>
      <c r="L24" s="1892"/>
      <c r="M24" s="1624">
        <v>63</v>
      </c>
      <c r="N24" s="1892"/>
      <c r="O24" s="1900"/>
      <c r="P24" s="1150"/>
      <c r="Q24" s="1150"/>
    </row>
    <row r="25" spans="1:17" s="317" customFormat="1" ht="15" x14ac:dyDescent="0.25">
      <c r="A25" s="320">
        <v>11</v>
      </c>
      <c r="B25" s="1149"/>
      <c r="C25" s="1892"/>
      <c r="D25" s="1892"/>
      <c r="E25" s="1892">
        <v>418</v>
      </c>
      <c r="F25" s="1892"/>
      <c r="G25" s="1892"/>
      <c r="H25" s="1892"/>
      <c r="I25" s="1892"/>
      <c r="J25" s="1673"/>
      <c r="K25" s="1892"/>
      <c r="L25" s="1892"/>
      <c r="M25" s="1624">
        <v>56</v>
      </c>
      <c r="N25" s="1892"/>
      <c r="O25" s="1900"/>
      <c r="P25" s="1150"/>
      <c r="Q25" s="1150"/>
    </row>
    <row r="26" spans="1:17" s="317" customFormat="1" ht="15" x14ac:dyDescent="0.25">
      <c r="A26" s="320">
        <v>12</v>
      </c>
      <c r="B26" s="1149"/>
      <c r="C26" s="1892"/>
      <c r="D26" s="1892"/>
      <c r="E26" s="1892">
        <v>422</v>
      </c>
      <c r="F26" s="1892"/>
      <c r="G26" s="1892"/>
      <c r="H26" s="1892"/>
      <c r="I26" s="1892"/>
      <c r="J26" s="1673"/>
      <c r="K26" s="1892"/>
      <c r="L26" s="1892"/>
      <c r="M26" s="1624">
        <v>59</v>
      </c>
      <c r="N26" s="1892"/>
      <c r="O26" s="1900"/>
      <c r="P26" s="1150"/>
      <c r="Q26" s="1150"/>
    </row>
    <row r="27" spans="1:17" s="317" customFormat="1" ht="15" x14ac:dyDescent="0.25">
      <c r="A27" s="320">
        <v>13</v>
      </c>
      <c r="B27" s="1149"/>
      <c r="C27" s="1892"/>
      <c r="D27" s="1892"/>
      <c r="E27" s="1892">
        <v>423</v>
      </c>
      <c r="F27" s="1892"/>
      <c r="G27" s="1892"/>
      <c r="H27" s="1892"/>
      <c r="I27" s="1892"/>
      <c r="J27" s="1673"/>
      <c r="K27" s="1892"/>
      <c r="L27" s="1892"/>
      <c r="M27" s="1624">
        <v>60</v>
      </c>
      <c r="N27" s="1892"/>
      <c r="O27" s="1900"/>
      <c r="P27" s="1150"/>
      <c r="Q27" s="1150"/>
    </row>
    <row r="28" spans="1:17" s="317" customFormat="1" ht="15" x14ac:dyDescent="0.25">
      <c r="A28" s="320">
        <v>14</v>
      </c>
      <c r="B28" s="1149"/>
      <c r="C28" s="1892"/>
      <c r="D28" s="1892"/>
      <c r="E28" s="1892">
        <v>419</v>
      </c>
      <c r="F28" s="1892"/>
      <c r="G28" s="1892"/>
      <c r="H28" s="1892"/>
      <c r="I28" s="1892"/>
      <c r="J28" s="1673"/>
      <c r="K28" s="1892"/>
      <c r="L28" s="1892"/>
      <c r="M28" s="1624">
        <v>57</v>
      </c>
      <c r="N28" s="1892"/>
      <c r="O28" s="1900"/>
      <c r="P28" s="1150"/>
      <c r="Q28" s="1150"/>
    </row>
    <row r="29" spans="1:17" s="317" customFormat="1" ht="15" x14ac:dyDescent="0.25">
      <c r="A29" s="320">
        <v>15</v>
      </c>
      <c r="B29" s="1149"/>
      <c r="C29" s="1892"/>
      <c r="D29" s="1892"/>
      <c r="E29" s="1892">
        <v>438</v>
      </c>
      <c r="F29" s="1892"/>
      <c r="G29" s="1892"/>
      <c r="H29" s="1892"/>
      <c r="I29" s="1892"/>
      <c r="J29" s="1673"/>
      <c r="K29" s="1892"/>
      <c r="L29" s="1892"/>
      <c r="M29" s="1624">
        <v>60</v>
      </c>
      <c r="N29" s="1892"/>
      <c r="O29" s="1900"/>
      <c r="P29" s="1150"/>
      <c r="Q29" s="1150"/>
    </row>
    <row r="30" spans="1:17" s="317" customFormat="1" ht="15" x14ac:dyDescent="0.25">
      <c r="A30" s="320">
        <v>16</v>
      </c>
      <c r="B30" s="1149"/>
      <c r="C30" s="1892"/>
      <c r="D30" s="1892"/>
      <c r="E30" s="1892">
        <v>452</v>
      </c>
      <c r="F30" s="1892"/>
      <c r="G30" s="1892"/>
      <c r="H30" s="1892"/>
      <c r="I30" s="1892"/>
      <c r="J30" s="1673"/>
      <c r="K30" s="1892"/>
      <c r="L30" s="1892"/>
      <c r="M30" s="1624">
        <v>61</v>
      </c>
      <c r="N30" s="1892"/>
      <c r="O30" s="1900"/>
      <c r="P30" s="1150"/>
      <c r="Q30" s="1150"/>
    </row>
    <row r="31" spans="1:17" s="321" customFormat="1" ht="15" x14ac:dyDescent="0.25">
      <c r="A31" s="320">
        <v>17</v>
      </c>
      <c r="B31" s="1149"/>
      <c r="C31" s="1892"/>
      <c r="D31" s="1892"/>
      <c r="E31" s="1892">
        <v>491</v>
      </c>
      <c r="F31" s="1892"/>
      <c r="G31" s="1892"/>
      <c r="H31" s="1892"/>
      <c r="I31" s="1892"/>
      <c r="J31" s="1673"/>
      <c r="K31" s="1892"/>
      <c r="L31" s="1892"/>
      <c r="M31" s="1624">
        <v>55</v>
      </c>
      <c r="N31" s="1892"/>
      <c r="O31" s="1900"/>
      <c r="P31" s="1150"/>
      <c r="Q31" s="1150"/>
    </row>
    <row r="32" spans="1:17" s="321" customFormat="1" ht="15" x14ac:dyDescent="0.25">
      <c r="A32" s="320">
        <v>18</v>
      </c>
      <c r="B32" s="1149"/>
      <c r="C32" s="1892"/>
      <c r="D32" s="1892"/>
      <c r="E32" s="1892">
        <v>520</v>
      </c>
      <c r="F32" s="1892"/>
      <c r="G32" s="1892"/>
      <c r="H32" s="1892"/>
      <c r="I32" s="1892"/>
      <c r="J32" s="1673"/>
      <c r="K32" s="1892"/>
      <c r="L32" s="1892"/>
      <c r="M32" s="1624">
        <v>59</v>
      </c>
      <c r="N32" s="1892"/>
      <c r="O32" s="1900"/>
      <c r="P32" s="1150"/>
      <c r="Q32" s="1150"/>
    </row>
    <row r="33" spans="1:33" s="321" customFormat="1" ht="15" x14ac:dyDescent="0.25">
      <c r="A33" s="320">
        <v>19</v>
      </c>
      <c r="B33" s="1149"/>
      <c r="C33" s="1892"/>
      <c r="D33" s="1892"/>
      <c r="E33" s="1892">
        <v>561</v>
      </c>
      <c r="F33" s="1892"/>
      <c r="G33" s="1892"/>
      <c r="H33" s="1892"/>
      <c r="I33" s="1892"/>
      <c r="J33" s="1673"/>
      <c r="K33" s="1892"/>
      <c r="L33" s="1892"/>
      <c r="M33" s="1624">
        <v>62</v>
      </c>
      <c r="N33" s="1892"/>
      <c r="O33" s="1900"/>
      <c r="P33" s="1150"/>
      <c r="Q33" s="1150"/>
    </row>
    <row r="34" spans="1:33" s="321" customFormat="1" ht="15" x14ac:dyDescent="0.25">
      <c r="A34" s="320">
        <v>20</v>
      </c>
      <c r="B34" s="1149"/>
      <c r="C34" s="1892"/>
      <c r="D34" s="1892"/>
      <c r="E34" s="1892">
        <v>556</v>
      </c>
      <c r="F34" s="1892"/>
      <c r="G34" s="1892"/>
      <c r="H34" s="1892"/>
      <c r="I34" s="1892"/>
      <c r="J34" s="1673"/>
      <c r="K34" s="1892"/>
      <c r="L34" s="1892"/>
      <c r="M34" s="1624">
        <v>65</v>
      </c>
      <c r="N34" s="1892"/>
      <c r="O34" s="1900"/>
      <c r="P34" s="1150"/>
      <c r="Q34" s="1150"/>
    </row>
    <row r="35" spans="1:33" s="321" customFormat="1" ht="15" x14ac:dyDescent="0.25">
      <c r="A35" s="320">
        <v>21</v>
      </c>
      <c r="B35" s="1149"/>
      <c r="C35" s="1892"/>
      <c r="D35" s="1892"/>
      <c r="E35" s="1892">
        <v>556</v>
      </c>
      <c r="F35" s="1892"/>
      <c r="G35" s="1892"/>
      <c r="H35" s="1892"/>
      <c r="I35" s="1892"/>
      <c r="J35" s="1673"/>
      <c r="K35" s="1892"/>
      <c r="L35" s="1892"/>
      <c r="M35" s="1624">
        <v>71</v>
      </c>
      <c r="N35" s="1892"/>
      <c r="O35" s="1900"/>
      <c r="P35" s="1150"/>
      <c r="Q35" s="1150"/>
    </row>
    <row r="36" spans="1:33" s="321" customFormat="1" ht="15" x14ac:dyDescent="0.25">
      <c r="A36" s="320">
        <v>22</v>
      </c>
      <c r="B36" s="1149"/>
      <c r="C36" s="1892"/>
      <c r="D36" s="1892"/>
      <c r="E36" s="1892">
        <v>505</v>
      </c>
      <c r="F36" s="1892"/>
      <c r="G36" s="1892"/>
      <c r="H36" s="1892"/>
      <c r="I36" s="1892"/>
      <c r="J36" s="1673"/>
      <c r="K36" s="1892"/>
      <c r="L36" s="1892"/>
      <c r="M36" s="1624">
        <v>65</v>
      </c>
      <c r="N36" s="1892"/>
      <c r="O36" s="1900"/>
      <c r="P36" s="1150"/>
      <c r="Q36" s="1150"/>
    </row>
    <row r="37" spans="1:33" s="321" customFormat="1" ht="15" x14ac:dyDescent="0.25">
      <c r="A37" s="320">
        <v>23</v>
      </c>
      <c r="B37" s="1149"/>
      <c r="C37" s="1892"/>
      <c r="D37" s="1892"/>
      <c r="E37" s="1624">
        <v>420</v>
      </c>
      <c r="F37" s="1892"/>
      <c r="G37" s="1892"/>
      <c r="H37" s="1892"/>
      <c r="I37" s="1892"/>
      <c r="J37" s="1673"/>
      <c r="K37" s="1892"/>
      <c r="L37" s="1892"/>
      <c r="M37" s="1624">
        <v>61</v>
      </c>
      <c r="N37" s="1892"/>
      <c r="O37" s="1900"/>
      <c r="P37" s="1150"/>
      <c r="Q37" s="1150"/>
    </row>
    <row r="38" spans="1:33" s="321" customFormat="1" ht="15" x14ac:dyDescent="0.25">
      <c r="A38" s="320">
        <v>24</v>
      </c>
      <c r="B38" s="1149"/>
      <c r="C38" s="1892"/>
      <c r="D38" s="1892"/>
      <c r="E38" s="1624">
        <v>348</v>
      </c>
      <c r="F38" s="1892"/>
      <c r="G38" s="1892"/>
      <c r="H38" s="1892"/>
      <c r="I38" s="1892"/>
      <c r="J38" s="1673"/>
      <c r="K38" s="1892"/>
      <c r="L38" s="1892"/>
      <c r="M38" s="1624">
        <v>60</v>
      </c>
      <c r="N38" s="1892"/>
      <c r="O38" s="1900"/>
      <c r="P38" s="1150"/>
      <c r="Q38" s="1150"/>
    </row>
    <row r="39" spans="1:33" s="321" customFormat="1" ht="15" x14ac:dyDescent="0.2">
      <c r="A39" s="320" t="s">
        <v>19</v>
      </c>
      <c r="B39" s="1214"/>
      <c r="C39" s="1893"/>
      <c r="D39" s="1893"/>
      <c r="E39" s="1894">
        <f>SUM(E15:E38)</f>
        <v>9579</v>
      </c>
      <c r="F39" s="1893"/>
      <c r="G39" s="1893"/>
      <c r="H39" s="1893"/>
      <c r="I39" s="1894"/>
      <c r="J39" s="1893"/>
      <c r="K39" s="1893"/>
      <c r="L39" s="1893"/>
      <c r="M39" s="1894">
        <f>SUM(M15:M38)</f>
        <v>1439</v>
      </c>
      <c r="N39" s="1893"/>
      <c r="O39" s="1901"/>
      <c r="P39" s="1214"/>
      <c r="Q39" s="1215"/>
    </row>
    <row r="40" spans="1:33" s="311" customFormat="1" ht="12.75" customHeight="1" x14ac:dyDescent="0.2">
      <c r="A40" s="311" t="s">
        <v>20</v>
      </c>
      <c r="R40" s="1001"/>
      <c r="S40" s="1001"/>
      <c r="T40" s="1001"/>
      <c r="U40" s="1001"/>
      <c r="V40" s="1001"/>
      <c r="W40" s="1001"/>
      <c r="X40" s="1001"/>
      <c r="Y40" s="1001"/>
      <c r="Z40" s="1001"/>
      <c r="AA40" s="1001"/>
      <c r="AB40" s="1001"/>
      <c r="AC40" s="1001"/>
      <c r="AD40" s="1001"/>
      <c r="AE40" s="1001"/>
      <c r="AF40" s="1001"/>
      <c r="AG40" s="1001"/>
    </row>
    <row r="41" spans="1:33" s="311" customFormat="1" ht="12.75" customHeight="1" x14ac:dyDescent="0.2">
      <c r="A41" s="311" t="s">
        <v>21</v>
      </c>
      <c r="R41" s="1001"/>
      <c r="S41" s="1001"/>
      <c r="T41" s="1001"/>
      <c r="U41" s="1001"/>
      <c r="V41" s="1001"/>
      <c r="W41" s="1001"/>
      <c r="X41" s="1001"/>
      <c r="Y41" s="1001"/>
      <c r="Z41" s="1001"/>
      <c r="AA41" s="1001"/>
      <c r="AB41" s="1001"/>
      <c r="AC41" s="1001"/>
      <c r="AD41" s="1001"/>
      <c r="AE41" s="1001"/>
      <c r="AF41" s="1001"/>
      <c r="AG41" s="1001"/>
    </row>
    <row r="42" spans="1:33" x14ac:dyDescent="0.2">
      <c r="A42" s="311" t="s">
        <v>676</v>
      </c>
      <c r="K42" s="311"/>
      <c r="L42" s="311"/>
      <c r="M42" s="311"/>
      <c r="N42" s="311"/>
      <c r="O42" s="311"/>
      <c r="P42" s="311"/>
      <c r="Q42" s="311"/>
      <c r="R42" s="1002"/>
      <c r="S42" s="1002"/>
      <c r="T42" s="1002"/>
      <c r="U42" s="1002"/>
      <c r="V42" s="1002"/>
      <c r="W42" s="1002"/>
      <c r="X42" s="1002"/>
      <c r="Y42" s="1002"/>
      <c r="Z42" s="1002"/>
      <c r="AA42" s="1002"/>
      <c r="AB42" s="1002"/>
      <c r="AC42" s="1002"/>
      <c r="AD42" s="1002"/>
      <c r="AE42" s="1002"/>
      <c r="AF42" s="1002"/>
      <c r="AG42" s="1002"/>
    </row>
    <row r="43" spans="1:33" x14ac:dyDescent="0.2">
      <c r="A43" s="311" t="s">
        <v>23</v>
      </c>
      <c r="R43" s="1002"/>
      <c r="S43" s="1002"/>
      <c r="T43" s="1002"/>
      <c r="U43" s="1002"/>
      <c r="V43" s="1002"/>
      <c r="W43" s="1002"/>
      <c r="X43" s="1002"/>
      <c r="Y43" s="1002"/>
      <c r="Z43" s="1002"/>
      <c r="AA43" s="1002"/>
      <c r="AB43" s="1002"/>
      <c r="AC43" s="1002"/>
      <c r="AD43" s="1002"/>
      <c r="AE43" s="1002"/>
      <c r="AF43" s="1002"/>
      <c r="AG43" s="1002"/>
    </row>
    <row r="44" spans="1:33" x14ac:dyDescent="0.2">
      <c r="R44" s="1002"/>
      <c r="S44" s="1002"/>
      <c r="T44" s="1002"/>
      <c r="U44" s="1002"/>
      <c r="V44" s="1002"/>
      <c r="W44" s="1002"/>
      <c r="X44" s="1002"/>
      <c r="Y44" s="1002"/>
      <c r="Z44" s="1002"/>
      <c r="AA44" s="1002"/>
      <c r="AB44" s="1002"/>
      <c r="AC44" s="1002"/>
      <c r="AD44" s="1002"/>
      <c r="AE44" s="1002"/>
      <c r="AF44" s="1002"/>
      <c r="AG44" s="1002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>
    <tabColor rgb="FF92D050"/>
  </sheetPr>
  <dimension ref="A1:AG44"/>
  <sheetViews>
    <sheetView zoomScale="85" zoomScaleNormal="85" workbookViewId="0">
      <selection activeCell="F10" sqref="F10:I10"/>
    </sheetView>
  </sheetViews>
  <sheetFormatPr defaultRowHeight="12.75" x14ac:dyDescent="0.2"/>
  <cols>
    <col min="1" max="1" width="5.42578125" style="334" customWidth="1"/>
    <col min="2" max="3" width="11.28515625" style="334" customWidth="1"/>
    <col min="4" max="4" width="11.28515625" style="334" hidden="1" customWidth="1"/>
    <col min="5" max="7" width="11.28515625" style="334" customWidth="1"/>
    <col min="8" max="8" width="11.28515625" style="334" hidden="1" customWidth="1"/>
    <col min="9" max="11" width="11.28515625" style="334" customWidth="1"/>
    <col min="12" max="12" width="11.28515625" style="334" hidden="1" customWidth="1"/>
    <col min="13" max="15" width="11.28515625" style="334" customWidth="1"/>
    <col min="16" max="16" width="11.28515625" style="334" hidden="1" customWidth="1"/>
    <col min="17" max="17" width="11.28515625" style="334" customWidth="1"/>
    <col min="18" max="18" width="9.140625" style="334"/>
    <col min="19" max="19" width="14.85546875" style="334" customWidth="1"/>
    <col min="20" max="16384" width="9.140625" style="334"/>
  </cols>
  <sheetData>
    <row r="1" spans="1:33" s="323" customFormat="1" ht="18.75" customHeight="1" x14ac:dyDescent="0.25">
      <c r="B1" s="2518" t="s">
        <v>498</v>
      </c>
      <c r="C1" s="2097"/>
      <c r="D1" s="2097"/>
      <c r="E1" s="2097"/>
      <c r="F1" s="2097"/>
      <c r="J1" s="801" t="s">
        <v>178</v>
      </c>
      <c r="N1" s="2513" t="s">
        <v>77</v>
      </c>
      <c r="O1" s="2513"/>
      <c r="P1" s="2513"/>
      <c r="Q1" s="2513"/>
      <c r="R1" s="999"/>
      <c r="S1" s="999"/>
      <c r="T1" s="999"/>
      <c r="U1" s="999"/>
      <c r="V1" s="999"/>
      <c r="W1" s="999"/>
      <c r="X1" s="999"/>
      <c r="Y1" s="999"/>
      <c r="Z1" s="999"/>
      <c r="AA1" s="999"/>
      <c r="AB1" s="999"/>
      <c r="AC1" s="999"/>
      <c r="AD1" s="999"/>
      <c r="AE1" s="999"/>
      <c r="AF1" s="999"/>
      <c r="AG1" s="999"/>
    </row>
    <row r="2" spans="1:33" s="323" customFormat="1" ht="10.5" customHeight="1" x14ac:dyDescent="0.2">
      <c r="B2" s="2514" t="s">
        <v>1</v>
      </c>
      <c r="C2" s="2104"/>
      <c r="D2" s="2104"/>
      <c r="E2" s="2104"/>
      <c r="F2" s="2104"/>
      <c r="N2" s="2514" t="s">
        <v>2</v>
      </c>
      <c r="O2" s="2515"/>
      <c r="P2" s="2515"/>
      <c r="Q2" s="2515"/>
      <c r="R2" s="999"/>
      <c r="S2" s="999"/>
      <c r="T2" s="999"/>
      <c r="U2" s="999"/>
      <c r="V2" s="999"/>
      <c r="W2" s="999"/>
      <c r="X2" s="999"/>
      <c r="Y2" s="999"/>
      <c r="Z2" s="999"/>
      <c r="AA2" s="999"/>
      <c r="AB2" s="999"/>
      <c r="AC2" s="999"/>
      <c r="AD2" s="999"/>
      <c r="AE2" s="999"/>
      <c r="AF2" s="999"/>
      <c r="AG2" s="999"/>
    </row>
    <row r="3" spans="1:33" s="323" customFormat="1" ht="13.5" customHeight="1" x14ac:dyDescent="0.2">
      <c r="N3" s="323" t="s">
        <v>3</v>
      </c>
      <c r="R3" s="999"/>
      <c r="S3" s="999"/>
      <c r="T3" s="999"/>
      <c r="U3" s="999"/>
      <c r="V3" s="999"/>
      <c r="W3" s="999"/>
      <c r="X3" s="999"/>
      <c r="Y3" s="999"/>
      <c r="Z3" s="999"/>
      <c r="AA3" s="999"/>
      <c r="AB3" s="999"/>
      <c r="AC3" s="999"/>
      <c r="AD3" s="999"/>
      <c r="AE3" s="999"/>
      <c r="AF3" s="999"/>
      <c r="AG3" s="999"/>
    </row>
    <row r="4" spans="1:33" s="323" customFormat="1" ht="15" customHeight="1" x14ac:dyDescent="0.25">
      <c r="B4" s="2517" t="s">
        <v>4</v>
      </c>
      <c r="C4" s="2097"/>
      <c r="D4" s="325"/>
      <c r="E4" s="999"/>
      <c r="F4" s="999"/>
      <c r="G4" s="999"/>
      <c r="H4" s="999"/>
      <c r="I4" s="897" t="s">
        <v>5</v>
      </c>
      <c r="J4" s="324"/>
      <c r="K4" s="324"/>
      <c r="L4" s="324"/>
      <c r="O4" s="1246" t="s">
        <v>345</v>
      </c>
      <c r="R4" s="999"/>
      <c r="S4" s="999"/>
      <c r="T4" s="999"/>
      <c r="U4" s="999"/>
      <c r="V4" s="999"/>
      <c r="W4" s="999"/>
      <c r="X4" s="999"/>
      <c r="Y4" s="999"/>
      <c r="Z4" s="999"/>
      <c r="AA4" s="999"/>
      <c r="AB4" s="999"/>
      <c r="AC4" s="999"/>
      <c r="AD4" s="999"/>
      <c r="AE4" s="999"/>
      <c r="AF4" s="999"/>
      <c r="AG4" s="999"/>
    </row>
    <row r="5" spans="1:33" s="323" customFormat="1" ht="9.75" customHeight="1" x14ac:dyDescent="0.2">
      <c r="B5" s="2516" t="s">
        <v>7</v>
      </c>
      <c r="C5" s="2095"/>
      <c r="D5" s="324"/>
      <c r="E5" s="324"/>
      <c r="R5" s="999"/>
      <c r="S5" s="999"/>
      <c r="T5" s="999"/>
      <c r="U5" s="999"/>
      <c r="V5" s="999"/>
      <c r="W5" s="999"/>
      <c r="X5" s="999"/>
      <c r="Y5" s="999"/>
      <c r="Z5" s="999"/>
      <c r="AA5" s="999"/>
      <c r="AB5" s="999"/>
      <c r="AC5" s="999"/>
      <c r="AD5" s="999"/>
      <c r="AE5" s="999"/>
      <c r="AF5" s="999"/>
      <c r="AG5" s="999"/>
    </row>
    <row r="6" spans="1:33" s="323" customFormat="1" ht="12" customHeight="1" x14ac:dyDescent="0.25">
      <c r="A6" s="2524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99"/>
      <c r="S6" s="999"/>
      <c r="T6" s="999"/>
      <c r="U6" s="999"/>
      <c r="V6" s="999"/>
      <c r="W6" s="999"/>
      <c r="X6" s="999"/>
      <c r="Y6" s="999"/>
      <c r="Z6" s="999"/>
      <c r="AA6" s="999"/>
      <c r="AB6" s="999"/>
      <c r="AC6" s="999"/>
      <c r="AD6" s="999"/>
      <c r="AE6" s="999"/>
      <c r="AF6" s="999"/>
      <c r="AG6" s="999"/>
    </row>
    <row r="7" spans="1:33" s="323" customFormat="1" ht="15.75" x14ac:dyDescent="0.25">
      <c r="A7" s="2525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99"/>
      <c r="S7" s="999"/>
      <c r="T7" s="999"/>
      <c r="U7" s="999"/>
      <c r="V7" s="999"/>
      <c r="W7" s="999"/>
      <c r="X7" s="999"/>
      <c r="Y7" s="999"/>
      <c r="Z7" s="999"/>
      <c r="AA7" s="999"/>
      <c r="AB7" s="999"/>
      <c r="AC7" s="999"/>
      <c r="AD7" s="999"/>
      <c r="AE7" s="999"/>
      <c r="AF7" s="999"/>
      <c r="AG7" s="999"/>
    </row>
    <row r="8" spans="1:33" s="323" customFormat="1" ht="9" customHeight="1" x14ac:dyDescent="0.2">
      <c r="A8" s="1312" t="s">
        <v>424</v>
      </c>
      <c r="B8" s="1312" t="s">
        <v>425</v>
      </c>
      <c r="R8" s="999"/>
      <c r="S8" s="999"/>
      <c r="T8" s="999"/>
      <c r="U8" s="999"/>
      <c r="V8" s="999"/>
      <c r="W8" s="999"/>
      <c r="X8" s="999"/>
      <c r="Y8" s="999"/>
      <c r="Z8" s="999"/>
      <c r="AA8" s="999"/>
      <c r="AB8" s="999"/>
      <c r="AC8" s="999"/>
      <c r="AD8" s="999"/>
      <c r="AE8" s="999"/>
      <c r="AF8" s="999"/>
      <c r="AG8" s="999"/>
    </row>
    <row r="9" spans="1:33" s="323" customFormat="1" x14ac:dyDescent="0.2">
      <c r="A9" s="2521" t="s">
        <v>9</v>
      </c>
      <c r="B9" s="2526" t="s">
        <v>10</v>
      </c>
      <c r="C9" s="2527"/>
      <c r="D9" s="2527"/>
      <c r="E9" s="2527"/>
      <c r="F9" s="2527"/>
      <c r="G9" s="2527"/>
      <c r="H9" s="2527"/>
      <c r="I9" s="2528"/>
      <c r="J9" s="2526" t="s">
        <v>11</v>
      </c>
      <c r="K9" s="2527"/>
      <c r="L9" s="2527"/>
      <c r="M9" s="2527"/>
      <c r="N9" s="2527"/>
      <c r="O9" s="2527"/>
      <c r="P9" s="2527"/>
      <c r="Q9" s="2528"/>
      <c r="R9" s="999"/>
      <c r="S9" s="999"/>
      <c r="T9" s="999"/>
      <c r="U9" s="999"/>
      <c r="V9" s="999"/>
      <c r="W9" s="999"/>
      <c r="X9" s="999"/>
      <c r="Y9" s="999"/>
      <c r="Z9" s="999"/>
      <c r="AA9" s="999"/>
      <c r="AB9" s="999"/>
      <c r="AC9" s="999"/>
      <c r="AD9" s="999"/>
      <c r="AE9" s="999"/>
      <c r="AF9" s="999"/>
      <c r="AG9" s="999"/>
    </row>
    <row r="10" spans="1:33" s="323" customFormat="1" x14ac:dyDescent="0.2">
      <c r="A10" s="2522"/>
      <c r="B10" s="2519" t="s">
        <v>343</v>
      </c>
      <c r="C10" s="2520"/>
      <c r="D10" s="2520"/>
      <c r="E10" s="2529"/>
      <c r="F10" s="2519" t="s">
        <v>344</v>
      </c>
      <c r="G10" s="2111"/>
      <c r="H10" s="2111"/>
      <c r="I10" s="2112"/>
      <c r="J10" s="2519" t="s">
        <v>343</v>
      </c>
      <c r="K10" s="2520"/>
      <c r="L10" s="2520"/>
      <c r="M10" s="2529"/>
      <c r="N10" s="2519" t="s">
        <v>344</v>
      </c>
      <c r="O10" s="2520"/>
      <c r="P10" s="2520"/>
      <c r="Q10" s="2529"/>
      <c r="R10" s="999"/>
      <c r="S10" s="999"/>
      <c r="T10" s="999"/>
      <c r="U10" s="999"/>
      <c r="V10" s="999"/>
      <c r="W10" s="999"/>
      <c r="X10" s="999"/>
      <c r="Y10" s="999"/>
      <c r="Z10" s="999"/>
      <c r="AA10" s="999"/>
      <c r="AB10" s="999"/>
      <c r="AC10" s="999"/>
      <c r="AD10" s="999"/>
      <c r="AE10" s="999"/>
      <c r="AF10" s="999"/>
      <c r="AG10" s="999"/>
    </row>
    <row r="11" spans="1:33" s="323" customFormat="1" x14ac:dyDescent="0.2">
      <c r="A11" s="2522"/>
      <c r="B11" s="2519" t="s">
        <v>14</v>
      </c>
      <c r="C11" s="2520"/>
      <c r="E11" s="327">
        <v>3600</v>
      </c>
      <c r="F11" s="2519" t="s">
        <v>14</v>
      </c>
      <c r="G11" s="2520"/>
      <c r="H11" s="326"/>
      <c r="I11" s="327">
        <v>3600</v>
      </c>
      <c r="J11" s="2519" t="s">
        <v>14</v>
      </c>
      <c r="K11" s="2520"/>
      <c r="L11" s="326"/>
      <c r="M11" s="327">
        <f>E11</f>
        <v>3600</v>
      </c>
      <c r="N11" s="2519" t="s">
        <v>14</v>
      </c>
      <c r="O11" s="2520"/>
      <c r="P11" s="326"/>
      <c r="Q11" s="327">
        <f>I11</f>
        <v>3600</v>
      </c>
      <c r="R11" s="999"/>
      <c r="S11" s="999"/>
      <c r="T11" s="999"/>
      <c r="U11" s="999"/>
      <c r="V11" s="999"/>
      <c r="W11" s="999"/>
      <c r="X11" s="999"/>
      <c r="Y11" s="999"/>
      <c r="Z11" s="999"/>
      <c r="AA11" s="999"/>
      <c r="AB11" s="999"/>
      <c r="AC11" s="999"/>
      <c r="AD11" s="999"/>
      <c r="AE11" s="999"/>
      <c r="AF11" s="999"/>
      <c r="AG11" s="999"/>
    </row>
    <row r="12" spans="1:33" s="329" customFormat="1" ht="35.25" customHeight="1" x14ac:dyDescent="0.2">
      <c r="A12" s="2523"/>
      <c r="B12" s="328" t="s">
        <v>16</v>
      </c>
      <c r="C12" s="328" t="s">
        <v>17</v>
      </c>
      <c r="D12" s="328"/>
      <c r="E12" s="328" t="s">
        <v>18</v>
      </c>
      <c r="F12" s="328" t="s">
        <v>16</v>
      </c>
      <c r="G12" s="328" t="s">
        <v>17</v>
      </c>
      <c r="H12" s="328"/>
      <c r="I12" s="328" t="s">
        <v>18</v>
      </c>
      <c r="J12" s="328" t="s">
        <v>16</v>
      </c>
      <c r="K12" s="328" t="s">
        <v>17</v>
      </c>
      <c r="L12" s="328"/>
      <c r="M12" s="328" t="s">
        <v>18</v>
      </c>
      <c r="N12" s="328" t="s">
        <v>16</v>
      </c>
      <c r="O12" s="328" t="s">
        <v>17</v>
      </c>
      <c r="P12" s="328"/>
      <c r="Q12" s="328" t="s">
        <v>18</v>
      </c>
    </row>
    <row r="13" spans="1:33" s="331" customFormat="1" ht="11.25" x14ac:dyDescent="0.2">
      <c r="A13" s="330">
        <v>1</v>
      </c>
      <c r="B13" s="330">
        <v>2</v>
      </c>
      <c r="C13" s="330">
        <v>3</v>
      </c>
      <c r="D13" s="330"/>
      <c r="E13" s="330">
        <v>4</v>
      </c>
      <c r="F13" s="330">
        <v>5</v>
      </c>
      <c r="G13" s="330">
        <v>6</v>
      </c>
      <c r="H13" s="330"/>
      <c r="I13" s="330">
        <v>7</v>
      </c>
      <c r="J13" s="330">
        <v>8</v>
      </c>
      <c r="K13" s="330">
        <v>9</v>
      </c>
      <c r="L13" s="330"/>
      <c r="M13" s="330">
        <v>10</v>
      </c>
      <c r="N13" s="330">
        <v>11</v>
      </c>
      <c r="O13" s="330">
        <v>12</v>
      </c>
      <c r="P13" s="330"/>
      <c r="Q13" s="330">
        <v>13</v>
      </c>
    </row>
    <row r="14" spans="1:33" s="329" customFormat="1" ht="15" x14ac:dyDescent="0.2">
      <c r="A14" s="332">
        <v>0</v>
      </c>
      <c r="B14" s="1148"/>
      <c r="C14" s="1703"/>
      <c r="D14" s="1703"/>
      <c r="E14" s="1703"/>
      <c r="F14" s="1673"/>
      <c r="G14" s="1703"/>
      <c r="H14" s="1703"/>
      <c r="I14" s="1703"/>
      <c r="J14" s="1673"/>
      <c r="K14" s="1703"/>
      <c r="L14" s="1703"/>
      <c r="M14" s="1703"/>
      <c r="N14" s="1673"/>
      <c r="O14" s="1703"/>
      <c r="P14" s="1703"/>
      <c r="Q14" s="1703"/>
    </row>
    <row r="15" spans="1:33" s="1485" customFormat="1" ht="15" x14ac:dyDescent="0.25">
      <c r="A15" s="1484">
        <v>1</v>
      </c>
      <c r="B15" s="1148"/>
      <c r="C15" s="1703"/>
      <c r="D15" s="1703"/>
      <c r="E15" s="1703">
        <v>732</v>
      </c>
      <c r="F15" s="1673"/>
      <c r="G15" s="1703"/>
      <c r="H15" s="1703"/>
      <c r="I15" s="1624">
        <v>826</v>
      </c>
      <c r="J15" s="1673"/>
      <c r="K15" s="1703"/>
      <c r="L15" s="1703"/>
      <c r="M15" s="1624">
        <v>170</v>
      </c>
      <c r="N15" s="1673"/>
      <c r="O15" s="1703"/>
      <c r="P15" s="1703"/>
      <c r="Q15" s="1624">
        <v>179</v>
      </c>
    </row>
    <row r="16" spans="1:33" s="329" customFormat="1" ht="15" x14ac:dyDescent="0.25">
      <c r="A16" s="332">
        <v>2</v>
      </c>
      <c r="B16" s="1148"/>
      <c r="C16" s="1703"/>
      <c r="D16" s="1703"/>
      <c r="E16" s="1703">
        <v>674</v>
      </c>
      <c r="F16" s="1673"/>
      <c r="G16" s="1703"/>
      <c r="H16" s="1703"/>
      <c r="I16" s="1624">
        <v>761</v>
      </c>
      <c r="J16" s="1673"/>
      <c r="K16" s="1703"/>
      <c r="L16" s="1703"/>
      <c r="M16" s="1624">
        <v>172</v>
      </c>
      <c r="N16" s="1673"/>
      <c r="O16" s="1703"/>
      <c r="P16" s="1703"/>
      <c r="Q16" s="1624">
        <v>181</v>
      </c>
    </row>
    <row r="17" spans="1:19" s="329" customFormat="1" ht="15" x14ac:dyDescent="0.25">
      <c r="A17" s="332">
        <v>3</v>
      </c>
      <c r="B17" s="1148"/>
      <c r="C17" s="1703"/>
      <c r="D17" s="1703"/>
      <c r="E17" s="1703">
        <v>650</v>
      </c>
      <c r="F17" s="1673"/>
      <c r="G17" s="1703"/>
      <c r="H17" s="1703"/>
      <c r="I17" s="1624">
        <v>720</v>
      </c>
      <c r="J17" s="1673"/>
      <c r="K17" s="1703"/>
      <c r="L17" s="1703"/>
      <c r="M17" s="1624">
        <v>168</v>
      </c>
      <c r="N17" s="1673"/>
      <c r="O17" s="1703"/>
      <c r="P17" s="1703"/>
      <c r="Q17" s="1624">
        <v>176</v>
      </c>
    </row>
    <row r="18" spans="1:19" s="329" customFormat="1" ht="15" x14ac:dyDescent="0.25">
      <c r="A18" s="332">
        <v>4</v>
      </c>
      <c r="B18" s="1148"/>
      <c r="C18" s="1703"/>
      <c r="D18" s="1703"/>
      <c r="E18" s="1703">
        <v>636</v>
      </c>
      <c r="F18" s="1673"/>
      <c r="G18" s="1703"/>
      <c r="H18" s="1703"/>
      <c r="I18" s="1624">
        <v>709</v>
      </c>
      <c r="J18" s="1673"/>
      <c r="K18" s="1703"/>
      <c r="L18" s="1703"/>
      <c r="M18" s="1624">
        <v>164</v>
      </c>
      <c r="N18" s="1673"/>
      <c r="O18" s="1703"/>
      <c r="P18" s="1703"/>
      <c r="Q18" s="1624">
        <v>176</v>
      </c>
    </row>
    <row r="19" spans="1:19" s="329" customFormat="1" ht="15" x14ac:dyDescent="0.25">
      <c r="A19" s="332">
        <v>5</v>
      </c>
      <c r="B19" s="1148"/>
      <c r="C19" s="1703"/>
      <c r="D19" s="1703"/>
      <c r="E19" s="1703">
        <v>672</v>
      </c>
      <c r="F19" s="1673"/>
      <c r="G19" s="1703"/>
      <c r="H19" s="1703"/>
      <c r="I19" s="1624">
        <v>718</v>
      </c>
      <c r="J19" s="1673"/>
      <c r="K19" s="1703"/>
      <c r="L19" s="1703"/>
      <c r="M19" s="1624">
        <v>160</v>
      </c>
      <c r="N19" s="1673"/>
      <c r="O19" s="1703"/>
      <c r="P19" s="1703"/>
      <c r="Q19" s="1624">
        <v>171</v>
      </c>
    </row>
    <row r="20" spans="1:19" s="329" customFormat="1" ht="15" x14ac:dyDescent="0.25">
      <c r="A20" s="332">
        <v>6</v>
      </c>
      <c r="B20" s="1148"/>
      <c r="C20" s="1703"/>
      <c r="D20" s="1703"/>
      <c r="E20" s="1703">
        <v>741</v>
      </c>
      <c r="F20" s="1673"/>
      <c r="G20" s="1703"/>
      <c r="H20" s="1703"/>
      <c r="I20" s="1624">
        <v>758</v>
      </c>
      <c r="J20" s="1673"/>
      <c r="K20" s="1703"/>
      <c r="L20" s="1703"/>
      <c r="M20" s="1624">
        <v>158</v>
      </c>
      <c r="N20" s="1673"/>
      <c r="O20" s="1703"/>
      <c r="P20" s="1703"/>
      <c r="Q20" s="1624">
        <v>170</v>
      </c>
    </row>
    <row r="21" spans="1:19" s="329" customFormat="1" ht="15" x14ac:dyDescent="0.25">
      <c r="A21" s="332">
        <v>7</v>
      </c>
      <c r="B21" s="1148"/>
      <c r="C21" s="1703"/>
      <c r="D21" s="1703"/>
      <c r="E21" s="1703">
        <v>862</v>
      </c>
      <c r="F21" s="1673"/>
      <c r="G21" s="1703"/>
      <c r="H21" s="1703"/>
      <c r="I21" s="1624">
        <v>915</v>
      </c>
      <c r="J21" s="1673"/>
      <c r="K21" s="1703"/>
      <c r="L21" s="1703"/>
      <c r="M21" s="1624">
        <v>166</v>
      </c>
      <c r="N21" s="1673"/>
      <c r="O21" s="1703"/>
      <c r="P21" s="1703"/>
      <c r="Q21" s="1624">
        <v>171</v>
      </c>
    </row>
    <row r="22" spans="1:19" s="329" customFormat="1" ht="15" x14ac:dyDescent="0.25">
      <c r="A22" s="332">
        <v>8</v>
      </c>
      <c r="B22" s="1148"/>
      <c r="C22" s="1703"/>
      <c r="D22" s="1703"/>
      <c r="E22" s="1703">
        <v>1032</v>
      </c>
      <c r="F22" s="1673"/>
      <c r="G22" s="1703"/>
      <c r="H22" s="1703"/>
      <c r="I22" s="1624">
        <v>1183</v>
      </c>
      <c r="J22" s="1673"/>
      <c r="K22" s="1703"/>
      <c r="L22" s="1703"/>
      <c r="M22" s="1624">
        <v>167</v>
      </c>
      <c r="N22" s="1673"/>
      <c r="O22" s="1703"/>
      <c r="P22" s="1703"/>
      <c r="Q22" s="1624">
        <v>194</v>
      </c>
    </row>
    <row r="23" spans="1:19" s="329" customFormat="1" ht="15" x14ac:dyDescent="0.25">
      <c r="A23" s="332">
        <v>9</v>
      </c>
      <c r="B23" s="1148"/>
      <c r="C23" s="1703"/>
      <c r="D23" s="1703"/>
      <c r="E23" s="1703">
        <v>1247</v>
      </c>
      <c r="F23" s="1673"/>
      <c r="G23" s="1703"/>
      <c r="H23" s="1703"/>
      <c r="I23" s="1624">
        <v>1404</v>
      </c>
      <c r="J23" s="1673"/>
      <c r="K23" s="1703"/>
      <c r="L23" s="1703"/>
      <c r="M23" s="1624">
        <v>177</v>
      </c>
      <c r="N23" s="1673"/>
      <c r="O23" s="1703"/>
      <c r="P23" s="1703"/>
      <c r="Q23" s="1624">
        <v>214</v>
      </c>
      <c r="S23" s="811"/>
    </row>
    <row r="24" spans="1:19" s="329" customFormat="1" ht="15" x14ac:dyDescent="0.25">
      <c r="A24" s="332">
        <v>10</v>
      </c>
      <c r="B24" s="1148"/>
      <c r="C24" s="1703"/>
      <c r="D24" s="1703"/>
      <c r="E24" s="1703">
        <v>1293</v>
      </c>
      <c r="F24" s="1673"/>
      <c r="G24" s="1703"/>
      <c r="H24" s="1703"/>
      <c r="I24" s="1624">
        <v>1499</v>
      </c>
      <c r="J24" s="1673"/>
      <c r="K24" s="1703"/>
      <c r="L24" s="1703"/>
      <c r="M24" s="1624">
        <v>174</v>
      </c>
      <c r="N24" s="1673"/>
      <c r="O24" s="1703"/>
      <c r="P24" s="1703"/>
      <c r="Q24" s="1624">
        <v>216</v>
      </c>
      <c r="S24" s="811"/>
    </row>
    <row r="25" spans="1:19" s="329" customFormat="1" ht="15" x14ac:dyDescent="0.25">
      <c r="A25" s="332">
        <v>11</v>
      </c>
      <c r="B25" s="1148"/>
      <c r="C25" s="1703"/>
      <c r="D25" s="1703"/>
      <c r="E25" s="1703">
        <v>1355</v>
      </c>
      <c r="F25" s="1673"/>
      <c r="G25" s="1703"/>
      <c r="H25" s="1703"/>
      <c r="I25" s="1624">
        <v>1498</v>
      </c>
      <c r="J25" s="1673"/>
      <c r="K25" s="1703"/>
      <c r="L25" s="1703"/>
      <c r="M25" s="1624">
        <v>173</v>
      </c>
      <c r="N25" s="1673"/>
      <c r="O25" s="1703"/>
      <c r="P25" s="1703"/>
      <c r="Q25" s="1624">
        <v>213</v>
      </c>
      <c r="S25" s="811"/>
    </row>
    <row r="26" spans="1:19" s="329" customFormat="1" ht="15" x14ac:dyDescent="0.25">
      <c r="A26" s="332">
        <v>12</v>
      </c>
      <c r="B26" s="1148"/>
      <c r="C26" s="1703"/>
      <c r="D26" s="1703"/>
      <c r="E26" s="1703">
        <v>1374</v>
      </c>
      <c r="F26" s="1673"/>
      <c r="G26" s="1703"/>
      <c r="H26" s="1703"/>
      <c r="I26" s="1624">
        <v>1479</v>
      </c>
      <c r="J26" s="1673"/>
      <c r="K26" s="1703"/>
      <c r="L26" s="1703"/>
      <c r="M26" s="1624">
        <v>187</v>
      </c>
      <c r="N26" s="1673"/>
      <c r="O26" s="1703"/>
      <c r="P26" s="1703"/>
      <c r="Q26" s="1624">
        <v>226</v>
      </c>
      <c r="S26" s="811"/>
    </row>
    <row r="27" spans="1:19" s="329" customFormat="1" ht="15" x14ac:dyDescent="0.25">
      <c r="A27" s="332">
        <v>13</v>
      </c>
      <c r="B27" s="1148"/>
      <c r="C27" s="1703"/>
      <c r="D27" s="1703"/>
      <c r="E27" s="1703">
        <v>1365</v>
      </c>
      <c r="F27" s="1673"/>
      <c r="G27" s="1703"/>
      <c r="H27" s="1703"/>
      <c r="I27" s="1624">
        <v>1492</v>
      </c>
      <c r="J27" s="1673"/>
      <c r="K27" s="1703"/>
      <c r="L27" s="1703"/>
      <c r="M27" s="1624">
        <v>187</v>
      </c>
      <c r="N27" s="1673"/>
      <c r="O27" s="1703"/>
      <c r="P27" s="1703"/>
      <c r="Q27" s="1624">
        <v>218</v>
      </c>
      <c r="S27" s="811"/>
    </row>
    <row r="28" spans="1:19" s="329" customFormat="1" ht="15" x14ac:dyDescent="0.25">
      <c r="A28" s="332">
        <v>14</v>
      </c>
      <c r="B28" s="1148"/>
      <c r="C28" s="1703"/>
      <c r="D28" s="1703"/>
      <c r="E28" s="1703">
        <v>1324</v>
      </c>
      <c r="F28" s="1673"/>
      <c r="G28" s="1703"/>
      <c r="H28" s="1703"/>
      <c r="I28" s="1624">
        <v>1443</v>
      </c>
      <c r="J28" s="1673"/>
      <c r="K28" s="1703"/>
      <c r="L28" s="1703"/>
      <c r="M28" s="1624">
        <v>185</v>
      </c>
      <c r="N28" s="1673"/>
      <c r="O28" s="1703"/>
      <c r="P28" s="1703"/>
      <c r="Q28" s="1624">
        <v>213</v>
      </c>
      <c r="S28" s="811"/>
    </row>
    <row r="29" spans="1:19" s="329" customFormat="1" ht="15" x14ac:dyDescent="0.25">
      <c r="A29" s="332">
        <v>15</v>
      </c>
      <c r="B29" s="1148"/>
      <c r="C29" s="1703"/>
      <c r="D29" s="1703"/>
      <c r="E29" s="1703">
        <v>1328</v>
      </c>
      <c r="F29" s="1673"/>
      <c r="G29" s="1703"/>
      <c r="H29" s="1703"/>
      <c r="I29" s="1624">
        <v>1431</v>
      </c>
      <c r="J29" s="1673"/>
      <c r="K29" s="1703"/>
      <c r="L29" s="1703"/>
      <c r="M29" s="1624">
        <v>180</v>
      </c>
      <c r="N29" s="1673"/>
      <c r="O29" s="1703"/>
      <c r="P29" s="1703"/>
      <c r="Q29" s="1624">
        <v>210</v>
      </c>
      <c r="S29" s="811"/>
    </row>
    <row r="30" spans="1:19" s="329" customFormat="1" ht="15" x14ac:dyDescent="0.25">
      <c r="A30" s="332">
        <v>16</v>
      </c>
      <c r="B30" s="1148"/>
      <c r="C30" s="1703"/>
      <c r="D30" s="1703"/>
      <c r="E30" s="1703">
        <v>1363</v>
      </c>
      <c r="F30" s="1673"/>
      <c r="G30" s="1703"/>
      <c r="H30" s="1703"/>
      <c r="I30" s="1624">
        <v>1469</v>
      </c>
      <c r="J30" s="1673"/>
      <c r="K30" s="1703"/>
      <c r="L30" s="1703"/>
      <c r="M30" s="1624">
        <v>182</v>
      </c>
      <c r="N30" s="1673"/>
      <c r="O30" s="1703"/>
      <c r="P30" s="1703"/>
      <c r="Q30" s="1624">
        <v>216</v>
      </c>
      <c r="S30" s="811"/>
    </row>
    <row r="31" spans="1:19" s="333" customFormat="1" ht="15" x14ac:dyDescent="0.25">
      <c r="A31" s="332">
        <v>17</v>
      </c>
      <c r="B31" s="1148"/>
      <c r="C31" s="1703"/>
      <c r="D31" s="1703"/>
      <c r="E31" s="1703">
        <v>1427</v>
      </c>
      <c r="F31" s="1673"/>
      <c r="G31" s="1703"/>
      <c r="H31" s="1703"/>
      <c r="I31" s="1624">
        <v>1507</v>
      </c>
      <c r="J31" s="1673"/>
      <c r="K31" s="1703"/>
      <c r="L31" s="1703"/>
      <c r="M31" s="1624">
        <v>185</v>
      </c>
      <c r="N31" s="1673"/>
      <c r="O31" s="1703"/>
      <c r="P31" s="1703"/>
      <c r="Q31" s="1624">
        <v>216</v>
      </c>
      <c r="S31" s="811"/>
    </row>
    <row r="32" spans="1:19" s="333" customFormat="1" ht="15" x14ac:dyDescent="0.25">
      <c r="A32" s="332">
        <v>18</v>
      </c>
      <c r="B32" s="1148"/>
      <c r="C32" s="1703"/>
      <c r="D32" s="1703"/>
      <c r="E32" s="1703">
        <v>1414</v>
      </c>
      <c r="F32" s="1673"/>
      <c r="G32" s="1703"/>
      <c r="H32" s="1703"/>
      <c r="I32" s="1624">
        <v>1440</v>
      </c>
      <c r="J32" s="1673"/>
      <c r="K32" s="1703"/>
      <c r="L32" s="1703"/>
      <c r="M32" s="1624">
        <v>188</v>
      </c>
      <c r="N32" s="1673"/>
      <c r="O32" s="1703"/>
      <c r="P32" s="1703"/>
      <c r="Q32" s="1624">
        <v>212</v>
      </c>
      <c r="S32" s="811"/>
    </row>
    <row r="33" spans="1:33" s="333" customFormat="1" ht="15" x14ac:dyDescent="0.25">
      <c r="A33" s="332">
        <v>19</v>
      </c>
      <c r="B33" s="1148"/>
      <c r="C33" s="1703"/>
      <c r="D33" s="1703"/>
      <c r="E33" s="1703">
        <v>1381</v>
      </c>
      <c r="F33" s="1673"/>
      <c r="G33" s="1703"/>
      <c r="H33" s="1703"/>
      <c r="I33" s="1624">
        <v>1425</v>
      </c>
      <c r="J33" s="1673"/>
      <c r="K33" s="1703"/>
      <c r="L33" s="1703"/>
      <c r="M33" s="1624">
        <v>185</v>
      </c>
      <c r="N33" s="1673"/>
      <c r="O33" s="1703"/>
      <c r="P33" s="1703"/>
      <c r="Q33" s="1624">
        <v>212</v>
      </c>
      <c r="S33" s="811"/>
    </row>
    <row r="34" spans="1:33" s="333" customFormat="1" ht="15" x14ac:dyDescent="0.25">
      <c r="A34" s="332">
        <v>20</v>
      </c>
      <c r="B34" s="1148"/>
      <c r="C34" s="1703"/>
      <c r="D34" s="1703"/>
      <c r="E34" s="1703">
        <v>1328</v>
      </c>
      <c r="F34" s="1673"/>
      <c r="G34" s="1703"/>
      <c r="H34" s="1703"/>
      <c r="I34" s="1624">
        <v>1403</v>
      </c>
      <c r="J34" s="1673"/>
      <c r="K34" s="1703"/>
      <c r="L34" s="1703"/>
      <c r="M34" s="1624">
        <v>182</v>
      </c>
      <c r="N34" s="1673"/>
      <c r="O34" s="1703"/>
      <c r="P34" s="1703"/>
      <c r="Q34" s="1624">
        <v>205</v>
      </c>
      <c r="S34" s="811"/>
    </row>
    <row r="35" spans="1:33" s="333" customFormat="1" ht="15" x14ac:dyDescent="0.25">
      <c r="A35" s="332">
        <v>21</v>
      </c>
      <c r="B35" s="1148"/>
      <c r="C35" s="1703"/>
      <c r="D35" s="1703"/>
      <c r="E35" s="1703">
        <v>1223</v>
      </c>
      <c r="F35" s="1673"/>
      <c r="G35" s="1703"/>
      <c r="H35" s="1703"/>
      <c r="I35" s="1624">
        <v>1320</v>
      </c>
      <c r="J35" s="1673"/>
      <c r="K35" s="1703"/>
      <c r="L35" s="1703"/>
      <c r="M35" s="1624">
        <v>177</v>
      </c>
      <c r="N35" s="1673"/>
      <c r="O35" s="1703"/>
      <c r="P35" s="1703"/>
      <c r="Q35" s="1624">
        <v>205</v>
      </c>
      <c r="S35" s="811"/>
    </row>
    <row r="36" spans="1:33" s="333" customFormat="1" ht="15" x14ac:dyDescent="0.25">
      <c r="A36" s="332">
        <v>22</v>
      </c>
      <c r="B36" s="1148"/>
      <c r="C36" s="1703"/>
      <c r="D36" s="1703"/>
      <c r="E36" s="1703">
        <v>1136</v>
      </c>
      <c r="F36" s="1673"/>
      <c r="G36" s="1703"/>
      <c r="H36" s="1703"/>
      <c r="I36" s="1624">
        <v>1251</v>
      </c>
      <c r="J36" s="1673"/>
      <c r="K36" s="1703"/>
      <c r="L36" s="1703"/>
      <c r="M36" s="1624">
        <v>172</v>
      </c>
      <c r="N36" s="1673"/>
      <c r="O36" s="1703"/>
      <c r="P36" s="1703"/>
      <c r="Q36" s="1624">
        <v>199</v>
      </c>
      <c r="S36" s="811"/>
    </row>
    <row r="37" spans="1:33" s="333" customFormat="1" ht="15" x14ac:dyDescent="0.25">
      <c r="A37" s="332">
        <v>23</v>
      </c>
      <c r="B37" s="1148"/>
      <c r="C37" s="1703"/>
      <c r="D37" s="1703"/>
      <c r="E37" s="1624">
        <v>1000</v>
      </c>
      <c r="F37" s="1673"/>
      <c r="G37" s="1703"/>
      <c r="H37" s="1703"/>
      <c r="I37" s="1624">
        <v>1110</v>
      </c>
      <c r="J37" s="1673"/>
      <c r="K37" s="1703"/>
      <c r="L37" s="1703"/>
      <c r="M37" s="1624">
        <v>169</v>
      </c>
      <c r="N37" s="1673"/>
      <c r="O37" s="1703"/>
      <c r="P37" s="1703"/>
      <c r="Q37" s="1624">
        <v>191</v>
      </c>
      <c r="S37" s="811"/>
    </row>
    <row r="38" spans="1:33" s="333" customFormat="1" ht="15" x14ac:dyDescent="0.25">
      <c r="A38" s="332">
        <v>24</v>
      </c>
      <c r="B38" s="1148"/>
      <c r="C38" s="1703"/>
      <c r="D38" s="1703"/>
      <c r="E38" s="1624">
        <v>855</v>
      </c>
      <c r="F38" s="1673"/>
      <c r="G38" s="1703"/>
      <c r="H38" s="1703"/>
      <c r="I38" s="1624">
        <v>938</v>
      </c>
      <c r="J38" s="1673"/>
      <c r="K38" s="1703"/>
      <c r="L38" s="1703"/>
      <c r="M38" s="1624">
        <v>172</v>
      </c>
      <c r="N38" s="1673"/>
      <c r="O38" s="1703"/>
      <c r="P38" s="1703"/>
      <c r="Q38" s="1624">
        <v>183</v>
      </c>
      <c r="S38" s="812"/>
    </row>
    <row r="39" spans="1:33" s="333" customFormat="1" ht="15" x14ac:dyDescent="0.2">
      <c r="A39" s="332" t="s">
        <v>19</v>
      </c>
      <c r="B39" s="1213"/>
      <c r="C39" s="1704"/>
      <c r="D39" s="1704"/>
      <c r="E39" s="1705">
        <f>SUM(E15:E38)</f>
        <v>26412</v>
      </c>
      <c r="F39" s="1704"/>
      <c r="G39" s="1704"/>
      <c r="H39" s="1704"/>
      <c r="I39" s="1705">
        <f>SUM(I15:I38)</f>
        <v>28699</v>
      </c>
      <c r="J39" s="1704"/>
      <c r="K39" s="1704"/>
      <c r="L39" s="1704"/>
      <c r="M39" s="1705">
        <f>SUM(M15:M38)</f>
        <v>4200</v>
      </c>
      <c r="N39" s="1704"/>
      <c r="O39" s="1704"/>
      <c r="P39" s="1704"/>
      <c r="Q39" s="1705">
        <f>SUM(Q15:Q38)</f>
        <v>4767</v>
      </c>
    </row>
    <row r="40" spans="1:33" s="323" customFormat="1" ht="12.75" customHeight="1" x14ac:dyDescent="0.2">
      <c r="A40" s="323" t="s">
        <v>20</v>
      </c>
      <c r="R40" s="999"/>
      <c r="S40" s="999"/>
      <c r="T40" s="999"/>
      <c r="U40" s="999"/>
      <c r="V40" s="999"/>
      <c r="W40" s="999"/>
      <c r="X40" s="999"/>
      <c r="Y40" s="999"/>
      <c r="Z40" s="999"/>
      <c r="AA40" s="999"/>
      <c r="AB40" s="999"/>
      <c r="AC40" s="999"/>
      <c r="AD40" s="999"/>
      <c r="AE40" s="999"/>
      <c r="AF40" s="999"/>
      <c r="AG40" s="999"/>
    </row>
    <row r="41" spans="1:33" s="323" customFormat="1" ht="12.75" customHeight="1" x14ac:dyDescent="0.2">
      <c r="A41" s="323" t="s">
        <v>21</v>
      </c>
      <c r="R41" s="999"/>
      <c r="S41" s="999"/>
      <c r="T41" s="999"/>
      <c r="U41" s="999"/>
      <c r="V41" s="999"/>
      <c r="W41" s="999"/>
      <c r="X41" s="999"/>
      <c r="Y41" s="999"/>
      <c r="Z41" s="999"/>
      <c r="AA41" s="999"/>
      <c r="AB41" s="999"/>
      <c r="AC41" s="999"/>
      <c r="AD41" s="999"/>
      <c r="AE41" s="999"/>
      <c r="AF41" s="999"/>
      <c r="AG41" s="999"/>
    </row>
    <row r="42" spans="1:33" x14ac:dyDescent="0.2">
      <c r="A42" s="323" t="s">
        <v>676</v>
      </c>
      <c r="K42" s="323"/>
      <c r="L42" s="323"/>
      <c r="M42" s="323"/>
      <c r="N42" s="323"/>
      <c r="O42" s="323"/>
      <c r="P42" s="323"/>
      <c r="Q42" s="323"/>
      <c r="R42" s="1000"/>
      <c r="S42" s="1000"/>
      <c r="T42" s="1000"/>
      <c r="U42" s="1000"/>
      <c r="V42" s="1000"/>
      <c r="W42" s="1000"/>
      <c r="X42" s="1000"/>
      <c r="Y42" s="1000"/>
      <c r="Z42" s="1000"/>
      <c r="AA42" s="1000"/>
      <c r="AB42" s="1000"/>
      <c r="AC42" s="1000"/>
      <c r="AD42" s="1000"/>
      <c r="AE42" s="1000"/>
      <c r="AF42" s="1000"/>
      <c r="AG42" s="1000"/>
    </row>
    <row r="43" spans="1:33" x14ac:dyDescent="0.2">
      <c r="A43" s="323" t="s">
        <v>23</v>
      </c>
      <c r="R43" s="1000"/>
      <c r="S43" s="1000"/>
      <c r="T43" s="1000"/>
      <c r="U43" s="1000"/>
      <c r="V43" s="1000"/>
      <c r="W43" s="1000"/>
      <c r="X43" s="1000"/>
      <c r="Y43" s="1000"/>
      <c r="Z43" s="1000"/>
      <c r="AA43" s="1000"/>
      <c r="AB43" s="1000"/>
      <c r="AC43" s="1000"/>
      <c r="AD43" s="1000"/>
      <c r="AE43" s="1000"/>
      <c r="AF43" s="1000"/>
      <c r="AG43" s="1000"/>
    </row>
    <row r="44" spans="1:33" x14ac:dyDescent="0.2">
      <c r="R44" s="1000"/>
      <c r="S44" s="1000"/>
      <c r="T44" s="1000"/>
      <c r="U44" s="1000"/>
      <c r="V44" s="1000"/>
      <c r="W44" s="1000"/>
      <c r="X44" s="1000"/>
      <c r="Y44" s="1000"/>
      <c r="Z44" s="1000"/>
      <c r="AA44" s="1000"/>
      <c r="AB44" s="1000"/>
      <c r="AC44" s="1000"/>
      <c r="AD44" s="1000"/>
      <c r="AE44" s="1000"/>
      <c r="AF44" s="1000"/>
      <c r="AG44" s="1000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>
    <tabColor rgb="FF92D050"/>
  </sheetPr>
  <dimension ref="A1:AG44"/>
  <sheetViews>
    <sheetView zoomScale="85" zoomScaleNormal="85" workbookViewId="0">
      <selection activeCell="Q15" sqref="Q15:Q38"/>
    </sheetView>
  </sheetViews>
  <sheetFormatPr defaultRowHeight="12.75" x14ac:dyDescent="0.2"/>
  <cols>
    <col min="1" max="1" width="5.42578125" style="346" customWidth="1"/>
    <col min="2" max="3" width="11.28515625" style="346" customWidth="1"/>
    <col min="4" max="4" width="11.28515625" style="346" hidden="1" customWidth="1"/>
    <col min="5" max="7" width="11.28515625" style="346" customWidth="1"/>
    <col min="8" max="8" width="11.28515625" style="346" hidden="1" customWidth="1"/>
    <col min="9" max="11" width="11.28515625" style="346" customWidth="1"/>
    <col min="12" max="12" width="11.28515625" style="346" hidden="1" customWidth="1"/>
    <col min="13" max="15" width="11.28515625" style="346" customWidth="1"/>
    <col min="16" max="16" width="11.28515625" style="346" hidden="1" customWidth="1"/>
    <col min="17" max="17" width="11.28515625" style="346" customWidth="1"/>
    <col min="18" max="16384" width="9.140625" style="346"/>
  </cols>
  <sheetData>
    <row r="1" spans="1:33" s="335" customFormat="1" ht="18.75" customHeight="1" x14ac:dyDescent="0.25">
      <c r="B1" s="2535" t="s">
        <v>498</v>
      </c>
      <c r="C1" s="2097"/>
      <c r="D1" s="2097"/>
      <c r="E1" s="2097"/>
      <c r="F1" s="2097"/>
      <c r="J1" s="801" t="s">
        <v>178</v>
      </c>
      <c r="N1" s="2530" t="s">
        <v>500</v>
      </c>
      <c r="O1" s="2530"/>
      <c r="P1" s="2530"/>
      <c r="Q1" s="2530"/>
      <c r="R1" s="997"/>
      <c r="S1" s="997"/>
      <c r="T1" s="997"/>
      <c r="U1" s="997"/>
      <c r="V1" s="997"/>
      <c r="W1" s="997"/>
      <c r="X1" s="997"/>
      <c r="Y1" s="997"/>
      <c r="Z1" s="997"/>
      <c r="AA1" s="997"/>
      <c r="AB1" s="997"/>
      <c r="AC1" s="997"/>
      <c r="AD1" s="997"/>
      <c r="AE1" s="997"/>
      <c r="AF1" s="997"/>
      <c r="AG1" s="997"/>
    </row>
    <row r="2" spans="1:33" s="335" customFormat="1" ht="10.5" customHeight="1" x14ac:dyDescent="0.2">
      <c r="B2" s="2531" t="s">
        <v>1</v>
      </c>
      <c r="C2" s="2104"/>
      <c r="D2" s="2104"/>
      <c r="E2" s="2104"/>
      <c r="F2" s="2104"/>
      <c r="N2" s="2531" t="s">
        <v>2</v>
      </c>
      <c r="O2" s="2532"/>
      <c r="P2" s="2532"/>
      <c r="Q2" s="2532"/>
      <c r="R2" s="997"/>
      <c r="S2" s="997"/>
      <c r="T2" s="997"/>
      <c r="U2" s="997"/>
      <c r="V2" s="997"/>
      <c r="W2" s="997"/>
      <c r="X2" s="997"/>
      <c r="Y2" s="997"/>
      <c r="Z2" s="997"/>
      <c r="AA2" s="997"/>
      <c r="AB2" s="997"/>
      <c r="AC2" s="997"/>
      <c r="AD2" s="997"/>
      <c r="AE2" s="997"/>
      <c r="AF2" s="997"/>
      <c r="AG2" s="997"/>
    </row>
    <row r="3" spans="1:33" s="335" customFormat="1" ht="13.5" customHeight="1" x14ac:dyDescent="0.2">
      <c r="N3" s="335" t="s">
        <v>3</v>
      </c>
      <c r="R3" s="997"/>
      <c r="S3" s="997"/>
      <c r="T3" s="997"/>
      <c r="U3" s="997"/>
      <c r="V3" s="997"/>
      <c r="W3" s="997"/>
      <c r="X3" s="997"/>
      <c r="Y3" s="997"/>
      <c r="Z3" s="997"/>
      <c r="AA3" s="997"/>
      <c r="AB3" s="997"/>
      <c r="AC3" s="997"/>
      <c r="AD3" s="997"/>
      <c r="AE3" s="997"/>
      <c r="AF3" s="997"/>
      <c r="AG3" s="997"/>
    </row>
    <row r="4" spans="1:33" s="335" customFormat="1" ht="15" customHeight="1" x14ac:dyDescent="0.25">
      <c r="B4" s="2534" t="s">
        <v>4</v>
      </c>
      <c r="C4" s="2097"/>
      <c r="D4" s="337"/>
      <c r="E4" s="997"/>
      <c r="F4" s="997"/>
      <c r="G4" s="997"/>
      <c r="H4" s="997"/>
      <c r="I4" s="898" t="s">
        <v>5</v>
      </c>
      <c r="J4" s="336"/>
      <c r="K4" s="336"/>
      <c r="L4" s="336"/>
      <c r="O4" s="1245" t="s">
        <v>215</v>
      </c>
      <c r="R4" s="997"/>
      <c r="S4" s="997"/>
      <c r="T4" s="997"/>
      <c r="U4" s="997"/>
      <c r="V4" s="997"/>
      <c r="W4" s="997"/>
      <c r="X4" s="997"/>
      <c r="Y4" s="997"/>
      <c r="Z4" s="997"/>
      <c r="AA4" s="997"/>
      <c r="AB4" s="997"/>
      <c r="AC4" s="997"/>
      <c r="AD4" s="997"/>
      <c r="AE4" s="997"/>
      <c r="AF4" s="997"/>
      <c r="AG4" s="997"/>
    </row>
    <row r="5" spans="1:33" s="335" customFormat="1" ht="9.75" customHeight="1" x14ac:dyDescent="0.2">
      <c r="B5" s="2533" t="s">
        <v>7</v>
      </c>
      <c r="C5" s="2095"/>
      <c r="D5" s="336"/>
      <c r="E5" s="336"/>
      <c r="R5" s="997"/>
      <c r="S5" s="997"/>
      <c r="T5" s="997"/>
      <c r="U5" s="997"/>
      <c r="V5" s="997"/>
      <c r="W5" s="997"/>
      <c r="X5" s="997"/>
      <c r="Y5" s="997"/>
      <c r="Z5" s="997"/>
      <c r="AA5" s="997"/>
      <c r="AB5" s="997"/>
      <c r="AC5" s="997"/>
      <c r="AD5" s="997"/>
      <c r="AE5" s="997"/>
      <c r="AF5" s="997"/>
      <c r="AG5" s="997"/>
    </row>
    <row r="6" spans="1:33" s="335" customFormat="1" ht="12" customHeight="1" x14ac:dyDescent="0.25">
      <c r="A6" s="2543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97"/>
      <c r="S6" s="997"/>
      <c r="T6" s="997"/>
      <c r="U6" s="997"/>
      <c r="V6" s="997"/>
      <c r="W6" s="997"/>
      <c r="X6" s="997"/>
      <c r="Y6" s="997"/>
      <c r="Z6" s="997"/>
      <c r="AA6" s="997"/>
      <c r="AB6" s="997"/>
      <c r="AC6" s="997"/>
      <c r="AD6" s="997"/>
      <c r="AE6" s="997"/>
      <c r="AF6" s="997"/>
      <c r="AG6" s="997"/>
    </row>
    <row r="7" spans="1:33" s="335" customFormat="1" ht="15.75" x14ac:dyDescent="0.25">
      <c r="A7" s="2544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97"/>
      <c r="S7" s="997"/>
      <c r="T7" s="997"/>
      <c r="U7" s="997"/>
      <c r="V7" s="997"/>
      <c r="W7" s="997"/>
      <c r="X7" s="997"/>
      <c r="Y7" s="997"/>
      <c r="Z7" s="997"/>
      <c r="AA7" s="997"/>
      <c r="AB7" s="997"/>
      <c r="AC7" s="997"/>
      <c r="AD7" s="997"/>
      <c r="AE7" s="997"/>
      <c r="AF7" s="997"/>
      <c r="AG7" s="997"/>
    </row>
    <row r="8" spans="1:33" s="335" customFormat="1" ht="9" customHeight="1" x14ac:dyDescent="0.2">
      <c r="A8" s="1312" t="s">
        <v>426</v>
      </c>
      <c r="B8" s="1312" t="s">
        <v>427</v>
      </c>
      <c r="R8" s="997"/>
      <c r="S8" s="997"/>
      <c r="T8" s="997"/>
      <c r="U8" s="997"/>
      <c r="V8" s="997"/>
      <c r="W8" s="997"/>
      <c r="X8" s="997"/>
      <c r="Y8" s="997"/>
      <c r="Z8" s="997"/>
      <c r="AA8" s="997"/>
      <c r="AB8" s="997"/>
      <c r="AC8" s="997"/>
      <c r="AD8" s="997"/>
      <c r="AE8" s="997"/>
      <c r="AF8" s="997"/>
      <c r="AG8" s="997"/>
    </row>
    <row r="9" spans="1:33" s="335" customFormat="1" x14ac:dyDescent="0.2">
      <c r="A9" s="2540" t="s">
        <v>9</v>
      </c>
      <c r="B9" s="2545" t="s">
        <v>10</v>
      </c>
      <c r="C9" s="2546"/>
      <c r="D9" s="2546"/>
      <c r="E9" s="2546"/>
      <c r="F9" s="2546"/>
      <c r="G9" s="2546"/>
      <c r="H9" s="2546"/>
      <c r="I9" s="2547"/>
      <c r="J9" s="2545" t="s">
        <v>11</v>
      </c>
      <c r="K9" s="2546"/>
      <c r="L9" s="2546"/>
      <c r="M9" s="2546"/>
      <c r="N9" s="2546"/>
      <c r="O9" s="2546"/>
      <c r="P9" s="2546"/>
      <c r="Q9" s="2547"/>
      <c r="R9" s="997"/>
      <c r="S9" s="997"/>
      <c r="T9" s="997"/>
      <c r="U9" s="997"/>
      <c r="V9" s="997"/>
      <c r="W9" s="997"/>
      <c r="X9" s="997"/>
      <c r="Y9" s="997"/>
      <c r="Z9" s="997"/>
      <c r="AA9" s="997"/>
      <c r="AB9" s="997"/>
      <c r="AC9" s="997"/>
      <c r="AD9" s="997"/>
      <c r="AE9" s="997"/>
      <c r="AF9" s="997"/>
      <c r="AG9" s="997"/>
    </row>
    <row r="10" spans="1:33" s="335" customFormat="1" x14ac:dyDescent="0.2">
      <c r="A10" s="2541"/>
      <c r="B10" s="2536" t="s">
        <v>631</v>
      </c>
      <c r="C10" s="2548"/>
      <c r="D10" s="2548"/>
      <c r="E10" s="2549"/>
      <c r="F10" s="2536" t="s">
        <v>672</v>
      </c>
      <c r="G10" s="2548"/>
      <c r="H10" s="2548"/>
      <c r="I10" s="2549"/>
      <c r="J10" s="2536" t="s">
        <v>631</v>
      </c>
      <c r="K10" s="2548"/>
      <c r="L10" s="2548"/>
      <c r="M10" s="2549"/>
      <c r="N10" s="2538" t="s">
        <v>672</v>
      </c>
      <c r="O10" s="2539"/>
      <c r="P10" s="2539"/>
      <c r="Q10" s="2550"/>
      <c r="R10" s="997"/>
      <c r="S10" s="997"/>
      <c r="T10" s="997"/>
      <c r="U10" s="997"/>
      <c r="V10" s="997"/>
      <c r="W10" s="997"/>
      <c r="X10" s="997"/>
      <c r="Y10" s="997"/>
      <c r="Z10" s="997"/>
      <c r="AA10" s="997"/>
      <c r="AB10" s="997"/>
      <c r="AC10" s="997"/>
      <c r="AD10" s="997"/>
      <c r="AE10" s="997"/>
      <c r="AF10" s="997"/>
      <c r="AG10" s="997"/>
    </row>
    <row r="11" spans="1:33" s="335" customFormat="1" x14ac:dyDescent="0.2">
      <c r="A11" s="2541"/>
      <c r="B11" s="2536" t="s">
        <v>14</v>
      </c>
      <c r="C11" s="2537"/>
      <c r="D11" s="1895"/>
      <c r="E11" s="1896">
        <v>3600</v>
      </c>
      <c r="F11" s="2536" t="s">
        <v>14</v>
      </c>
      <c r="G11" s="2537"/>
      <c r="H11" s="1897"/>
      <c r="I11" s="1896">
        <v>3600</v>
      </c>
      <c r="J11" s="2536" t="s">
        <v>14</v>
      </c>
      <c r="K11" s="2537"/>
      <c r="L11" s="1897"/>
      <c r="M11" s="1896">
        <f>E11</f>
        <v>3600</v>
      </c>
      <c r="N11" s="2538" t="s">
        <v>14</v>
      </c>
      <c r="O11" s="2539"/>
      <c r="P11" s="338"/>
      <c r="Q11" s="339">
        <f>I11</f>
        <v>3600</v>
      </c>
      <c r="R11" s="997"/>
      <c r="S11" s="997"/>
      <c r="T11" s="997"/>
      <c r="U11" s="997"/>
      <c r="V11" s="997"/>
      <c r="W11" s="997"/>
      <c r="X11" s="997"/>
      <c r="Y11" s="997"/>
      <c r="Z11" s="997"/>
      <c r="AA11" s="997"/>
      <c r="AB11" s="997"/>
      <c r="AC11" s="997"/>
      <c r="AD11" s="997"/>
      <c r="AE11" s="997"/>
      <c r="AF11" s="997"/>
      <c r="AG11" s="997"/>
    </row>
    <row r="12" spans="1:33" s="341" customFormat="1" ht="35.25" customHeight="1" x14ac:dyDescent="0.2">
      <c r="A12" s="2542"/>
      <c r="B12" s="340" t="s">
        <v>16</v>
      </c>
      <c r="C12" s="340" t="s">
        <v>17</v>
      </c>
      <c r="D12" s="340"/>
      <c r="E12" s="340" t="s">
        <v>18</v>
      </c>
      <c r="F12" s="340" t="s">
        <v>16</v>
      </c>
      <c r="G12" s="340" t="s">
        <v>17</v>
      </c>
      <c r="H12" s="340"/>
      <c r="I12" s="340" t="s">
        <v>18</v>
      </c>
      <c r="J12" s="340" t="s">
        <v>16</v>
      </c>
      <c r="K12" s="340" t="s">
        <v>17</v>
      </c>
      <c r="L12" s="340"/>
      <c r="M12" s="340" t="s">
        <v>18</v>
      </c>
      <c r="N12" s="340" t="s">
        <v>16</v>
      </c>
      <c r="O12" s="340" t="s">
        <v>17</v>
      </c>
      <c r="P12" s="340"/>
      <c r="Q12" s="340" t="s">
        <v>18</v>
      </c>
    </row>
    <row r="13" spans="1:33" s="343" customFormat="1" ht="11.25" x14ac:dyDescent="0.2">
      <c r="A13" s="342">
        <v>1</v>
      </c>
      <c r="B13" s="342">
        <v>2</v>
      </c>
      <c r="C13" s="342">
        <v>3</v>
      </c>
      <c r="D13" s="342"/>
      <c r="E13" s="342">
        <v>4</v>
      </c>
      <c r="F13" s="342">
        <v>5</v>
      </c>
      <c r="G13" s="342">
        <v>6</v>
      </c>
      <c r="H13" s="342"/>
      <c r="I13" s="342">
        <v>7</v>
      </c>
      <c r="J13" s="342">
        <v>8</v>
      </c>
      <c r="K13" s="342">
        <v>9</v>
      </c>
      <c r="L13" s="342"/>
      <c r="M13" s="342">
        <v>10</v>
      </c>
      <c r="N13" s="342">
        <v>11</v>
      </c>
      <c r="O13" s="342">
        <v>12</v>
      </c>
      <c r="P13" s="342"/>
      <c r="Q13" s="342">
        <v>13</v>
      </c>
    </row>
    <row r="14" spans="1:33" s="341" customFormat="1" ht="15" x14ac:dyDescent="0.2">
      <c r="A14" s="344">
        <v>0</v>
      </c>
      <c r="B14" s="1148"/>
      <c r="C14" s="1706"/>
      <c r="D14" s="1706"/>
      <c r="E14" s="1706"/>
      <c r="F14" s="1673"/>
      <c r="G14" s="1706"/>
      <c r="H14" s="1706"/>
      <c r="I14" s="1706"/>
      <c r="J14" s="1673"/>
      <c r="K14" s="1706"/>
      <c r="L14" s="1706"/>
      <c r="M14" s="1706"/>
      <c r="N14" s="1898"/>
      <c r="O14" s="1706"/>
      <c r="P14" s="1706"/>
      <c r="Q14" s="1706"/>
    </row>
    <row r="15" spans="1:33" s="1483" customFormat="1" ht="15" x14ac:dyDescent="0.25">
      <c r="A15" s="1482">
        <v>1</v>
      </c>
      <c r="B15" s="1148"/>
      <c r="C15" s="1706"/>
      <c r="D15" s="1706"/>
      <c r="E15" s="1706">
        <v>171</v>
      </c>
      <c r="F15" s="1673"/>
      <c r="G15" s="1706"/>
      <c r="H15" s="1706"/>
      <c r="I15" s="1624">
        <v>64</v>
      </c>
      <c r="J15" s="1673"/>
      <c r="K15" s="1706"/>
      <c r="L15" s="1706"/>
      <c r="M15" s="1624">
        <v>16</v>
      </c>
      <c r="N15" s="1898"/>
      <c r="O15" s="1706"/>
      <c r="P15" s="1706"/>
      <c r="Q15" s="1624">
        <v>23</v>
      </c>
    </row>
    <row r="16" spans="1:33" s="341" customFormat="1" ht="15" x14ac:dyDescent="0.25">
      <c r="A16" s="344">
        <v>2</v>
      </c>
      <c r="B16" s="1148"/>
      <c r="C16" s="1706"/>
      <c r="D16" s="1706"/>
      <c r="E16" s="1706">
        <v>155</v>
      </c>
      <c r="F16" s="1673"/>
      <c r="G16" s="1706"/>
      <c r="H16" s="1706"/>
      <c r="I16" s="1624">
        <v>60</v>
      </c>
      <c r="J16" s="1673"/>
      <c r="K16" s="1706"/>
      <c r="L16" s="1706"/>
      <c r="M16" s="1624">
        <v>15</v>
      </c>
      <c r="N16" s="1898"/>
      <c r="O16" s="1706"/>
      <c r="P16" s="1706"/>
      <c r="Q16" s="1624">
        <v>23</v>
      </c>
    </row>
    <row r="17" spans="1:17" s="341" customFormat="1" ht="15" x14ac:dyDescent="0.25">
      <c r="A17" s="344">
        <v>3</v>
      </c>
      <c r="B17" s="1148"/>
      <c r="C17" s="1706"/>
      <c r="D17" s="1706"/>
      <c r="E17" s="1706">
        <v>149</v>
      </c>
      <c r="F17" s="1673"/>
      <c r="G17" s="1706"/>
      <c r="H17" s="1706"/>
      <c r="I17" s="1624">
        <v>59</v>
      </c>
      <c r="J17" s="1673"/>
      <c r="K17" s="1706"/>
      <c r="L17" s="1706"/>
      <c r="M17" s="1624">
        <v>15</v>
      </c>
      <c r="N17" s="1898"/>
      <c r="O17" s="1706"/>
      <c r="P17" s="1706"/>
      <c r="Q17" s="1624">
        <v>22</v>
      </c>
    </row>
    <row r="18" spans="1:17" s="341" customFormat="1" ht="15" x14ac:dyDescent="0.25">
      <c r="A18" s="344">
        <v>4</v>
      </c>
      <c r="B18" s="1148"/>
      <c r="C18" s="1706"/>
      <c r="D18" s="1706"/>
      <c r="E18" s="1706">
        <v>147</v>
      </c>
      <c r="F18" s="1673"/>
      <c r="G18" s="1706"/>
      <c r="H18" s="1706"/>
      <c r="I18" s="1624">
        <v>59</v>
      </c>
      <c r="J18" s="1673"/>
      <c r="K18" s="1706"/>
      <c r="L18" s="1706"/>
      <c r="M18" s="1624">
        <v>17</v>
      </c>
      <c r="N18" s="1898"/>
      <c r="O18" s="1706"/>
      <c r="P18" s="1706"/>
      <c r="Q18" s="1624">
        <v>22</v>
      </c>
    </row>
    <row r="19" spans="1:17" s="341" customFormat="1" ht="15" x14ac:dyDescent="0.25">
      <c r="A19" s="344">
        <v>5</v>
      </c>
      <c r="B19" s="1148"/>
      <c r="C19" s="1706"/>
      <c r="D19" s="1706"/>
      <c r="E19" s="1706">
        <v>164</v>
      </c>
      <c r="F19" s="1673"/>
      <c r="G19" s="1706"/>
      <c r="H19" s="1706"/>
      <c r="I19" s="1624">
        <v>81</v>
      </c>
      <c r="J19" s="1673"/>
      <c r="K19" s="1706"/>
      <c r="L19" s="1706"/>
      <c r="M19" s="1624">
        <v>17</v>
      </c>
      <c r="N19" s="1898"/>
      <c r="O19" s="1706"/>
      <c r="P19" s="1706"/>
      <c r="Q19" s="1624">
        <v>21</v>
      </c>
    </row>
    <row r="20" spans="1:17" s="341" customFormat="1" ht="15" x14ac:dyDescent="0.25">
      <c r="A20" s="344">
        <v>6</v>
      </c>
      <c r="B20" s="1148"/>
      <c r="C20" s="1706"/>
      <c r="D20" s="1706"/>
      <c r="E20" s="1706">
        <v>227</v>
      </c>
      <c r="F20" s="1673"/>
      <c r="G20" s="1706"/>
      <c r="H20" s="1706"/>
      <c r="I20" s="1624">
        <v>135</v>
      </c>
      <c r="J20" s="1673"/>
      <c r="K20" s="1706"/>
      <c r="L20" s="1706"/>
      <c r="M20" s="1624">
        <v>18</v>
      </c>
      <c r="N20" s="1898"/>
      <c r="O20" s="1706"/>
      <c r="P20" s="1706"/>
      <c r="Q20" s="1624">
        <v>25</v>
      </c>
    </row>
    <row r="21" spans="1:17" s="341" customFormat="1" ht="15" x14ac:dyDescent="0.25">
      <c r="A21" s="344">
        <v>7</v>
      </c>
      <c r="B21" s="1148"/>
      <c r="C21" s="1706"/>
      <c r="D21" s="1706"/>
      <c r="E21" s="1706">
        <v>265</v>
      </c>
      <c r="F21" s="1673"/>
      <c r="G21" s="1706"/>
      <c r="H21" s="1706"/>
      <c r="I21" s="1624">
        <v>188</v>
      </c>
      <c r="J21" s="1673"/>
      <c r="K21" s="1706"/>
      <c r="L21" s="1706"/>
      <c r="M21" s="1624">
        <v>22</v>
      </c>
      <c r="N21" s="1898"/>
      <c r="O21" s="1706"/>
      <c r="P21" s="1706"/>
      <c r="Q21" s="1624">
        <v>38</v>
      </c>
    </row>
    <row r="22" spans="1:17" s="341" customFormat="1" ht="15" x14ac:dyDescent="0.25">
      <c r="A22" s="344">
        <v>8</v>
      </c>
      <c r="B22" s="1148"/>
      <c r="C22" s="1706"/>
      <c r="D22" s="1706"/>
      <c r="E22" s="1706">
        <v>287</v>
      </c>
      <c r="F22" s="1673"/>
      <c r="G22" s="1706"/>
      <c r="H22" s="1706"/>
      <c r="I22" s="1624">
        <v>247</v>
      </c>
      <c r="J22" s="1673"/>
      <c r="K22" s="1706"/>
      <c r="L22" s="1706"/>
      <c r="M22" s="1624">
        <v>30</v>
      </c>
      <c r="N22" s="1898"/>
      <c r="O22" s="1706"/>
      <c r="P22" s="1706"/>
      <c r="Q22" s="1624">
        <v>63</v>
      </c>
    </row>
    <row r="23" spans="1:17" s="341" customFormat="1" ht="15" x14ac:dyDescent="0.25">
      <c r="A23" s="344">
        <v>9</v>
      </c>
      <c r="B23" s="1148"/>
      <c r="C23" s="1706"/>
      <c r="D23" s="1706"/>
      <c r="E23" s="1706">
        <v>330</v>
      </c>
      <c r="F23" s="1673"/>
      <c r="G23" s="1706"/>
      <c r="H23" s="1706"/>
      <c r="I23" s="1624">
        <v>281</v>
      </c>
      <c r="J23" s="1673"/>
      <c r="K23" s="1706"/>
      <c r="L23" s="1706"/>
      <c r="M23" s="1624">
        <v>33</v>
      </c>
      <c r="N23" s="1898"/>
      <c r="O23" s="1706"/>
      <c r="P23" s="1706"/>
      <c r="Q23" s="1624">
        <v>75</v>
      </c>
    </row>
    <row r="24" spans="1:17" s="341" customFormat="1" ht="15" x14ac:dyDescent="0.25">
      <c r="A24" s="344">
        <v>10</v>
      </c>
      <c r="B24" s="1148"/>
      <c r="C24" s="1706"/>
      <c r="D24" s="1706"/>
      <c r="E24" s="1706">
        <v>370</v>
      </c>
      <c r="F24" s="1673"/>
      <c r="G24" s="1706"/>
      <c r="H24" s="1706"/>
      <c r="I24" s="1624">
        <v>328</v>
      </c>
      <c r="J24" s="1673"/>
      <c r="K24" s="1706"/>
      <c r="L24" s="1706"/>
      <c r="M24" s="1624">
        <v>29</v>
      </c>
      <c r="N24" s="1898"/>
      <c r="O24" s="1706"/>
      <c r="P24" s="1706"/>
      <c r="Q24" s="1624">
        <v>79</v>
      </c>
    </row>
    <row r="25" spans="1:17" s="341" customFormat="1" ht="15" x14ac:dyDescent="0.25">
      <c r="A25" s="344">
        <v>11</v>
      </c>
      <c r="B25" s="1148"/>
      <c r="C25" s="1706"/>
      <c r="D25" s="1706"/>
      <c r="E25" s="1706">
        <v>357</v>
      </c>
      <c r="F25" s="1673"/>
      <c r="G25" s="1706"/>
      <c r="H25" s="1706"/>
      <c r="I25" s="1624">
        <v>312</v>
      </c>
      <c r="J25" s="1673"/>
      <c r="K25" s="1706"/>
      <c r="L25" s="1706"/>
      <c r="M25" s="1624">
        <v>30</v>
      </c>
      <c r="N25" s="1898"/>
      <c r="O25" s="1706"/>
      <c r="P25" s="1706"/>
      <c r="Q25" s="1624">
        <v>74</v>
      </c>
    </row>
    <row r="26" spans="1:17" s="341" customFormat="1" ht="15" x14ac:dyDescent="0.25">
      <c r="A26" s="344">
        <v>12</v>
      </c>
      <c r="B26" s="1148"/>
      <c r="C26" s="1706"/>
      <c r="D26" s="1706"/>
      <c r="E26" s="1706">
        <v>332</v>
      </c>
      <c r="F26" s="1673"/>
      <c r="G26" s="1706"/>
      <c r="H26" s="1706"/>
      <c r="I26" s="1624">
        <v>321</v>
      </c>
      <c r="J26" s="1673"/>
      <c r="K26" s="1706"/>
      <c r="L26" s="1706"/>
      <c r="M26" s="1624">
        <v>28</v>
      </c>
      <c r="N26" s="1898"/>
      <c r="O26" s="1706"/>
      <c r="P26" s="1706"/>
      <c r="Q26" s="1624">
        <v>76</v>
      </c>
    </row>
    <row r="27" spans="1:17" s="341" customFormat="1" ht="15" x14ac:dyDescent="0.25">
      <c r="A27" s="344">
        <v>13</v>
      </c>
      <c r="B27" s="1148"/>
      <c r="C27" s="1706"/>
      <c r="D27" s="1706"/>
      <c r="E27" s="1706">
        <v>337</v>
      </c>
      <c r="F27" s="1673"/>
      <c r="G27" s="1706"/>
      <c r="H27" s="1706"/>
      <c r="I27" s="1624">
        <v>321</v>
      </c>
      <c r="J27" s="1673"/>
      <c r="K27" s="1706"/>
      <c r="L27" s="1706"/>
      <c r="M27" s="1624">
        <v>29</v>
      </c>
      <c r="N27" s="1898"/>
      <c r="O27" s="1706"/>
      <c r="P27" s="1706"/>
      <c r="Q27" s="1624">
        <v>83</v>
      </c>
    </row>
    <row r="28" spans="1:17" s="341" customFormat="1" ht="15" x14ac:dyDescent="0.25">
      <c r="A28" s="344">
        <v>14</v>
      </c>
      <c r="B28" s="1148"/>
      <c r="C28" s="1706"/>
      <c r="D28" s="1706"/>
      <c r="E28" s="1706">
        <v>322</v>
      </c>
      <c r="F28" s="1673"/>
      <c r="G28" s="1706"/>
      <c r="H28" s="1706"/>
      <c r="I28" s="1624">
        <v>312</v>
      </c>
      <c r="J28" s="1673"/>
      <c r="K28" s="1706"/>
      <c r="L28" s="1706"/>
      <c r="M28" s="1624">
        <v>31</v>
      </c>
      <c r="N28" s="1898"/>
      <c r="O28" s="1706"/>
      <c r="P28" s="1706"/>
      <c r="Q28" s="1624">
        <v>82</v>
      </c>
    </row>
    <row r="29" spans="1:17" s="341" customFormat="1" ht="15" x14ac:dyDescent="0.25">
      <c r="A29" s="344">
        <v>15</v>
      </c>
      <c r="B29" s="1148"/>
      <c r="C29" s="1706"/>
      <c r="D29" s="1706"/>
      <c r="E29" s="1706">
        <v>321</v>
      </c>
      <c r="F29" s="1673"/>
      <c r="G29" s="1706"/>
      <c r="H29" s="1706"/>
      <c r="I29" s="1624">
        <v>276</v>
      </c>
      <c r="J29" s="1673"/>
      <c r="K29" s="1706"/>
      <c r="L29" s="1706"/>
      <c r="M29" s="1624">
        <v>28</v>
      </c>
      <c r="N29" s="1898"/>
      <c r="O29" s="1706"/>
      <c r="P29" s="1706"/>
      <c r="Q29" s="1624">
        <v>73</v>
      </c>
    </row>
    <row r="30" spans="1:17" s="341" customFormat="1" ht="15" x14ac:dyDescent="0.25">
      <c r="A30" s="344">
        <v>16</v>
      </c>
      <c r="B30" s="1148"/>
      <c r="C30" s="1706"/>
      <c r="D30" s="1706"/>
      <c r="E30" s="1706">
        <v>333</v>
      </c>
      <c r="F30" s="1673"/>
      <c r="G30" s="1706"/>
      <c r="H30" s="1706"/>
      <c r="I30" s="1624">
        <v>274</v>
      </c>
      <c r="J30" s="1673"/>
      <c r="K30" s="1706"/>
      <c r="L30" s="1706"/>
      <c r="M30" s="1624">
        <v>30</v>
      </c>
      <c r="N30" s="1898"/>
      <c r="O30" s="1706"/>
      <c r="P30" s="1706"/>
      <c r="Q30" s="1624">
        <v>71</v>
      </c>
    </row>
    <row r="31" spans="1:17" s="345" customFormat="1" ht="15" x14ac:dyDescent="0.25">
      <c r="A31" s="344">
        <v>17</v>
      </c>
      <c r="B31" s="1148"/>
      <c r="C31" s="1706"/>
      <c r="D31" s="1706"/>
      <c r="E31" s="1706">
        <v>326</v>
      </c>
      <c r="F31" s="1673"/>
      <c r="G31" s="1706"/>
      <c r="H31" s="1706"/>
      <c r="I31" s="1624">
        <v>220</v>
      </c>
      <c r="J31" s="1673"/>
      <c r="K31" s="1706"/>
      <c r="L31" s="1706"/>
      <c r="M31" s="1624">
        <v>30</v>
      </c>
      <c r="N31" s="1898"/>
      <c r="O31" s="1706"/>
      <c r="P31" s="1706"/>
      <c r="Q31" s="1624">
        <v>47</v>
      </c>
    </row>
    <row r="32" spans="1:17" s="345" customFormat="1" ht="15" x14ac:dyDescent="0.25">
      <c r="A32" s="344">
        <v>18</v>
      </c>
      <c r="B32" s="1148"/>
      <c r="C32" s="1706"/>
      <c r="D32" s="1706"/>
      <c r="E32" s="1706">
        <v>302</v>
      </c>
      <c r="F32" s="1673"/>
      <c r="G32" s="1706"/>
      <c r="H32" s="1706"/>
      <c r="I32" s="1624">
        <v>186</v>
      </c>
      <c r="J32" s="1673"/>
      <c r="K32" s="1706"/>
      <c r="L32" s="1706"/>
      <c r="M32" s="1624">
        <v>28</v>
      </c>
      <c r="N32" s="1898"/>
      <c r="O32" s="1706"/>
      <c r="P32" s="1706"/>
      <c r="Q32" s="1624">
        <v>33</v>
      </c>
    </row>
    <row r="33" spans="1:33" s="345" customFormat="1" ht="15" x14ac:dyDescent="0.25">
      <c r="A33" s="344">
        <v>19</v>
      </c>
      <c r="B33" s="1148"/>
      <c r="C33" s="1706"/>
      <c r="D33" s="1706"/>
      <c r="E33" s="1706">
        <v>309</v>
      </c>
      <c r="F33" s="1673"/>
      <c r="G33" s="1706"/>
      <c r="H33" s="1706"/>
      <c r="I33" s="1624">
        <v>153</v>
      </c>
      <c r="J33" s="1673"/>
      <c r="K33" s="1706"/>
      <c r="L33" s="1706"/>
      <c r="M33" s="1624">
        <v>23</v>
      </c>
      <c r="N33" s="1898"/>
      <c r="O33" s="1706"/>
      <c r="P33" s="1706"/>
      <c r="Q33" s="1624">
        <v>28</v>
      </c>
    </row>
    <row r="34" spans="1:33" s="345" customFormat="1" ht="15" x14ac:dyDescent="0.25">
      <c r="A34" s="344">
        <v>20</v>
      </c>
      <c r="B34" s="1148"/>
      <c r="C34" s="1706"/>
      <c r="D34" s="1706"/>
      <c r="E34" s="1706">
        <v>298</v>
      </c>
      <c r="F34" s="1673"/>
      <c r="G34" s="1706"/>
      <c r="H34" s="1706"/>
      <c r="I34" s="1624">
        <v>110</v>
      </c>
      <c r="J34" s="1673"/>
      <c r="K34" s="1706"/>
      <c r="L34" s="1706"/>
      <c r="M34" s="1624">
        <v>27</v>
      </c>
      <c r="N34" s="1898"/>
      <c r="O34" s="1706"/>
      <c r="P34" s="1706"/>
      <c r="Q34" s="1624">
        <v>21</v>
      </c>
    </row>
    <row r="35" spans="1:33" s="345" customFormat="1" ht="15" x14ac:dyDescent="0.25">
      <c r="A35" s="344">
        <v>21</v>
      </c>
      <c r="B35" s="1148"/>
      <c r="C35" s="1706"/>
      <c r="D35" s="1706"/>
      <c r="E35" s="1706">
        <v>276</v>
      </c>
      <c r="F35" s="1673"/>
      <c r="G35" s="1706"/>
      <c r="H35" s="1706"/>
      <c r="I35" s="1624">
        <v>100</v>
      </c>
      <c r="J35" s="1673"/>
      <c r="K35" s="1706"/>
      <c r="L35" s="1706"/>
      <c r="M35" s="1624">
        <v>22</v>
      </c>
      <c r="N35" s="1898"/>
      <c r="O35" s="1706"/>
      <c r="P35" s="1706"/>
      <c r="Q35" s="1624">
        <v>21</v>
      </c>
    </row>
    <row r="36" spans="1:33" s="345" customFormat="1" ht="15" x14ac:dyDescent="0.25">
      <c r="A36" s="344">
        <v>22</v>
      </c>
      <c r="B36" s="1148"/>
      <c r="C36" s="1706"/>
      <c r="D36" s="1706"/>
      <c r="E36" s="1706">
        <v>260</v>
      </c>
      <c r="F36" s="1673"/>
      <c r="G36" s="1706"/>
      <c r="H36" s="1706"/>
      <c r="I36" s="1624">
        <v>96</v>
      </c>
      <c r="J36" s="1673"/>
      <c r="K36" s="1706"/>
      <c r="L36" s="1706"/>
      <c r="M36" s="1624">
        <v>13</v>
      </c>
      <c r="N36" s="1898"/>
      <c r="O36" s="1706"/>
      <c r="P36" s="1706"/>
      <c r="Q36" s="1624">
        <v>23</v>
      </c>
    </row>
    <row r="37" spans="1:33" s="345" customFormat="1" ht="15" x14ac:dyDescent="0.25">
      <c r="A37" s="344">
        <v>23</v>
      </c>
      <c r="B37" s="1148"/>
      <c r="C37" s="1706"/>
      <c r="D37" s="1706"/>
      <c r="E37" s="1624">
        <v>226</v>
      </c>
      <c r="F37" s="1673"/>
      <c r="G37" s="1706"/>
      <c r="H37" s="1706"/>
      <c r="I37" s="1624">
        <v>76</v>
      </c>
      <c r="J37" s="1673"/>
      <c r="K37" s="1706"/>
      <c r="L37" s="1706"/>
      <c r="M37" s="1624">
        <v>18</v>
      </c>
      <c r="N37" s="1898"/>
      <c r="O37" s="1706"/>
      <c r="P37" s="1706"/>
      <c r="Q37" s="1624">
        <v>22</v>
      </c>
    </row>
    <row r="38" spans="1:33" s="345" customFormat="1" ht="15" x14ac:dyDescent="0.25">
      <c r="A38" s="344">
        <v>24</v>
      </c>
      <c r="B38" s="1148"/>
      <c r="C38" s="1706"/>
      <c r="D38" s="1706"/>
      <c r="E38" s="1624">
        <v>190</v>
      </c>
      <c r="F38" s="1673"/>
      <c r="G38" s="1706"/>
      <c r="H38" s="1706"/>
      <c r="I38" s="1624">
        <v>63</v>
      </c>
      <c r="J38" s="1673"/>
      <c r="K38" s="1706"/>
      <c r="L38" s="1706"/>
      <c r="M38" s="1624">
        <v>14</v>
      </c>
      <c r="N38" s="1898"/>
      <c r="O38" s="1706"/>
      <c r="P38" s="1706"/>
      <c r="Q38" s="1624">
        <v>22</v>
      </c>
    </row>
    <row r="39" spans="1:33" s="345" customFormat="1" ht="15" x14ac:dyDescent="0.2">
      <c r="A39" s="344" t="s">
        <v>19</v>
      </c>
      <c r="B39" s="1212"/>
      <c r="C39" s="1707"/>
      <c r="D39" s="1707"/>
      <c r="E39" s="1708">
        <f>SUM(E15:E38)</f>
        <v>6454</v>
      </c>
      <c r="F39" s="1707"/>
      <c r="G39" s="1707"/>
      <c r="H39" s="1707"/>
      <c r="I39" s="1708">
        <f>SUM(I15:I38)</f>
        <v>4322</v>
      </c>
      <c r="J39" s="1707"/>
      <c r="K39" s="1707"/>
      <c r="L39" s="1707"/>
      <c r="M39" s="1708">
        <f>SUM(M15:M38)</f>
        <v>563</v>
      </c>
      <c r="N39" s="1899"/>
      <c r="O39" s="1707"/>
      <c r="P39" s="1707"/>
      <c r="Q39" s="1708">
        <f>SUM(Q15:Q38)</f>
        <v>1067</v>
      </c>
    </row>
    <row r="40" spans="1:33" s="335" customFormat="1" ht="12.75" customHeight="1" x14ac:dyDescent="0.2">
      <c r="A40" s="335" t="s">
        <v>20</v>
      </c>
      <c r="R40" s="997"/>
      <c r="S40" s="997"/>
      <c r="T40" s="997"/>
      <c r="U40" s="997"/>
      <c r="V40" s="997"/>
      <c r="W40" s="997"/>
      <c r="X40" s="997"/>
      <c r="Y40" s="997"/>
      <c r="Z40" s="997"/>
      <c r="AA40" s="997"/>
      <c r="AB40" s="997"/>
      <c r="AC40" s="997"/>
      <c r="AD40" s="997"/>
      <c r="AE40" s="997"/>
      <c r="AF40" s="997"/>
      <c r="AG40" s="997"/>
    </row>
    <row r="41" spans="1:33" s="335" customFormat="1" ht="12.75" customHeight="1" x14ac:dyDescent="0.2">
      <c r="A41" s="335" t="s">
        <v>21</v>
      </c>
      <c r="R41" s="997"/>
      <c r="S41" s="997"/>
      <c r="T41" s="997"/>
      <c r="U41" s="997"/>
      <c r="V41" s="997"/>
      <c r="W41" s="997"/>
      <c r="X41" s="997"/>
      <c r="Y41" s="997"/>
      <c r="Z41" s="997"/>
      <c r="AA41" s="997"/>
      <c r="AB41" s="997"/>
      <c r="AC41" s="997"/>
      <c r="AD41" s="997"/>
      <c r="AE41" s="997"/>
      <c r="AF41" s="997"/>
      <c r="AG41" s="997"/>
    </row>
    <row r="42" spans="1:33" x14ac:dyDescent="0.2">
      <c r="A42" s="335" t="s">
        <v>676</v>
      </c>
      <c r="K42" s="335"/>
      <c r="L42" s="335"/>
      <c r="M42" s="335"/>
      <c r="N42" s="335"/>
      <c r="O42" s="335"/>
      <c r="P42" s="335"/>
      <c r="Q42" s="335"/>
      <c r="R42" s="998"/>
      <c r="S42" s="998"/>
      <c r="T42" s="998"/>
      <c r="U42" s="998"/>
      <c r="V42" s="998"/>
      <c r="W42" s="998"/>
      <c r="X42" s="998"/>
      <c r="Y42" s="998"/>
      <c r="Z42" s="998"/>
      <c r="AA42" s="998"/>
      <c r="AB42" s="998"/>
      <c r="AC42" s="998"/>
      <c r="AD42" s="998"/>
      <c r="AE42" s="998"/>
      <c r="AF42" s="998"/>
      <c r="AG42" s="998"/>
    </row>
    <row r="43" spans="1:33" x14ac:dyDescent="0.2">
      <c r="A43" s="335" t="s">
        <v>23</v>
      </c>
      <c r="R43" s="998"/>
      <c r="S43" s="998"/>
      <c r="T43" s="998"/>
      <c r="U43" s="998"/>
      <c r="V43" s="998"/>
      <c r="W43" s="998"/>
      <c r="X43" s="998"/>
      <c r="Y43" s="998"/>
      <c r="Z43" s="998"/>
      <c r="AA43" s="998"/>
      <c r="AB43" s="998"/>
      <c r="AC43" s="998"/>
      <c r="AD43" s="998"/>
      <c r="AE43" s="998"/>
      <c r="AF43" s="998"/>
      <c r="AG43" s="998"/>
    </row>
    <row r="44" spans="1:33" x14ac:dyDescent="0.2">
      <c r="R44" s="998"/>
      <c r="S44" s="998"/>
      <c r="T44" s="998"/>
      <c r="U44" s="998"/>
      <c r="V44" s="998"/>
      <c r="W44" s="998"/>
      <c r="X44" s="998"/>
      <c r="Y44" s="998"/>
      <c r="Z44" s="998"/>
      <c r="AA44" s="998"/>
      <c r="AB44" s="998"/>
      <c r="AC44" s="998"/>
      <c r="AD44" s="998"/>
      <c r="AE44" s="998"/>
      <c r="AF44" s="998"/>
      <c r="AG44" s="998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>
    <tabColor rgb="FF92D050"/>
  </sheetPr>
  <dimension ref="A1:AG44"/>
  <sheetViews>
    <sheetView zoomScale="85" zoomScaleNormal="85" workbookViewId="0">
      <selection activeCell="O3" sqref="O3"/>
    </sheetView>
  </sheetViews>
  <sheetFormatPr defaultRowHeight="12.75" x14ac:dyDescent="0.2"/>
  <cols>
    <col min="1" max="1" width="5.42578125" style="358" customWidth="1"/>
    <col min="2" max="3" width="11.28515625" style="358" customWidth="1"/>
    <col min="4" max="4" width="11.28515625" style="358" hidden="1" customWidth="1"/>
    <col min="5" max="7" width="11.28515625" style="358" customWidth="1"/>
    <col min="8" max="8" width="11.28515625" style="358" hidden="1" customWidth="1"/>
    <col min="9" max="11" width="11.28515625" style="358" customWidth="1"/>
    <col min="12" max="12" width="11.28515625" style="358" hidden="1" customWidth="1"/>
    <col min="13" max="15" width="11.28515625" style="358" customWidth="1"/>
    <col min="16" max="16" width="11.28515625" style="358" hidden="1" customWidth="1"/>
    <col min="17" max="17" width="11.28515625" style="358" customWidth="1"/>
    <col min="18" max="16384" width="9.140625" style="358"/>
  </cols>
  <sheetData>
    <row r="1" spans="1:33" s="347" customFormat="1" ht="18.75" customHeight="1" x14ac:dyDescent="0.25">
      <c r="B1" s="2556" t="s">
        <v>498</v>
      </c>
      <c r="C1" s="2097"/>
      <c r="D1" s="2097"/>
      <c r="E1" s="2097"/>
      <c r="F1" s="2097"/>
      <c r="J1" s="801" t="s">
        <v>178</v>
      </c>
      <c r="N1" s="2551" t="s">
        <v>79</v>
      </c>
      <c r="O1" s="2551"/>
      <c r="P1" s="2551"/>
      <c r="Q1" s="2551"/>
      <c r="R1" s="995"/>
      <c r="S1" s="995"/>
      <c r="T1" s="995"/>
      <c r="U1" s="995"/>
      <c r="V1" s="995"/>
      <c r="W1" s="995"/>
      <c r="X1" s="995"/>
      <c r="Y1" s="995"/>
      <c r="Z1" s="995"/>
      <c r="AA1" s="995"/>
      <c r="AB1" s="995"/>
      <c r="AC1" s="995"/>
      <c r="AD1" s="995"/>
      <c r="AE1" s="995"/>
      <c r="AF1" s="995"/>
      <c r="AG1" s="995"/>
    </row>
    <row r="2" spans="1:33" s="347" customFormat="1" ht="10.5" customHeight="1" x14ac:dyDescent="0.2">
      <c r="B2" s="2552" t="s">
        <v>1</v>
      </c>
      <c r="C2" s="2104"/>
      <c r="D2" s="2104"/>
      <c r="E2" s="2104"/>
      <c r="F2" s="2104"/>
      <c r="N2" s="2552" t="s">
        <v>2</v>
      </c>
      <c r="O2" s="2553"/>
      <c r="P2" s="2553"/>
      <c r="Q2" s="2553"/>
      <c r="R2" s="995"/>
      <c r="S2" s="995"/>
      <c r="T2" s="995"/>
      <c r="U2" s="995"/>
      <c r="V2" s="995"/>
      <c r="W2" s="995"/>
      <c r="X2" s="995"/>
      <c r="Y2" s="995"/>
      <c r="Z2" s="995"/>
      <c r="AA2" s="995"/>
      <c r="AB2" s="995"/>
      <c r="AC2" s="995"/>
      <c r="AD2" s="995"/>
      <c r="AE2" s="995"/>
      <c r="AF2" s="995"/>
      <c r="AG2" s="995"/>
    </row>
    <row r="3" spans="1:33" s="347" customFormat="1" ht="13.5" customHeight="1" x14ac:dyDescent="0.2">
      <c r="N3" s="347" t="s">
        <v>3</v>
      </c>
      <c r="O3" s="347" t="s">
        <v>681</v>
      </c>
      <c r="R3" s="995"/>
      <c r="S3" s="995"/>
      <c r="T3" s="995"/>
      <c r="U3" s="995"/>
      <c r="V3" s="995"/>
      <c r="W3" s="995"/>
      <c r="X3" s="995"/>
      <c r="Y3" s="995"/>
      <c r="Z3" s="995"/>
      <c r="AA3" s="995"/>
      <c r="AB3" s="995"/>
      <c r="AC3" s="995"/>
      <c r="AD3" s="995"/>
      <c r="AE3" s="995"/>
      <c r="AF3" s="995"/>
      <c r="AG3" s="995"/>
    </row>
    <row r="4" spans="1:33" s="347" customFormat="1" ht="15" customHeight="1" x14ac:dyDescent="0.25">
      <c r="B4" s="2555" t="s">
        <v>4</v>
      </c>
      <c r="C4" s="2097"/>
      <c r="D4" s="349"/>
      <c r="E4" s="995"/>
      <c r="F4" s="995"/>
      <c r="G4" s="995"/>
      <c r="H4" s="995"/>
      <c r="I4" s="899" t="s">
        <v>5</v>
      </c>
      <c r="J4" s="348"/>
      <c r="K4" s="348"/>
      <c r="L4" s="348"/>
      <c r="O4" s="1244" t="s">
        <v>80</v>
      </c>
      <c r="R4" s="995"/>
      <c r="S4" s="995"/>
      <c r="T4" s="995"/>
      <c r="U4" s="995"/>
      <c r="V4" s="995"/>
      <c r="W4" s="995"/>
      <c r="X4" s="995"/>
      <c r="Y4" s="995"/>
      <c r="Z4" s="995"/>
      <c r="AA4" s="995"/>
      <c r="AB4" s="995"/>
      <c r="AC4" s="995"/>
      <c r="AD4" s="995"/>
      <c r="AE4" s="995"/>
      <c r="AF4" s="995"/>
      <c r="AG4" s="995"/>
    </row>
    <row r="5" spans="1:33" s="347" customFormat="1" ht="9.75" customHeight="1" x14ac:dyDescent="0.2">
      <c r="B5" s="2554" t="s">
        <v>7</v>
      </c>
      <c r="C5" s="2095"/>
      <c r="D5" s="348"/>
      <c r="E5" s="348"/>
      <c r="R5" s="995"/>
      <c r="S5" s="995"/>
      <c r="T5" s="995"/>
      <c r="U5" s="995"/>
      <c r="V5" s="995"/>
      <c r="W5" s="995"/>
      <c r="X5" s="995"/>
      <c r="Y5" s="995"/>
      <c r="Z5" s="995"/>
      <c r="AA5" s="995"/>
      <c r="AB5" s="995"/>
      <c r="AC5" s="995"/>
      <c r="AD5" s="995"/>
      <c r="AE5" s="995"/>
      <c r="AF5" s="995"/>
      <c r="AG5" s="995"/>
    </row>
    <row r="6" spans="1:33" s="347" customFormat="1" ht="12" customHeight="1" x14ac:dyDescent="0.25">
      <c r="A6" s="2562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95"/>
      <c r="S6" s="995"/>
      <c r="T6" s="995"/>
      <c r="U6" s="995"/>
      <c r="V6" s="995"/>
      <c r="W6" s="995"/>
      <c r="X6" s="995"/>
      <c r="Y6" s="995"/>
      <c r="Z6" s="995"/>
      <c r="AA6" s="995"/>
      <c r="AB6" s="995"/>
      <c r="AC6" s="995"/>
      <c r="AD6" s="995"/>
      <c r="AE6" s="995"/>
      <c r="AF6" s="995"/>
      <c r="AG6" s="995"/>
    </row>
    <row r="7" spans="1:33" s="347" customFormat="1" ht="15.75" x14ac:dyDescent="0.25">
      <c r="A7" s="2563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95"/>
      <c r="S7" s="995"/>
      <c r="T7" s="995"/>
      <c r="U7" s="995"/>
      <c r="V7" s="995"/>
      <c r="W7" s="995"/>
      <c r="X7" s="995"/>
      <c r="Y7" s="995"/>
      <c r="Z7" s="995"/>
      <c r="AA7" s="995"/>
      <c r="AB7" s="995"/>
      <c r="AC7" s="995"/>
      <c r="AD7" s="995"/>
      <c r="AE7" s="995"/>
      <c r="AF7" s="995"/>
      <c r="AG7" s="995"/>
    </row>
    <row r="8" spans="1:33" s="347" customFormat="1" ht="9" customHeight="1" x14ac:dyDescent="0.2">
      <c r="A8" s="1312">
        <v>1520</v>
      </c>
      <c r="B8" s="1312">
        <v>1526</v>
      </c>
      <c r="R8" s="995"/>
      <c r="S8" s="995"/>
      <c r="T8" s="995"/>
      <c r="U8" s="995"/>
      <c r="V8" s="995"/>
      <c r="W8" s="995"/>
      <c r="X8" s="995"/>
      <c r="Y8" s="995"/>
      <c r="Z8" s="995"/>
      <c r="AA8" s="995"/>
      <c r="AB8" s="995"/>
      <c r="AC8" s="995"/>
      <c r="AD8" s="995"/>
      <c r="AE8" s="995"/>
      <c r="AF8" s="995"/>
      <c r="AG8" s="995"/>
    </row>
    <row r="9" spans="1:33" s="347" customFormat="1" x14ac:dyDescent="0.2">
      <c r="A9" s="2559" t="s">
        <v>9</v>
      </c>
      <c r="B9" s="2564" t="s">
        <v>10</v>
      </c>
      <c r="C9" s="2565"/>
      <c r="D9" s="2565"/>
      <c r="E9" s="2565"/>
      <c r="F9" s="2565"/>
      <c r="G9" s="2565"/>
      <c r="H9" s="2565"/>
      <c r="I9" s="2566"/>
      <c r="J9" s="2564" t="s">
        <v>11</v>
      </c>
      <c r="K9" s="2565"/>
      <c r="L9" s="2565"/>
      <c r="M9" s="2565"/>
      <c r="N9" s="2565"/>
      <c r="O9" s="2565"/>
      <c r="P9" s="2565"/>
      <c r="Q9" s="2566"/>
      <c r="R9" s="995"/>
      <c r="S9" s="995"/>
      <c r="T9" s="995"/>
      <c r="U9" s="995"/>
      <c r="V9" s="995"/>
      <c r="W9" s="995"/>
      <c r="X9" s="995"/>
      <c r="Y9" s="995"/>
      <c r="Z9" s="995"/>
      <c r="AA9" s="995"/>
      <c r="AB9" s="995"/>
      <c r="AC9" s="995"/>
      <c r="AD9" s="995"/>
      <c r="AE9" s="995"/>
      <c r="AF9" s="995"/>
      <c r="AG9" s="995"/>
    </row>
    <row r="10" spans="1:33" s="347" customFormat="1" x14ac:dyDescent="0.2">
      <c r="A10" s="2560"/>
      <c r="B10" s="2557" t="s">
        <v>81</v>
      </c>
      <c r="C10" s="2558"/>
      <c r="D10" s="2558"/>
      <c r="E10" s="2567"/>
      <c r="F10" s="2557" t="s">
        <v>82</v>
      </c>
      <c r="G10" s="2111"/>
      <c r="H10" s="2111"/>
      <c r="I10" s="2112"/>
      <c r="J10" s="2557" t="s">
        <v>81</v>
      </c>
      <c r="K10" s="2558"/>
      <c r="L10" s="2558"/>
      <c r="M10" s="2567"/>
      <c r="N10" s="2557" t="s">
        <v>82</v>
      </c>
      <c r="O10" s="2558"/>
      <c r="P10" s="2558"/>
      <c r="Q10" s="2567"/>
      <c r="R10" s="995"/>
      <c r="S10" s="995"/>
      <c r="T10" s="995"/>
      <c r="U10" s="995"/>
      <c r="V10" s="995"/>
      <c r="W10" s="995"/>
      <c r="X10" s="995"/>
      <c r="Y10" s="995"/>
      <c r="Z10" s="995"/>
      <c r="AA10" s="995"/>
      <c r="AB10" s="995"/>
      <c r="AC10" s="995"/>
      <c r="AD10" s="995"/>
      <c r="AE10" s="995"/>
      <c r="AF10" s="995"/>
      <c r="AG10" s="995"/>
    </row>
    <row r="11" spans="1:33" s="347" customFormat="1" x14ac:dyDescent="0.2">
      <c r="A11" s="2560"/>
      <c r="B11" s="2557" t="s">
        <v>14</v>
      </c>
      <c r="C11" s="2558"/>
      <c r="E11" s="351">
        <v>2400</v>
      </c>
      <c r="F11" s="2557" t="s">
        <v>14</v>
      </c>
      <c r="G11" s="2558"/>
      <c r="H11" s="350"/>
      <c r="I11" s="351">
        <v>4800</v>
      </c>
      <c r="J11" s="2557" t="s">
        <v>14</v>
      </c>
      <c r="K11" s="2558"/>
      <c r="L11" s="350"/>
      <c r="M11" s="351">
        <f>E11</f>
        <v>2400</v>
      </c>
      <c r="N11" s="2557" t="s">
        <v>14</v>
      </c>
      <c r="O11" s="2558"/>
      <c r="P11" s="350"/>
      <c r="Q11" s="351">
        <f>I11</f>
        <v>4800</v>
      </c>
      <c r="R11" s="995"/>
      <c r="S11" s="995"/>
      <c r="T11" s="995"/>
      <c r="U11" s="995"/>
      <c r="V11" s="995"/>
      <c r="W11" s="995"/>
      <c r="X11" s="995"/>
      <c r="Y11" s="995"/>
      <c r="Z11" s="995"/>
      <c r="AA11" s="995"/>
      <c r="AB11" s="995"/>
      <c r="AC11" s="995"/>
      <c r="AD11" s="995"/>
      <c r="AE11" s="995"/>
      <c r="AF11" s="995"/>
      <c r="AG11" s="995"/>
    </row>
    <row r="12" spans="1:33" s="353" customFormat="1" ht="35.25" customHeight="1" x14ac:dyDescent="0.2">
      <c r="A12" s="2561"/>
      <c r="B12" s="352" t="s">
        <v>16</v>
      </c>
      <c r="C12" s="352" t="s">
        <v>17</v>
      </c>
      <c r="D12" s="352"/>
      <c r="E12" s="352" t="s">
        <v>18</v>
      </c>
      <c r="F12" s="352" t="s">
        <v>16</v>
      </c>
      <c r="G12" s="352" t="s">
        <v>17</v>
      </c>
      <c r="H12" s="352"/>
      <c r="I12" s="352" t="s">
        <v>18</v>
      </c>
      <c r="J12" s="352" t="s">
        <v>16</v>
      </c>
      <c r="K12" s="352" t="s">
        <v>17</v>
      </c>
      <c r="L12" s="352"/>
      <c r="M12" s="352" t="s">
        <v>18</v>
      </c>
      <c r="N12" s="352" t="s">
        <v>16</v>
      </c>
      <c r="O12" s="352" t="s">
        <v>17</v>
      </c>
      <c r="P12" s="352"/>
      <c r="Q12" s="352" t="s">
        <v>18</v>
      </c>
    </row>
    <row r="13" spans="1:33" s="355" customFormat="1" ht="11.25" x14ac:dyDescent="0.2">
      <c r="A13" s="354">
        <v>1</v>
      </c>
      <c r="B13" s="354">
        <v>2</v>
      </c>
      <c r="C13" s="354">
        <v>3</v>
      </c>
      <c r="D13" s="354"/>
      <c r="E13" s="354">
        <v>4</v>
      </c>
      <c r="F13" s="354">
        <v>5</v>
      </c>
      <c r="G13" s="354">
        <v>6</v>
      </c>
      <c r="H13" s="354"/>
      <c r="I13" s="354">
        <v>7</v>
      </c>
      <c r="J13" s="354">
        <v>8</v>
      </c>
      <c r="K13" s="354">
        <v>9</v>
      </c>
      <c r="L13" s="354"/>
      <c r="M13" s="354">
        <v>10</v>
      </c>
      <c r="N13" s="354">
        <v>11</v>
      </c>
      <c r="O13" s="354">
        <v>12</v>
      </c>
      <c r="P13" s="354"/>
      <c r="Q13" s="354">
        <v>13</v>
      </c>
    </row>
    <row r="14" spans="1:33" s="353" customFormat="1" ht="15" x14ac:dyDescent="0.2">
      <c r="A14" s="356">
        <v>0</v>
      </c>
      <c r="B14" s="1162"/>
      <c r="C14" s="1710"/>
      <c r="D14" s="1710"/>
      <c r="E14" s="1710"/>
      <c r="F14" s="1711"/>
      <c r="G14" s="1710"/>
      <c r="H14" s="1710"/>
      <c r="I14" s="1709"/>
      <c r="J14" s="1711"/>
      <c r="K14" s="1710"/>
      <c r="L14" s="1710"/>
      <c r="M14" s="1710"/>
      <c r="N14" s="1711"/>
      <c r="O14" s="1710"/>
      <c r="P14" s="1710"/>
      <c r="Q14" s="1709"/>
    </row>
    <row r="15" spans="1:33" s="1481" customFormat="1" ht="15" x14ac:dyDescent="0.25">
      <c r="A15" s="1480">
        <v>1</v>
      </c>
      <c r="B15" s="1162"/>
      <c r="C15" s="1710"/>
      <c r="D15" s="1710"/>
      <c r="E15" s="1710">
        <v>216</v>
      </c>
      <c r="F15" s="1711"/>
      <c r="G15" s="1710"/>
      <c r="H15" s="1710"/>
      <c r="I15" s="1710">
        <v>340</v>
      </c>
      <c r="J15" s="1711"/>
      <c r="K15" s="1710"/>
      <c r="L15" s="1710"/>
      <c r="M15" s="1624">
        <v>63</v>
      </c>
      <c r="N15" s="1711"/>
      <c r="O15" s="1710"/>
      <c r="P15" s="1710"/>
      <c r="Q15" s="1710">
        <v>142</v>
      </c>
    </row>
    <row r="16" spans="1:33" s="353" customFormat="1" ht="15" x14ac:dyDescent="0.25">
      <c r="A16" s="356">
        <v>2</v>
      </c>
      <c r="B16" s="1162"/>
      <c r="C16" s="1710"/>
      <c r="D16" s="1710"/>
      <c r="E16" s="1710">
        <v>213</v>
      </c>
      <c r="F16" s="1711"/>
      <c r="G16" s="1710"/>
      <c r="H16" s="1710"/>
      <c r="I16" s="1673">
        <v>325</v>
      </c>
      <c r="J16" s="1711"/>
      <c r="K16" s="1710"/>
      <c r="L16" s="1710"/>
      <c r="M16" s="1624">
        <v>63</v>
      </c>
      <c r="N16" s="1711"/>
      <c r="O16" s="1710"/>
      <c r="P16" s="1710"/>
      <c r="Q16" s="1673">
        <v>139</v>
      </c>
    </row>
    <row r="17" spans="1:17" s="353" customFormat="1" ht="15" x14ac:dyDescent="0.25">
      <c r="A17" s="356">
        <v>3</v>
      </c>
      <c r="B17" s="1162"/>
      <c r="C17" s="1710"/>
      <c r="D17" s="1710"/>
      <c r="E17" s="1710">
        <v>211</v>
      </c>
      <c r="F17" s="1711"/>
      <c r="G17" s="1710"/>
      <c r="H17" s="1710"/>
      <c r="I17" s="1673">
        <v>314</v>
      </c>
      <c r="J17" s="1711"/>
      <c r="K17" s="1710"/>
      <c r="L17" s="1710"/>
      <c r="M17" s="1624">
        <v>62</v>
      </c>
      <c r="N17" s="1711"/>
      <c r="O17" s="1710"/>
      <c r="P17" s="1710"/>
      <c r="Q17" s="1673">
        <v>141</v>
      </c>
    </row>
    <row r="18" spans="1:17" s="353" customFormat="1" ht="15" x14ac:dyDescent="0.25">
      <c r="A18" s="356">
        <v>4</v>
      </c>
      <c r="B18" s="1162"/>
      <c r="C18" s="1710"/>
      <c r="D18" s="1710"/>
      <c r="E18" s="1710">
        <v>206</v>
      </c>
      <c r="F18" s="1711"/>
      <c r="G18" s="1710"/>
      <c r="H18" s="1710"/>
      <c r="I18" s="1673">
        <v>319</v>
      </c>
      <c r="J18" s="1711"/>
      <c r="K18" s="1710"/>
      <c r="L18" s="1710"/>
      <c r="M18" s="1624">
        <v>56</v>
      </c>
      <c r="N18" s="1711"/>
      <c r="O18" s="1710"/>
      <c r="P18" s="1710"/>
      <c r="Q18" s="1673">
        <v>141</v>
      </c>
    </row>
    <row r="19" spans="1:17" s="353" customFormat="1" ht="15" x14ac:dyDescent="0.25">
      <c r="A19" s="356">
        <v>5</v>
      </c>
      <c r="B19" s="1162"/>
      <c r="C19" s="1710"/>
      <c r="D19" s="1710"/>
      <c r="E19" s="1710">
        <v>240</v>
      </c>
      <c r="F19" s="1711"/>
      <c r="G19" s="1710"/>
      <c r="H19" s="1710"/>
      <c r="I19" s="1673">
        <v>322</v>
      </c>
      <c r="J19" s="1711"/>
      <c r="K19" s="1710"/>
      <c r="L19" s="1710"/>
      <c r="M19" s="1624">
        <v>60</v>
      </c>
      <c r="N19" s="1711"/>
      <c r="O19" s="1710"/>
      <c r="P19" s="1710"/>
      <c r="Q19" s="1673">
        <v>137</v>
      </c>
    </row>
    <row r="20" spans="1:17" s="353" customFormat="1" ht="15" x14ac:dyDescent="0.25">
      <c r="A20" s="356">
        <v>6</v>
      </c>
      <c r="B20" s="1162"/>
      <c r="C20" s="1710"/>
      <c r="D20" s="1710"/>
      <c r="E20" s="1710">
        <v>269</v>
      </c>
      <c r="F20" s="1711"/>
      <c r="G20" s="1710"/>
      <c r="H20" s="1710"/>
      <c r="I20" s="1673">
        <v>349</v>
      </c>
      <c r="J20" s="1711"/>
      <c r="K20" s="1710"/>
      <c r="L20" s="1710"/>
      <c r="M20" s="1624">
        <v>59</v>
      </c>
      <c r="N20" s="1711"/>
      <c r="O20" s="1710"/>
      <c r="P20" s="1710"/>
      <c r="Q20" s="1673">
        <v>136</v>
      </c>
    </row>
    <row r="21" spans="1:17" s="353" customFormat="1" ht="15" x14ac:dyDescent="0.25">
      <c r="A21" s="356">
        <v>7</v>
      </c>
      <c r="B21" s="1162"/>
      <c r="C21" s="1710"/>
      <c r="D21" s="1710"/>
      <c r="E21" s="1710">
        <v>310</v>
      </c>
      <c r="F21" s="1711"/>
      <c r="G21" s="1710"/>
      <c r="H21" s="1710"/>
      <c r="I21" s="1673">
        <v>384</v>
      </c>
      <c r="J21" s="1711"/>
      <c r="K21" s="1710"/>
      <c r="L21" s="1710"/>
      <c r="M21" s="1624">
        <v>58</v>
      </c>
      <c r="N21" s="1711"/>
      <c r="O21" s="1710"/>
      <c r="P21" s="1710"/>
      <c r="Q21" s="1673">
        <v>136</v>
      </c>
    </row>
    <row r="22" spans="1:17" s="353" customFormat="1" ht="15" x14ac:dyDescent="0.25">
      <c r="A22" s="356">
        <v>8</v>
      </c>
      <c r="B22" s="1162"/>
      <c r="C22" s="1710"/>
      <c r="D22" s="1710"/>
      <c r="E22" s="1710">
        <v>417</v>
      </c>
      <c r="F22" s="1711"/>
      <c r="G22" s="1710"/>
      <c r="H22" s="1710"/>
      <c r="I22" s="1673">
        <v>426</v>
      </c>
      <c r="J22" s="1711"/>
      <c r="K22" s="1710"/>
      <c r="L22" s="1710"/>
      <c r="M22" s="1624">
        <v>62</v>
      </c>
      <c r="N22" s="1711"/>
      <c r="O22" s="1710"/>
      <c r="P22" s="1710"/>
      <c r="Q22" s="1673">
        <v>143</v>
      </c>
    </row>
    <row r="23" spans="1:17" s="353" customFormat="1" ht="15" x14ac:dyDescent="0.25">
      <c r="A23" s="356">
        <v>9</v>
      </c>
      <c r="B23" s="1162"/>
      <c r="C23" s="1710"/>
      <c r="D23" s="1710"/>
      <c r="E23" s="1710">
        <v>614</v>
      </c>
      <c r="F23" s="1711"/>
      <c r="G23" s="1710"/>
      <c r="H23" s="1710"/>
      <c r="I23" s="1673">
        <v>565</v>
      </c>
      <c r="J23" s="1711"/>
      <c r="K23" s="1710"/>
      <c r="L23" s="1710"/>
      <c r="M23" s="1624">
        <v>67</v>
      </c>
      <c r="N23" s="1711"/>
      <c r="O23" s="1710"/>
      <c r="P23" s="1710"/>
      <c r="Q23" s="1673">
        <v>177</v>
      </c>
    </row>
    <row r="24" spans="1:17" s="353" customFormat="1" ht="15" x14ac:dyDescent="0.25">
      <c r="A24" s="356">
        <v>10</v>
      </c>
      <c r="B24" s="1162"/>
      <c r="C24" s="1710"/>
      <c r="D24" s="1710"/>
      <c r="E24" s="1710">
        <v>674</v>
      </c>
      <c r="F24" s="1711"/>
      <c r="G24" s="1710"/>
      <c r="H24" s="1710"/>
      <c r="I24" s="1673">
        <v>610</v>
      </c>
      <c r="J24" s="1711"/>
      <c r="K24" s="1710"/>
      <c r="L24" s="1710"/>
      <c r="M24" s="1624">
        <v>58</v>
      </c>
      <c r="N24" s="1711"/>
      <c r="O24" s="1710"/>
      <c r="P24" s="1710"/>
      <c r="Q24" s="1673">
        <v>193</v>
      </c>
    </row>
    <row r="25" spans="1:17" s="353" customFormat="1" ht="15" x14ac:dyDescent="0.25">
      <c r="A25" s="356">
        <v>11</v>
      </c>
      <c r="B25" s="1162"/>
      <c r="C25" s="1710"/>
      <c r="D25" s="1710"/>
      <c r="E25" s="1710">
        <v>672</v>
      </c>
      <c r="F25" s="1711"/>
      <c r="G25" s="1710"/>
      <c r="H25" s="1710"/>
      <c r="I25" s="1673">
        <v>630</v>
      </c>
      <c r="J25" s="1711"/>
      <c r="K25" s="1710"/>
      <c r="L25" s="1710"/>
      <c r="M25" s="1624">
        <v>57</v>
      </c>
      <c r="N25" s="1711"/>
      <c r="O25" s="1710"/>
      <c r="P25" s="1710"/>
      <c r="Q25" s="1673">
        <v>205</v>
      </c>
    </row>
    <row r="26" spans="1:17" s="353" customFormat="1" ht="15" x14ac:dyDescent="0.25">
      <c r="A26" s="356">
        <v>12</v>
      </c>
      <c r="B26" s="1162"/>
      <c r="C26" s="1710"/>
      <c r="D26" s="1710"/>
      <c r="E26" s="1710">
        <v>651</v>
      </c>
      <c r="F26" s="1711"/>
      <c r="G26" s="1710"/>
      <c r="H26" s="1710"/>
      <c r="I26" s="1673">
        <v>630</v>
      </c>
      <c r="J26" s="1711"/>
      <c r="K26" s="1710"/>
      <c r="L26" s="1710"/>
      <c r="M26" s="1624">
        <v>66</v>
      </c>
      <c r="N26" s="1711"/>
      <c r="O26" s="1710"/>
      <c r="P26" s="1710"/>
      <c r="Q26" s="1673">
        <v>208</v>
      </c>
    </row>
    <row r="27" spans="1:17" s="353" customFormat="1" ht="15" x14ac:dyDescent="0.25">
      <c r="A27" s="356">
        <v>13</v>
      </c>
      <c r="B27" s="1162"/>
      <c r="C27" s="1710"/>
      <c r="D27" s="1710"/>
      <c r="E27" s="1710">
        <v>634</v>
      </c>
      <c r="F27" s="1711"/>
      <c r="G27" s="1710"/>
      <c r="H27" s="1710"/>
      <c r="I27" s="1673">
        <v>650</v>
      </c>
      <c r="J27" s="1711"/>
      <c r="K27" s="1710"/>
      <c r="L27" s="1710"/>
      <c r="M27" s="1624">
        <v>69</v>
      </c>
      <c r="N27" s="1711"/>
      <c r="O27" s="1710"/>
      <c r="P27" s="1710"/>
      <c r="Q27" s="1673">
        <v>210</v>
      </c>
    </row>
    <row r="28" spans="1:17" s="353" customFormat="1" ht="15" x14ac:dyDescent="0.25">
      <c r="A28" s="356">
        <v>14</v>
      </c>
      <c r="B28" s="1162"/>
      <c r="C28" s="1710"/>
      <c r="D28" s="1710"/>
      <c r="E28" s="1710">
        <v>595</v>
      </c>
      <c r="F28" s="1711"/>
      <c r="G28" s="1710"/>
      <c r="H28" s="1710"/>
      <c r="I28" s="1673">
        <v>649</v>
      </c>
      <c r="J28" s="1711"/>
      <c r="K28" s="1710"/>
      <c r="L28" s="1710"/>
      <c r="M28" s="1624">
        <v>62</v>
      </c>
      <c r="N28" s="1711"/>
      <c r="O28" s="1710"/>
      <c r="P28" s="1710"/>
      <c r="Q28" s="1673">
        <v>218</v>
      </c>
    </row>
    <row r="29" spans="1:17" s="353" customFormat="1" ht="15" x14ac:dyDescent="0.25">
      <c r="A29" s="356">
        <v>15</v>
      </c>
      <c r="B29" s="1162"/>
      <c r="C29" s="1710"/>
      <c r="D29" s="1710"/>
      <c r="E29" s="1710">
        <v>615</v>
      </c>
      <c r="F29" s="1711"/>
      <c r="G29" s="1710"/>
      <c r="H29" s="1710"/>
      <c r="I29" s="1673">
        <v>631</v>
      </c>
      <c r="J29" s="1711"/>
      <c r="K29" s="1710"/>
      <c r="L29" s="1710"/>
      <c r="M29" s="1624">
        <v>57</v>
      </c>
      <c r="N29" s="1711"/>
      <c r="O29" s="1710"/>
      <c r="P29" s="1710"/>
      <c r="Q29" s="1673">
        <v>215</v>
      </c>
    </row>
    <row r="30" spans="1:17" s="353" customFormat="1" ht="15" x14ac:dyDescent="0.25">
      <c r="A30" s="356">
        <v>16</v>
      </c>
      <c r="B30" s="1162"/>
      <c r="C30" s="1710"/>
      <c r="D30" s="1710"/>
      <c r="E30" s="1710">
        <v>593</v>
      </c>
      <c r="F30" s="1711"/>
      <c r="G30" s="1710"/>
      <c r="H30" s="1710"/>
      <c r="I30" s="1673">
        <v>621</v>
      </c>
      <c r="J30" s="1711"/>
      <c r="K30" s="1710"/>
      <c r="L30" s="1710"/>
      <c r="M30" s="1624">
        <v>56</v>
      </c>
      <c r="N30" s="1711"/>
      <c r="O30" s="1710"/>
      <c r="P30" s="1710"/>
      <c r="Q30" s="1673">
        <v>189</v>
      </c>
    </row>
    <row r="31" spans="1:17" s="357" customFormat="1" ht="15" x14ac:dyDescent="0.25">
      <c r="A31" s="356">
        <v>17</v>
      </c>
      <c r="B31" s="1162"/>
      <c r="C31" s="1710"/>
      <c r="D31" s="1710"/>
      <c r="E31" s="1710">
        <v>574</v>
      </c>
      <c r="F31" s="1711"/>
      <c r="G31" s="1710"/>
      <c r="H31" s="1710"/>
      <c r="I31" s="1673">
        <v>625</v>
      </c>
      <c r="J31" s="1711"/>
      <c r="K31" s="1710"/>
      <c r="L31" s="1710"/>
      <c r="M31" s="1624">
        <v>59</v>
      </c>
      <c r="N31" s="1711"/>
      <c r="O31" s="1710"/>
      <c r="P31" s="1710"/>
      <c r="Q31" s="1673">
        <v>185</v>
      </c>
    </row>
    <row r="32" spans="1:17" s="357" customFormat="1" ht="15" x14ac:dyDescent="0.25">
      <c r="A32" s="356">
        <v>18</v>
      </c>
      <c r="B32" s="1162"/>
      <c r="C32" s="1710"/>
      <c r="D32" s="1710"/>
      <c r="E32" s="1710">
        <v>466</v>
      </c>
      <c r="F32" s="1711"/>
      <c r="G32" s="1710"/>
      <c r="H32" s="1710"/>
      <c r="I32" s="1673">
        <v>603</v>
      </c>
      <c r="J32" s="1711"/>
      <c r="K32" s="1710"/>
      <c r="L32" s="1710"/>
      <c r="M32" s="1624">
        <v>56</v>
      </c>
      <c r="N32" s="1711"/>
      <c r="O32" s="1710"/>
      <c r="P32" s="1710"/>
      <c r="Q32" s="1673">
        <v>192</v>
      </c>
    </row>
    <row r="33" spans="1:33" s="357" customFormat="1" ht="15" x14ac:dyDescent="0.25">
      <c r="A33" s="356">
        <v>19</v>
      </c>
      <c r="B33" s="1162"/>
      <c r="C33" s="1710"/>
      <c r="D33" s="1710"/>
      <c r="E33" s="1710">
        <v>396</v>
      </c>
      <c r="F33" s="1711"/>
      <c r="G33" s="1710"/>
      <c r="H33" s="1710"/>
      <c r="I33" s="1673">
        <v>593</v>
      </c>
      <c r="J33" s="1711"/>
      <c r="K33" s="1710"/>
      <c r="L33" s="1710"/>
      <c r="M33" s="1624">
        <v>55</v>
      </c>
      <c r="N33" s="1711"/>
      <c r="O33" s="1710"/>
      <c r="P33" s="1710"/>
      <c r="Q33" s="1673">
        <v>180</v>
      </c>
    </row>
    <row r="34" spans="1:33" s="357" customFormat="1" ht="15" x14ac:dyDescent="0.25">
      <c r="A34" s="356">
        <v>20</v>
      </c>
      <c r="B34" s="1162"/>
      <c r="C34" s="1710"/>
      <c r="D34" s="1710"/>
      <c r="E34" s="1710">
        <v>332</v>
      </c>
      <c r="F34" s="1711"/>
      <c r="G34" s="1710"/>
      <c r="H34" s="1710"/>
      <c r="I34" s="1673">
        <v>560</v>
      </c>
      <c r="J34" s="1711"/>
      <c r="K34" s="1710"/>
      <c r="L34" s="1710"/>
      <c r="M34" s="1624">
        <v>54</v>
      </c>
      <c r="N34" s="1711"/>
      <c r="O34" s="1710"/>
      <c r="P34" s="1710"/>
      <c r="Q34" s="1673">
        <v>170</v>
      </c>
    </row>
    <row r="35" spans="1:33" s="357" customFormat="1" ht="15" x14ac:dyDescent="0.25">
      <c r="A35" s="356">
        <v>21</v>
      </c>
      <c r="B35" s="1162"/>
      <c r="C35" s="1710"/>
      <c r="D35" s="1710"/>
      <c r="E35" s="1710">
        <v>295</v>
      </c>
      <c r="F35" s="1711"/>
      <c r="G35" s="1710"/>
      <c r="H35" s="1710"/>
      <c r="I35" s="1673">
        <v>528</v>
      </c>
      <c r="J35" s="1711"/>
      <c r="K35" s="1710"/>
      <c r="L35" s="1710"/>
      <c r="M35" s="1624">
        <v>58</v>
      </c>
      <c r="N35" s="1711"/>
      <c r="O35" s="1710"/>
      <c r="P35" s="1710"/>
      <c r="Q35" s="1673">
        <v>168</v>
      </c>
    </row>
    <row r="36" spans="1:33" s="357" customFormat="1" ht="15" x14ac:dyDescent="0.25">
      <c r="A36" s="356">
        <v>22</v>
      </c>
      <c r="B36" s="1162"/>
      <c r="C36" s="1710"/>
      <c r="D36" s="1710"/>
      <c r="E36" s="1710">
        <v>271</v>
      </c>
      <c r="F36" s="1711"/>
      <c r="G36" s="1710"/>
      <c r="H36" s="1710"/>
      <c r="I36" s="1673">
        <v>504</v>
      </c>
      <c r="J36" s="1711"/>
      <c r="K36" s="1710"/>
      <c r="L36" s="1710"/>
      <c r="M36" s="1624">
        <v>64</v>
      </c>
      <c r="N36" s="1711"/>
      <c r="O36" s="1710"/>
      <c r="P36" s="1710"/>
      <c r="Q36" s="1673">
        <v>171</v>
      </c>
    </row>
    <row r="37" spans="1:33" s="357" customFormat="1" ht="15" x14ac:dyDescent="0.25">
      <c r="A37" s="356">
        <v>23</v>
      </c>
      <c r="B37" s="1162"/>
      <c r="C37" s="1710"/>
      <c r="D37" s="1710"/>
      <c r="E37" s="1624">
        <v>235</v>
      </c>
      <c r="F37" s="1711"/>
      <c r="G37" s="1710"/>
      <c r="H37" s="1710"/>
      <c r="I37" s="1673">
        <v>437</v>
      </c>
      <c r="J37" s="1711"/>
      <c r="K37" s="1710"/>
      <c r="L37" s="1710"/>
      <c r="M37" s="1624">
        <v>62</v>
      </c>
      <c r="N37" s="1711"/>
      <c r="O37" s="1710"/>
      <c r="P37" s="1710"/>
      <c r="Q37" s="1673">
        <v>171</v>
      </c>
    </row>
    <row r="38" spans="1:33" s="357" customFormat="1" ht="15" x14ac:dyDescent="0.25">
      <c r="A38" s="356">
        <v>24</v>
      </c>
      <c r="B38" s="1162"/>
      <c r="C38" s="1710"/>
      <c r="D38" s="1710"/>
      <c r="E38" s="1624">
        <v>228</v>
      </c>
      <c r="F38" s="1711"/>
      <c r="G38" s="1710"/>
      <c r="H38" s="1710"/>
      <c r="I38" s="1673">
        <v>375</v>
      </c>
      <c r="J38" s="1711"/>
      <c r="K38" s="1710"/>
      <c r="L38" s="1710"/>
      <c r="M38" s="1624">
        <v>60</v>
      </c>
      <c r="N38" s="1711"/>
      <c r="O38" s="1710"/>
      <c r="P38" s="1710"/>
      <c r="Q38" s="1673">
        <v>144</v>
      </c>
    </row>
    <row r="39" spans="1:33" s="357" customFormat="1" ht="15" x14ac:dyDescent="0.2">
      <c r="A39" s="356" t="s">
        <v>19</v>
      </c>
      <c r="B39" s="1211"/>
      <c r="C39" s="1712"/>
      <c r="D39" s="1712"/>
      <c r="E39" s="1713">
        <f>SUM(E15:E38)</f>
        <v>9927</v>
      </c>
      <c r="F39" s="1712"/>
      <c r="G39" s="1712"/>
      <c r="H39" s="1712"/>
      <c r="I39" s="1713">
        <f>SUM(I15:I38)</f>
        <v>11990</v>
      </c>
      <c r="J39" s="1712"/>
      <c r="K39" s="1712"/>
      <c r="L39" s="1712"/>
      <c r="M39" s="1713">
        <f>SUM(M15:M38)</f>
        <v>1443</v>
      </c>
      <c r="N39" s="1712"/>
      <c r="O39" s="1712"/>
      <c r="P39" s="1712"/>
      <c r="Q39" s="1713">
        <f>SUM(Q15:Q38)</f>
        <v>4111</v>
      </c>
    </row>
    <row r="40" spans="1:33" s="347" customFormat="1" ht="12.75" customHeight="1" x14ac:dyDescent="0.2">
      <c r="A40" s="347" t="s">
        <v>20</v>
      </c>
      <c r="R40" s="995"/>
      <c r="S40" s="995"/>
      <c r="T40" s="995"/>
      <c r="U40" s="995"/>
      <c r="V40" s="995"/>
      <c r="W40" s="995"/>
      <c r="X40" s="995"/>
      <c r="Y40" s="995"/>
      <c r="Z40" s="995"/>
      <c r="AA40" s="995"/>
      <c r="AB40" s="995"/>
      <c r="AC40" s="995"/>
      <c r="AD40" s="995"/>
      <c r="AE40" s="995"/>
      <c r="AF40" s="995"/>
      <c r="AG40" s="995"/>
    </row>
    <row r="41" spans="1:33" s="347" customFormat="1" ht="12.75" customHeight="1" x14ac:dyDescent="0.2">
      <c r="A41" s="347" t="s">
        <v>21</v>
      </c>
      <c r="R41" s="995"/>
      <c r="S41" s="995"/>
      <c r="T41" s="995"/>
      <c r="U41" s="995"/>
      <c r="V41" s="995"/>
      <c r="W41" s="995"/>
      <c r="X41" s="995"/>
      <c r="Y41" s="995"/>
      <c r="Z41" s="995"/>
      <c r="AA41" s="995"/>
      <c r="AB41" s="995"/>
      <c r="AC41" s="995"/>
      <c r="AD41" s="995"/>
      <c r="AE41" s="995"/>
      <c r="AF41" s="995"/>
      <c r="AG41" s="995"/>
    </row>
    <row r="42" spans="1:33" x14ac:dyDescent="0.2">
      <c r="A42" s="347" t="s">
        <v>676</v>
      </c>
      <c r="K42" s="347"/>
      <c r="L42" s="347"/>
      <c r="M42" s="347"/>
      <c r="N42" s="347"/>
      <c r="O42" s="347"/>
      <c r="P42" s="347"/>
      <c r="Q42" s="347"/>
      <c r="R42" s="996"/>
      <c r="S42" s="996"/>
      <c r="T42" s="996"/>
      <c r="U42" s="996"/>
      <c r="V42" s="996"/>
      <c r="W42" s="996"/>
      <c r="X42" s="996"/>
      <c r="Y42" s="996"/>
      <c r="Z42" s="996"/>
      <c r="AA42" s="996"/>
      <c r="AB42" s="996"/>
      <c r="AC42" s="996"/>
      <c r="AD42" s="996"/>
      <c r="AE42" s="996"/>
      <c r="AF42" s="996"/>
      <c r="AG42" s="996"/>
    </row>
    <row r="43" spans="1:33" x14ac:dyDescent="0.2">
      <c r="A43" s="347" t="s">
        <v>23</v>
      </c>
      <c r="R43" s="996"/>
      <c r="S43" s="996"/>
      <c r="T43" s="996"/>
      <c r="U43" s="996"/>
      <c r="V43" s="996"/>
      <c r="W43" s="996"/>
      <c r="X43" s="996"/>
      <c r="Y43" s="996"/>
      <c r="Z43" s="996"/>
      <c r="AA43" s="996"/>
      <c r="AB43" s="996"/>
      <c r="AC43" s="996"/>
      <c r="AD43" s="996"/>
      <c r="AE43" s="996"/>
      <c r="AF43" s="996"/>
      <c r="AG43" s="996"/>
    </row>
    <row r="44" spans="1:33" x14ac:dyDescent="0.2">
      <c r="R44" s="996"/>
      <c r="S44" s="996"/>
      <c r="T44" s="996"/>
      <c r="U44" s="996"/>
      <c r="V44" s="996"/>
      <c r="W44" s="996"/>
      <c r="X44" s="996"/>
      <c r="Y44" s="996"/>
      <c r="Z44" s="996"/>
      <c r="AA44" s="996"/>
      <c r="AB44" s="996"/>
      <c r="AC44" s="996"/>
      <c r="AD44" s="996"/>
      <c r="AE44" s="996"/>
      <c r="AF44" s="996"/>
      <c r="AG44" s="996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>
    <tabColor rgb="FF92D050"/>
  </sheetPr>
  <dimension ref="A1:AG44"/>
  <sheetViews>
    <sheetView zoomScale="85" zoomScaleNormal="85" workbookViewId="0">
      <selection activeCell="O3" sqref="O3"/>
    </sheetView>
  </sheetViews>
  <sheetFormatPr defaultRowHeight="12.75" x14ac:dyDescent="0.2"/>
  <cols>
    <col min="1" max="1" width="5.42578125" style="370" customWidth="1"/>
    <col min="2" max="3" width="11.28515625" style="370" customWidth="1"/>
    <col min="4" max="4" width="11.28515625" style="370" hidden="1" customWidth="1"/>
    <col min="5" max="7" width="11.28515625" style="370" customWidth="1"/>
    <col min="8" max="8" width="11.28515625" style="370" hidden="1" customWidth="1"/>
    <col min="9" max="11" width="11.28515625" style="370" customWidth="1"/>
    <col min="12" max="12" width="11.28515625" style="370" hidden="1" customWidth="1"/>
    <col min="13" max="15" width="11.28515625" style="370" customWidth="1"/>
    <col min="16" max="16" width="11.28515625" style="370" hidden="1" customWidth="1"/>
    <col min="17" max="17" width="11.28515625" style="370" customWidth="1"/>
    <col min="18" max="16384" width="9.140625" style="370"/>
  </cols>
  <sheetData>
    <row r="1" spans="1:33" s="359" customFormat="1" ht="18.75" customHeight="1" x14ac:dyDescent="0.25">
      <c r="B1" s="2573" t="s">
        <v>498</v>
      </c>
      <c r="C1" s="2097"/>
      <c r="D1" s="2097"/>
      <c r="E1" s="2097"/>
      <c r="F1" s="2097"/>
      <c r="J1" s="801" t="s">
        <v>178</v>
      </c>
      <c r="N1" s="2568" t="s">
        <v>79</v>
      </c>
      <c r="O1" s="2568"/>
      <c r="P1" s="2568"/>
      <c r="Q1" s="2568"/>
      <c r="R1" s="993"/>
      <c r="S1" s="993"/>
      <c r="T1" s="993"/>
      <c r="U1" s="993"/>
      <c r="V1" s="993"/>
      <c r="W1" s="993"/>
      <c r="X1" s="993"/>
      <c r="Y1" s="993"/>
      <c r="Z1" s="993"/>
      <c r="AA1" s="993"/>
      <c r="AB1" s="993"/>
      <c r="AC1" s="993"/>
      <c r="AD1" s="993"/>
      <c r="AE1" s="993"/>
      <c r="AF1" s="993"/>
      <c r="AG1" s="993"/>
    </row>
    <row r="2" spans="1:33" s="359" customFormat="1" ht="10.5" customHeight="1" x14ac:dyDescent="0.2">
      <c r="B2" s="2569" t="s">
        <v>1</v>
      </c>
      <c r="C2" s="2104"/>
      <c r="D2" s="2104"/>
      <c r="E2" s="2104"/>
      <c r="F2" s="2104"/>
      <c r="N2" s="2569" t="s">
        <v>2</v>
      </c>
      <c r="O2" s="2570"/>
      <c r="P2" s="2570"/>
      <c r="Q2" s="2570"/>
      <c r="R2" s="993"/>
      <c r="S2" s="993"/>
      <c r="T2" s="993"/>
      <c r="U2" s="993"/>
      <c r="V2" s="993"/>
      <c r="W2" s="993"/>
      <c r="X2" s="993"/>
      <c r="Y2" s="993"/>
      <c r="Z2" s="993"/>
      <c r="AA2" s="993"/>
      <c r="AB2" s="993"/>
      <c r="AC2" s="993"/>
      <c r="AD2" s="993"/>
      <c r="AE2" s="993"/>
      <c r="AF2" s="993"/>
      <c r="AG2" s="993"/>
    </row>
    <row r="3" spans="1:33" s="359" customFormat="1" ht="13.5" customHeight="1" x14ac:dyDescent="0.2">
      <c r="N3" s="359" t="s">
        <v>3</v>
      </c>
      <c r="O3" s="1992" t="s">
        <v>681</v>
      </c>
      <c r="R3" s="993"/>
      <c r="S3" s="993"/>
      <c r="T3" s="993"/>
      <c r="U3" s="993"/>
      <c r="V3" s="993"/>
      <c r="W3" s="993"/>
      <c r="X3" s="993"/>
      <c r="Y3" s="993"/>
      <c r="Z3" s="993"/>
      <c r="AA3" s="993"/>
      <c r="AB3" s="993"/>
      <c r="AC3" s="993"/>
      <c r="AD3" s="993"/>
      <c r="AE3" s="993"/>
      <c r="AF3" s="993"/>
      <c r="AG3" s="993"/>
    </row>
    <row r="4" spans="1:33" s="359" customFormat="1" ht="15" customHeight="1" x14ac:dyDescent="0.25">
      <c r="B4" s="2572" t="s">
        <v>4</v>
      </c>
      <c r="C4" s="2097"/>
      <c r="D4" s="361"/>
      <c r="E4" s="993"/>
      <c r="F4" s="993"/>
      <c r="G4" s="993"/>
      <c r="H4" s="993"/>
      <c r="I4" s="900" t="s">
        <v>5</v>
      </c>
      <c r="J4" s="360"/>
      <c r="K4" s="360"/>
      <c r="L4" s="360"/>
      <c r="O4" s="1243" t="s">
        <v>83</v>
      </c>
      <c r="R4" s="993"/>
      <c r="S4" s="993"/>
      <c r="T4" s="993"/>
      <c r="U4" s="993"/>
      <c r="V4" s="993"/>
      <c r="W4" s="993"/>
      <c r="X4" s="993"/>
      <c r="Y4" s="993"/>
      <c r="Z4" s="993"/>
      <c r="AA4" s="993"/>
      <c r="AB4" s="993"/>
      <c r="AC4" s="993"/>
      <c r="AD4" s="993"/>
      <c r="AE4" s="993"/>
      <c r="AF4" s="993"/>
      <c r="AG4" s="993"/>
    </row>
    <row r="5" spans="1:33" s="359" customFormat="1" ht="9.75" customHeight="1" x14ac:dyDescent="0.2">
      <c r="B5" s="2571" t="s">
        <v>7</v>
      </c>
      <c r="C5" s="2095"/>
      <c r="D5" s="360"/>
      <c r="E5" s="360"/>
      <c r="R5" s="993"/>
      <c r="S5" s="993"/>
      <c r="T5" s="993"/>
      <c r="U5" s="993"/>
      <c r="V5" s="993"/>
      <c r="W5" s="993"/>
      <c r="X5" s="993"/>
      <c r="Y5" s="993"/>
      <c r="Z5" s="993"/>
      <c r="AA5" s="993"/>
      <c r="AB5" s="993"/>
      <c r="AC5" s="993"/>
      <c r="AD5" s="993"/>
      <c r="AE5" s="993"/>
      <c r="AF5" s="993"/>
      <c r="AG5" s="993"/>
    </row>
    <row r="6" spans="1:33" s="359" customFormat="1" ht="12" customHeight="1" x14ac:dyDescent="0.25">
      <c r="A6" s="2579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93"/>
      <c r="S6" s="993"/>
      <c r="T6" s="993"/>
      <c r="U6" s="993"/>
      <c r="V6" s="993"/>
      <c r="W6" s="993"/>
      <c r="X6" s="993"/>
      <c r="Y6" s="993"/>
      <c r="Z6" s="993"/>
      <c r="AA6" s="993"/>
      <c r="AB6" s="993"/>
      <c r="AC6" s="993"/>
      <c r="AD6" s="993"/>
      <c r="AE6" s="993"/>
      <c r="AF6" s="993"/>
      <c r="AG6" s="993"/>
    </row>
    <row r="7" spans="1:33" s="359" customFormat="1" ht="15.75" x14ac:dyDescent="0.25">
      <c r="A7" s="2580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93"/>
      <c r="S7" s="993"/>
      <c r="T7" s="993"/>
      <c r="U7" s="993"/>
      <c r="V7" s="993"/>
      <c r="W7" s="993"/>
      <c r="X7" s="993"/>
      <c r="Y7" s="993"/>
      <c r="Z7" s="993"/>
      <c r="AA7" s="993"/>
      <c r="AB7" s="993"/>
      <c r="AC7" s="993"/>
      <c r="AD7" s="993"/>
      <c r="AE7" s="993"/>
      <c r="AF7" s="993"/>
      <c r="AG7" s="993"/>
    </row>
    <row r="8" spans="1:33" s="359" customFormat="1" ht="9" customHeight="1" x14ac:dyDescent="0.2">
      <c r="A8" s="1312">
        <v>1522</v>
      </c>
      <c r="B8" s="1312">
        <v>1523</v>
      </c>
      <c r="R8" s="993"/>
      <c r="S8" s="993"/>
      <c r="T8" s="993"/>
      <c r="U8" s="993"/>
      <c r="V8" s="993"/>
      <c r="W8" s="993"/>
      <c r="X8" s="993"/>
      <c r="Y8" s="993"/>
      <c r="Z8" s="993"/>
      <c r="AA8" s="993"/>
      <c r="AB8" s="993"/>
      <c r="AC8" s="993"/>
      <c r="AD8" s="993"/>
      <c r="AE8" s="993"/>
      <c r="AF8" s="993"/>
      <c r="AG8" s="993"/>
    </row>
    <row r="9" spans="1:33" s="359" customFormat="1" x14ac:dyDescent="0.2">
      <c r="A9" s="2576" t="s">
        <v>9</v>
      </c>
      <c r="B9" s="2581" t="s">
        <v>10</v>
      </c>
      <c r="C9" s="2582"/>
      <c r="D9" s="2582"/>
      <c r="E9" s="2582"/>
      <c r="F9" s="2582"/>
      <c r="G9" s="2582"/>
      <c r="H9" s="2582"/>
      <c r="I9" s="2583"/>
      <c r="J9" s="2581" t="s">
        <v>11</v>
      </c>
      <c r="K9" s="2582"/>
      <c r="L9" s="2582"/>
      <c r="M9" s="2582"/>
      <c r="N9" s="2582"/>
      <c r="O9" s="2582"/>
      <c r="P9" s="2582"/>
      <c r="Q9" s="2583"/>
      <c r="R9" s="993"/>
      <c r="S9" s="993"/>
      <c r="T9" s="993"/>
      <c r="U9" s="993"/>
      <c r="V9" s="993"/>
      <c r="W9" s="993"/>
      <c r="X9" s="993"/>
      <c r="Y9" s="993"/>
      <c r="Z9" s="993"/>
      <c r="AA9" s="993"/>
      <c r="AB9" s="993"/>
      <c r="AC9" s="993"/>
      <c r="AD9" s="993"/>
      <c r="AE9" s="993"/>
      <c r="AF9" s="993"/>
      <c r="AG9" s="993"/>
    </row>
    <row r="10" spans="1:33" s="359" customFormat="1" x14ac:dyDescent="0.2">
      <c r="A10" s="2577"/>
      <c r="B10" s="2574" t="s">
        <v>84</v>
      </c>
      <c r="C10" s="2575"/>
      <c r="D10" s="2575"/>
      <c r="E10" s="2584"/>
      <c r="F10" s="2574" t="s">
        <v>85</v>
      </c>
      <c r="G10" s="2111"/>
      <c r="H10" s="2111"/>
      <c r="I10" s="2112"/>
      <c r="J10" s="2574" t="s">
        <v>84</v>
      </c>
      <c r="K10" s="2575"/>
      <c r="L10" s="2575"/>
      <c r="M10" s="2584"/>
      <c r="N10" s="2574" t="s">
        <v>85</v>
      </c>
      <c r="O10" s="2575"/>
      <c r="P10" s="2575"/>
      <c r="Q10" s="2584"/>
      <c r="R10" s="993"/>
      <c r="S10" s="993"/>
      <c r="T10" s="993"/>
      <c r="U10" s="993"/>
      <c r="V10" s="993"/>
      <c r="W10" s="993"/>
      <c r="X10" s="993"/>
      <c r="Y10" s="993"/>
      <c r="Z10" s="993"/>
      <c r="AA10" s="993"/>
      <c r="AB10" s="993"/>
      <c r="AC10" s="993"/>
      <c r="AD10" s="993"/>
      <c r="AE10" s="993"/>
      <c r="AF10" s="993"/>
      <c r="AG10" s="993"/>
    </row>
    <row r="11" spans="1:33" s="359" customFormat="1" x14ac:dyDescent="0.2">
      <c r="A11" s="2577"/>
      <c r="B11" s="2574" t="s">
        <v>14</v>
      </c>
      <c r="C11" s="2575"/>
      <c r="E11" s="363">
        <v>7200</v>
      </c>
      <c r="F11" s="2574" t="s">
        <v>14</v>
      </c>
      <c r="G11" s="2575"/>
      <c r="H11" s="362"/>
      <c r="I11" s="363">
        <v>7200</v>
      </c>
      <c r="J11" s="2574" t="s">
        <v>14</v>
      </c>
      <c r="K11" s="2575"/>
      <c r="L11" s="362"/>
      <c r="M11" s="363">
        <f>E11</f>
        <v>7200</v>
      </c>
      <c r="N11" s="2574" t="s">
        <v>14</v>
      </c>
      <c r="O11" s="2575"/>
      <c r="P11" s="362"/>
      <c r="Q11" s="363">
        <f>I11</f>
        <v>7200</v>
      </c>
      <c r="R11" s="993"/>
      <c r="S11" s="993"/>
      <c r="T11" s="993"/>
      <c r="U11" s="993"/>
      <c r="V11" s="993"/>
      <c r="W11" s="993"/>
      <c r="X11" s="993"/>
      <c r="Y11" s="993"/>
      <c r="Z11" s="993"/>
      <c r="AA11" s="993"/>
      <c r="AB11" s="993"/>
      <c r="AC11" s="993"/>
      <c r="AD11" s="993"/>
      <c r="AE11" s="993"/>
      <c r="AF11" s="993"/>
      <c r="AG11" s="993"/>
    </row>
    <row r="12" spans="1:33" s="365" customFormat="1" ht="35.25" customHeight="1" x14ac:dyDescent="0.2">
      <c r="A12" s="2578"/>
      <c r="B12" s="364" t="s">
        <v>16</v>
      </c>
      <c r="C12" s="364" t="s">
        <v>17</v>
      </c>
      <c r="D12" s="364"/>
      <c r="E12" s="364" t="s">
        <v>18</v>
      </c>
      <c r="F12" s="364" t="s">
        <v>16</v>
      </c>
      <c r="G12" s="364" t="s">
        <v>17</v>
      </c>
      <c r="H12" s="364"/>
      <c r="I12" s="364" t="s">
        <v>18</v>
      </c>
      <c r="J12" s="364" t="s">
        <v>16</v>
      </c>
      <c r="K12" s="364" t="s">
        <v>17</v>
      </c>
      <c r="L12" s="364"/>
      <c r="M12" s="364" t="s">
        <v>18</v>
      </c>
      <c r="N12" s="364" t="s">
        <v>16</v>
      </c>
      <c r="O12" s="364" t="s">
        <v>17</v>
      </c>
      <c r="P12" s="364"/>
      <c r="Q12" s="364" t="s">
        <v>18</v>
      </c>
    </row>
    <row r="13" spans="1:33" s="367" customFormat="1" ht="11.25" x14ac:dyDescent="0.2">
      <c r="A13" s="366">
        <v>1</v>
      </c>
      <c r="B13" s="366">
        <v>2</v>
      </c>
      <c r="C13" s="366">
        <v>3</v>
      </c>
      <c r="D13" s="366"/>
      <c r="E13" s="366">
        <v>4</v>
      </c>
      <c r="F13" s="366">
        <v>5</v>
      </c>
      <c r="G13" s="366">
        <v>6</v>
      </c>
      <c r="H13" s="366"/>
      <c r="I13" s="366">
        <v>7</v>
      </c>
      <c r="J13" s="366">
        <v>8</v>
      </c>
      <c r="K13" s="366">
        <v>9</v>
      </c>
      <c r="L13" s="366"/>
      <c r="M13" s="366">
        <v>10</v>
      </c>
      <c r="N13" s="366">
        <v>11</v>
      </c>
      <c r="O13" s="366">
        <v>12</v>
      </c>
      <c r="P13" s="366"/>
      <c r="Q13" s="366">
        <v>13</v>
      </c>
    </row>
    <row r="14" spans="1:33" s="365" customFormat="1" ht="15" x14ac:dyDescent="0.2">
      <c r="A14" s="368">
        <v>0</v>
      </c>
      <c r="B14" s="1162"/>
      <c r="C14" s="1714"/>
      <c r="D14" s="1714"/>
      <c r="E14" s="1714"/>
      <c r="F14" s="1711"/>
      <c r="G14" s="1714"/>
      <c r="H14" s="1714"/>
      <c r="I14" s="1714"/>
      <c r="J14" s="1711"/>
      <c r="K14" s="1714"/>
      <c r="L14" s="1714"/>
      <c r="M14" s="1714"/>
      <c r="N14" s="1711"/>
      <c r="O14" s="1714"/>
      <c r="P14" s="1714"/>
      <c r="Q14" s="1714"/>
    </row>
    <row r="15" spans="1:33" s="1479" customFormat="1" ht="15" x14ac:dyDescent="0.25">
      <c r="A15" s="1478">
        <v>1</v>
      </c>
      <c r="B15" s="1162"/>
      <c r="C15" s="1714"/>
      <c r="D15" s="1714"/>
      <c r="E15" s="1714">
        <v>1033</v>
      </c>
      <c r="F15" s="1711"/>
      <c r="G15" s="1714"/>
      <c r="H15" s="1714"/>
      <c r="I15" s="1624">
        <v>1102</v>
      </c>
      <c r="J15" s="1711"/>
      <c r="K15" s="1714"/>
      <c r="L15" s="1714"/>
      <c r="M15" s="1624">
        <v>205</v>
      </c>
      <c r="N15" s="1711"/>
      <c r="O15" s="1714"/>
      <c r="P15" s="1714"/>
      <c r="Q15" s="1624">
        <v>202</v>
      </c>
    </row>
    <row r="16" spans="1:33" s="365" customFormat="1" ht="15" x14ac:dyDescent="0.25">
      <c r="A16" s="368">
        <v>2</v>
      </c>
      <c r="B16" s="1162"/>
      <c r="C16" s="1714"/>
      <c r="D16" s="1714"/>
      <c r="E16" s="1714">
        <v>972</v>
      </c>
      <c r="F16" s="1711"/>
      <c r="G16" s="1714"/>
      <c r="H16" s="1714"/>
      <c r="I16" s="1624">
        <v>1106</v>
      </c>
      <c r="J16" s="1711"/>
      <c r="K16" s="1714"/>
      <c r="L16" s="1714"/>
      <c r="M16" s="1624">
        <v>200</v>
      </c>
      <c r="N16" s="1711"/>
      <c r="O16" s="1714"/>
      <c r="P16" s="1714"/>
      <c r="Q16" s="1624">
        <v>222</v>
      </c>
    </row>
    <row r="17" spans="1:17" s="365" customFormat="1" ht="15" x14ac:dyDescent="0.25">
      <c r="A17" s="368">
        <v>3</v>
      </c>
      <c r="B17" s="1162"/>
      <c r="C17" s="1714"/>
      <c r="D17" s="1714"/>
      <c r="E17" s="1714">
        <v>955</v>
      </c>
      <c r="F17" s="1711"/>
      <c r="G17" s="1714"/>
      <c r="H17" s="1714"/>
      <c r="I17" s="1624">
        <v>1062</v>
      </c>
      <c r="J17" s="1711"/>
      <c r="K17" s="1714"/>
      <c r="L17" s="1714"/>
      <c r="M17" s="1624">
        <v>200</v>
      </c>
      <c r="N17" s="1711"/>
      <c r="O17" s="1714"/>
      <c r="P17" s="1714"/>
      <c r="Q17" s="1624">
        <v>201</v>
      </c>
    </row>
    <row r="18" spans="1:17" s="365" customFormat="1" ht="15" x14ac:dyDescent="0.25">
      <c r="A18" s="368">
        <v>4</v>
      </c>
      <c r="B18" s="1162"/>
      <c r="C18" s="1714"/>
      <c r="D18" s="1714"/>
      <c r="E18" s="1714">
        <v>948</v>
      </c>
      <c r="F18" s="1711"/>
      <c r="G18" s="1714"/>
      <c r="H18" s="1714"/>
      <c r="I18" s="1624">
        <v>1113</v>
      </c>
      <c r="J18" s="1711"/>
      <c r="K18" s="1714"/>
      <c r="L18" s="1714"/>
      <c r="M18" s="1624">
        <v>201</v>
      </c>
      <c r="N18" s="1711"/>
      <c r="O18" s="1714"/>
      <c r="P18" s="1714"/>
      <c r="Q18" s="1624">
        <v>206</v>
      </c>
    </row>
    <row r="19" spans="1:17" s="365" customFormat="1" ht="15" x14ac:dyDescent="0.25">
      <c r="A19" s="368">
        <v>5</v>
      </c>
      <c r="B19" s="1162"/>
      <c r="C19" s="1714"/>
      <c r="D19" s="1714"/>
      <c r="E19" s="1714">
        <v>952</v>
      </c>
      <c r="F19" s="1711"/>
      <c r="G19" s="1714"/>
      <c r="H19" s="1714"/>
      <c r="I19" s="1624">
        <v>1099</v>
      </c>
      <c r="J19" s="1711"/>
      <c r="K19" s="1714"/>
      <c r="L19" s="1714"/>
      <c r="M19" s="1624">
        <v>192</v>
      </c>
      <c r="N19" s="1711"/>
      <c r="O19" s="1714"/>
      <c r="P19" s="1714"/>
      <c r="Q19" s="1624">
        <v>182</v>
      </c>
    </row>
    <row r="20" spans="1:17" s="365" customFormat="1" ht="15" x14ac:dyDescent="0.25">
      <c r="A20" s="368">
        <v>6</v>
      </c>
      <c r="B20" s="1162"/>
      <c r="C20" s="1714"/>
      <c r="D20" s="1714"/>
      <c r="E20" s="1714">
        <v>1019</v>
      </c>
      <c r="F20" s="1711"/>
      <c r="G20" s="1714"/>
      <c r="H20" s="1714"/>
      <c r="I20" s="1624">
        <v>1204</v>
      </c>
      <c r="J20" s="1711"/>
      <c r="K20" s="1714"/>
      <c r="L20" s="1714"/>
      <c r="M20" s="1624">
        <v>194</v>
      </c>
      <c r="N20" s="1711"/>
      <c r="O20" s="1714"/>
      <c r="P20" s="1714"/>
      <c r="Q20" s="1624">
        <v>210</v>
      </c>
    </row>
    <row r="21" spans="1:17" s="365" customFormat="1" ht="15" x14ac:dyDescent="0.25">
      <c r="A21" s="368">
        <v>7</v>
      </c>
      <c r="B21" s="1162"/>
      <c r="C21" s="1714"/>
      <c r="D21" s="1714"/>
      <c r="E21" s="1714">
        <v>1163</v>
      </c>
      <c r="F21" s="1711"/>
      <c r="G21" s="1714"/>
      <c r="H21" s="1714"/>
      <c r="I21" s="1624">
        <v>1309</v>
      </c>
      <c r="J21" s="1711"/>
      <c r="K21" s="1714"/>
      <c r="L21" s="1714"/>
      <c r="M21" s="1624">
        <v>198</v>
      </c>
      <c r="N21" s="1711"/>
      <c r="O21" s="1714"/>
      <c r="P21" s="1714"/>
      <c r="Q21" s="1624">
        <v>179</v>
      </c>
    </row>
    <row r="22" spans="1:17" s="365" customFormat="1" ht="15" x14ac:dyDescent="0.25">
      <c r="A22" s="368">
        <v>8</v>
      </c>
      <c r="B22" s="1162"/>
      <c r="C22" s="1714"/>
      <c r="D22" s="1714"/>
      <c r="E22" s="1714">
        <v>1503</v>
      </c>
      <c r="F22" s="1711"/>
      <c r="G22" s="1714"/>
      <c r="H22" s="1714"/>
      <c r="I22" s="1624">
        <v>1517</v>
      </c>
      <c r="J22" s="1711"/>
      <c r="K22" s="1714"/>
      <c r="L22" s="1714"/>
      <c r="M22" s="1624">
        <v>226</v>
      </c>
      <c r="N22" s="1711"/>
      <c r="O22" s="1714"/>
      <c r="P22" s="1714"/>
      <c r="Q22" s="1624">
        <v>191</v>
      </c>
    </row>
    <row r="23" spans="1:17" s="365" customFormat="1" ht="15" x14ac:dyDescent="0.25">
      <c r="A23" s="368">
        <v>9</v>
      </c>
      <c r="B23" s="1162"/>
      <c r="C23" s="1714"/>
      <c r="D23" s="1714"/>
      <c r="E23" s="1714">
        <v>1950</v>
      </c>
      <c r="F23" s="1711"/>
      <c r="G23" s="1714"/>
      <c r="H23" s="1714"/>
      <c r="I23" s="1624">
        <v>2008</v>
      </c>
      <c r="J23" s="1711"/>
      <c r="K23" s="1714"/>
      <c r="L23" s="1714"/>
      <c r="M23" s="1624">
        <v>258</v>
      </c>
      <c r="N23" s="1711"/>
      <c r="O23" s="1714"/>
      <c r="P23" s="1714"/>
      <c r="Q23" s="1624">
        <v>210</v>
      </c>
    </row>
    <row r="24" spans="1:17" s="365" customFormat="1" ht="15" x14ac:dyDescent="0.25">
      <c r="A24" s="368">
        <v>10</v>
      </c>
      <c r="B24" s="1162"/>
      <c r="C24" s="1714"/>
      <c r="D24" s="1714"/>
      <c r="E24" s="1714">
        <v>2224</v>
      </c>
      <c r="F24" s="1711"/>
      <c r="G24" s="1714"/>
      <c r="H24" s="1714"/>
      <c r="I24" s="1624">
        <v>2219</v>
      </c>
      <c r="J24" s="1711"/>
      <c r="K24" s="1714"/>
      <c r="L24" s="1714"/>
      <c r="M24" s="1624">
        <v>269</v>
      </c>
      <c r="N24" s="1711"/>
      <c r="O24" s="1714"/>
      <c r="P24" s="1714"/>
      <c r="Q24" s="1624">
        <v>196</v>
      </c>
    </row>
    <row r="25" spans="1:17" s="365" customFormat="1" ht="15" x14ac:dyDescent="0.25">
      <c r="A25" s="368">
        <v>11</v>
      </c>
      <c r="B25" s="1162"/>
      <c r="C25" s="1714"/>
      <c r="D25" s="1714"/>
      <c r="E25" s="1714">
        <v>2194</v>
      </c>
      <c r="F25" s="1711"/>
      <c r="G25" s="1714"/>
      <c r="H25" s="1714"/>
      <c r="I25" s="1624">
        <v>2404</v>
      </c>
      <c r="J25" s="1711"/>
      <c r="K25" s="1714"/>
      <c r="L25" s="1714"/>
      <c r="M25" s="1624">
        <v>256</v>
      </c>
      <c r="N25" s="1711"/>
      <c r="O25" s="1714"/>
      <c r="P25" s="1714"/>
      <c r="Q25" s="1624">
        <v>239</v>
      </c>
    </row>
    <row r="26" spans="1:17" s="365" customFormat="1" ht="15" x14ac:dyDescent="0.25">
      <c r="A26" s="368">
        <v>12</v>
      </c>
      <c r="B26" s="1162"/>
      <c r="C26" s="1714"/>
      <c r="D26" s="1714"/>
      <c r="E26" s="1714">
        <v>2171</v>
      </c>
      <c r="F26" s="1711"/>
      <c r="G26" s="1714"/>
      <c r="H26" s="1714"/>
      <c r="I26" s="1624">
        <v>2417</v>
      </c>
      <c r="J26" s="1711"/>
      <c r="K26" s="1714"/>
      <c r="L26" s="1714"/>
      <c r="M26" s="1624">
        <v>258</v>
      </c>
      <c r="N26" s="1711"/>
      <c r="O26" s="1714"/>
      <c r="P26" s="1714"/>
      <c r="Q26" s="1624">
        <v>226</v>
      </c>
    </row>
    <row r="27" spans="1:17" s="365" customFormat="1" ht="15" x14ac:dyDescent="0.25">
      <c r="A27" s="368">
        <v>13</v>
      </c>
      <c r="B27" s="1162"/>
      <c r="C27" s="1714"/>
      <c r="D27" s="1714"/>
      <c r="E27" s="1714">
        <v>2146</v>
      </c>
      <c r="F27" s="1711"/>
      <c r="G27" s="1714"/>
      <c r="H27" s="1714"/>
      <c r="I27" s="1624">
        <v>2441</v>
      </c>
      <c r="J27" s="1711"/>
      <c r="K27" s="1714"/>
      <c r="L27" s="1714"/>
      <c r="M27" s="1624">
        <v>262</v>
      </c>
      <c r="N27" s="1711"/>
      <c r="O27" s="1714"/>
      <c r="P27" s="1714"/>
      <c r="Q27" s="1624">
        <v>227</v>
      </c>
    </row>
    <row r="28" spans="1:17" s="365" customFormat="1" ht="15" x14ac:dyDescent="0.25">
      <c r="A28" s="368">
        <v>14</v>
      </c>
      <c r="B28" s="1162"/>
      <c r="C28" s="1714"/>
      <c r="D28" s="1714"/>
      <c r="E28" s="1714">
        <v>2132</v>
      </c>
      <c r="F28" s="1711"/>
      <c r="G28" s="1714"/>
      <c r="H28" s="1714"/>
      <c r="I28" s="1624">
        <v>2402</v>
      </c>
      <c r="J28" s="1711"/>
      <c r="K28" s="1714"/>
      <c r="L28" s="1714"/>
      <c r="M28" s="1624">
        <v>244</v>
      </c>
      <c r="N28" s="1711"/>
      <c r="O28" s="1714"/>
      <c r="P28" s="1714"/>
      <c r="Q28" s="1624">
        <v>215</v>
      </c>
    </row>
    <row r="29" spans="1:17" s="365" customFormat="1" ht="15" x14ac:dyDescent="0.25">
      <c r="A29" s="368">
        <v>15</v>
      </c>
      <c r="B29" s="1162"/>
      <c r="C29" s="1714"/>
      <c r="D29" s="1714"/>
      <c r="E29" s="1714">
        <v>2201</v>
      </c>
      <c r="F29" s="1711"/>
      <c r="G29" s="1714"/>
      <c r="H29" s="1714"/>
      <c r="I29" s="1624">
        <v>2365</v>
      </c>
      <c r="J29" s="1711"/>
      <c r="K29" s="1714"/>
      <c r="L29" s="1714"/>
      <c r="M29" s="1624">
        <v>253</v>
      </c>
      <c r="N29" s="1711"/>
      <c r="O29" s="1714"/>
      <c r="P29" s="1714"/>
      <c r="Q29" s="1624">
        <v>214</v>
      </c>
    </row>
    <row r="30" spans="1:17" s="365" customFormat="1" ht="15" x14ac:dyDescent="0.25">
      <c r="A30" s="368">
        <v>16</v>
      </c>
      <c r="B30" s="1162"/>
      <c r="C30" s="1714"/>
      <c r="D30" s="1714"/>
      <c r="E30" s="1714">
        <v>2273</v>
      </c>
      <c r="F30" s="1711"/>
      <c r="G30" s="1714"/>
      <c r="H30" s="1714"/>
      <c r="I30" s="1624">
        <v>2313</v>
      </c>
      <c r="J30" s="1711"/>
      <c r="K30" s="1714"/>
      <c r="L30" s="1714"/>
      <c r="M30" s="1624">
        <v>272</v>
      </c>
      <c r="N30" s="1711"/>
      <c r="O30" s="1714"/>
      <c r="P30" s="1714"/>
      <c r="Q30" s="1624">
        <v>214</v>
      </c>
    </row>
    <row r="31" spans="1:17" s="369" customFormat="1" ht="15" x14ac:dyDescent="0.25">
      <c r="A31" s="368">
        <v>17</v>
      </c>
      <c r="B31" s="1162"/>
      <c r="C31" s="1714"/>
      <c r="D31" s="1714"/>
      <c r="E31" s="1714">
        <v>2247</v>
      </c>
      <c r="F31" s="1711"/>
      <c r="G31" s="1714"/>
      <c r="H31" s="1714"/>
      <c r="I31" s="1624">
        <v>2333</v>
      </c>
      <c r="J31" s="1711"/>
      <c r="K31" s="1714"/>
      <c r="L31" s="1714"/>
      <c r="M31" s="1624">
        <v>270</v>
      </c>
      <c r="N31" s="1711"/>
      <c r="O31" s="1714"/>
      <c r="P31" s="1714"/>
      <c r="Q31" s="1624">
        <v>230</v>
      </c>
    </row>
    <row r="32" spans="1:17" s="369" customFormat="1" ht="15" x14ac:dyDescent="0.25">
      <c r="A32" s="368">
        <v>18</v>
      </c>
      <c r="B32" s="1162"/>
      <c r="C32" s="1714"/>
      <c r="D32" s="1714"/>
      <c r="E32" s="1714">
        <v>2081</v>
      </c>
      <c r="F32" s="1711"/>
      <c r="G32" s="1714"/>
      <c r="H32" s="1714"/>
      <c r="I32" s="1624">
        <v>2128</v>
      </c>
      <c r="J32" s="1711"/>
      <c r="K32" s="1714"/>
      <c r="L32" s="1714"/>
      <c r="M32" s="1624">
        <v>252</v>
      </c>
      <c r="N32" s="1711"/>
      <c r="O32" s="1714"/>
      <c r="P32" s="1714"/>
      <c r="Q32" s="1624">
        <v>209</v>
      </c>
    </row>
    <row r="33" spans="1:33" s="369" customFormat="1" ht="15" x14ac:dyDescent="0.25">
      <c r="A33" s="368">
        <v>19</v>
      </c>
      <c r="B33" s="1162"/>
      <c r="C33" s="1714"/>
      <c r="D33" s="1714"/>
      <c r="E33" s="1714">
        <v>1838</v>
      </c>
      <c r="F33" s="1711"/>
      <c r="G33" s="1714"/>
      <c r="H33" s="1714"/>
      <c r="I33" s="1624">
        <v>1965</v>
      </c>
      <c r="J33" s="1711"/>
      <c r="K33" s="1714"/>
      <c r="L33" s="1714"/>
      <c r="M33" s="1624">
        <v>232</v>
      </c>
      <c r="N33" s="1711"/>
      <c r="O33" s="1714"/>
      <c r="P33" s="1714"/>
      <c r="Q33" s="1624">
        <v>218</v>
      </c>
    </row>
    <row r="34" spans="1:33" s="369" customFormat="1" ht="15" x14ac:dyDescent="0.25">
      <c r="A34" s="368">
        <v>20</v>
      </c>
      <c r="B34" s="1162"/>
      <c r="C34" s="1714"/>
      <c r="D34" s="1714"/>
      <c r="E34" s="1714">
        <v>1644</v>
      </c>
      <c r="F34" s="1711"/>
      <c r="G34" s="1714"/>
      <c r="H34" s="1714"/>
      <c r="I34" s="1624">
        <v>1734</v>
      </c>
      <c r="J34" s="1711"/>
      <c r="K34" s="1714"/>
      <c r="L34" s="1714"/>
      <c r="M34" s="1624">
        <v>218</v>
      </c>
      <c r="N34" s="1711"/>
      <c r="O34" s="1714"/>
      <c r="P34" s="1714"/>
      <c r="Q34" s="1624">
        <v>207</v>
      </c>
    </row>
    <row r="35" spans="1:33" s="369" customFormat="1" ht="15" x14ac:dyDescent="0.25">
      <c r="A35" s="368">
        <v>21</v>
      </c>
      <c r="B35" s="1162"/>
      <c r="C35" s="1714"/>
      <c r="D35" s="1714"/>
      <c r="E35" s="1714">
        <v>1509</v>
      </c>
      <c r="F35" s="1711"/>
      <c r="G35" s="1714"/>
      <c r="H35" s="1714"/>
      <c r="I35" s="1624">
        <v>1538</v>
      </c>
      <c r="J35" s="1711"/>
      <c r="K35" s="1714"/>
      <c r="L35" s="1714"/>
      <c r="M35" s="1624">
        <v>221</v>
      </c>
      <c r="N35" s="1711"/>
      <c r="O35" s="1714"/>
      <c r="P35" s="1714"/>
      <c r="Q35" s="1624">
        <v>224</v>
      </c>
    </row>
    <row r="36" spans="1:33" s="369" customFormat="1" ht="15" x14ac:dyDescent="0.25">
      <c r="A36" s="368">
        <v>22</v>
      </c>
      <c r="B36" s="1162"/>
      <c r="C36" s="1714"/>
      <c r="D36" s="1714"/>
      <c r="E36" s="1714">
        <v>1412</v>
      </c>
      <c r="F36" s="1711"/>
      <c r="G36" s="1714"/>
      <c r="H36" s="1714"/>
      <c r="I36" s="1624">
        <v>1371</v>
      </c>
      <c r="J36" s="1711"/>
      <c r="K36" s="1714"/>
      <c r="L36" s="1714"/>
      <c r="M36" s="1624">
        <v>233</v>
      </c>
      <c r="N36" s="1711"/>
      <c r="O36" s="1714"/>
      <c r="P36" s="1714"/>
      <c r="Q36" s="1624">
        <v>204</v>
      </c>
    </row>
    <row r="37" spans="1:33" s="369" customFormat="1" ht="15" x14ac:dyDescent="0.25">
      <c r="A37" s="368">
        <v>23</v>
      </c>
      <c r="B37" s="1162"/>
      <c r="C37" s="1714"/>
      <c r="D37" s="1714"/>
      <c r="E37" s="1624">
        <v>1262</v>
      </c>
      <c r="F37" s="1711"/>
      <c r="G37" s="1714"/>
      <c r="H37" s="1714"/>
      <c r="I37" s="1624">
        <v>1285</v>
      </c>
      <c r="J37" s="1711"/>
      <c r="K37" s="1714"/>
      <c r="L37" s="1714"/>
      <c r="M37" s="1624">
        <v>212</v>
      </c>
      <c r="N37" s="1711"/>
      <c r="O37" s="1714"/>
      <c r="P37" s="1714"/>
      <c r="Q37" s="1624">
        <v>208</v>
      </c>
    </row>
    <row r="38" spans="1:33" s="369" customFormat="1" ht="15" x14ac:dyDescent="0.25">
      <c r="A38" s="368">
        <v>24</v>
      </c>
      <c r="B38" s="1162"/>
      <c r="C38" s="1714"/>
      <c r="D38" s="1714"/>
      <c r="E38" s="1624">
        <v>1107</v>
      </c>
      <c r="F38" s="1711"/>
      <c r="G38" s="1714"/>
      <c r="H38" s="1714"/>
      <c r="I38" s="1624">
        <v>1184</v>
      </c>
      <c r="J38" s="1711"/>
      <c r="K38" s="1714"/>
      <c r="L38" s="1714"/>
      <c r="M38" s="1624">
        <v>211</v>
      </c>
      <c r="N38" s="1711"/>
      <c r="O38" s="1714"/>
      <c r="P38" s="1714"/>
      <c r="Q38" s="1624">
        <v>227</v>
      </c>
    </row>
    <row r="39" spans="1:33" s="369" customFormat="1" ht="15" x14ac:dyDescent="0.2">
      <c r="A39" s="368" t="s">
        <v>19</v>
      </c>
      <c r="B39" s="1210"/>
      <c r="C39" s="1715"/>
      <c r="D39" s="1715"/>
      <c r="E39" s="1716">
        <f>SUM(E15:E38)</f>
        <v>38936</v>
      </c>
      <c r="F39" s="1715"/>
      <c r="G39" s="1715"/>
      <c r="H39" s="1715"/>
      <c r="I39" s="1716">
        <f>SUM(I15:I38)</f>
        <v>41619</v>
      </c>
      <c r="J39" s="1715"/>
      <c r="K39" s="1715"/>
      <c r="L39" s="1715"/>
      <c r="M39" s="1716">
        <f>SUM(M15:M38)</f>
        <v>5537</v>
      </c>
      <c r="N39" s="1715"/>
      <c r="O39" s="1715"/>
      <c r="P39" s="1715"/>
      <c r="Q39" s="1716">
        <f>SUM(Q15:Q38)</f>
        <v>5061</v>
      </c>
    </row>
    <row r="40" spans="1:33" s="359" customFormat="1" ht="12.75" customHeight="1" x14ac:dyDescent="0.2">
      <c r="A40" s="359" t="s">
        <v>20</v>
      </c>
      <c r="R40" s="993"/>
      <c r="S40" s="993"/>
      <c r="T40" s="993"/>
      <c r="U40" s="993"/>
      <c r="V40" s="993"/>
      <c r="W40" s="993"/>
      <c r="X40" s="993"/>
      <c r="Y40" s="993"/>
      <c r="Z40" s="993"/>
      <c r="AA40" s="993"/>
      <c r="AB40" s="993"/>
      <c r="AC40" s="993"/>
      <c r="AD40" s="993"/>
      <c r="AE40" s="993"/>
      <c r="AF40" s="993"/>
      <c r="AG40" s="993"/>
    </row>
    <row r="41" spans="1:33" s="359" customFormat="1" ht="12.75" customHeight="1" x14ac:dyDescent="0.2">
      <c r="A41" s="359" t="s">
        <v>21</v>
      </c>
      <c r="R41" s="993"/>
      <c r="S41" s="993"/>
      <c r="T41" s="993"/>
      <c r="U41" s="993"/>
      <c r="V41" s="993"/>
      <c r="W41" s="993"/>
      <c r="X41" s="993"/>
      <c r="Y41" s="993"/>
      <c r="Z41" s="993"/>
      <c r="AA41" s="993"/>
      <c r="AB41" s="993"/>
      <c r="AC41" s="993"/>
      <c r="AD41" s="993"/>
      <c r="AE41" s="993"/>
      <c r="AF41" s="993"/>
      <c r="AG41" s="993"/>
    </row>
    <row r="42" spans="1:33" x14ac:dyDescent="0.2">
      <c r="A42" s="359" t="s">
        <v>676</v>
      </c>
      <c r="K42" s="359"/>
      <c r="L42" s="359"/>
      <c r="M42" s="359"/>
      <c r="N42" s="359"/>
      <c r="O42" s="359"/>
      <c r="P42" s="359"/>
      <c r="Q42" s="359"/>
      <c r="R42" s="994"/>
      <c r="S42" s="994"/>
      <c r="T42" s="994"/>
      <c r="U42" s="994"/>
      <c r="V42" s="994"/>
      <c r="W42" s="994"/>
      <c r="X42" s="994"/>
      <c r="Y42" s="994"/>
      <c r="Z42" s="994"/>
      <c r="AA42" s="994"/>
      <c r="AB42" s="994"/>
      <c r="AC42" s="994"/>
      <c r="AD42" s="994"/>
      <c r="AE42" s="994"/>
      <c r="AF42" s="994"/>
      <c r="AG42" s="994"/>
    </row>
    <row r="43" spans="1:33" x14ac:dyDescent="0.2">
      <c r="A43" s="359" t="s">
        <v>23</v>
      </c>
      <c r="R43" s="994"/>
      <c r="S43" s="994"/>
      <c r="T43" s="994"/>
      <c r="U43" s="994"/>
      <c r="V43" s="994"/>
      <c r="W43" s="994"/>
      <c r="X43" s="994"/>
      <c r="Y43" s="994"/>
      <c r="Z43" s="994"/>
      <c r="AA43" s="994"/>
      <c r="AB43" s="994"/>
      <c r="AC43" s="994"/>
      <c r="AD43" s="994"/>
      <c r="AE43" s="994"/>
      <c r="AF43" s="994"/>
      <c r="AG43" s="994"/>
    </row>
    <row r="44" spans="1:33" x14ac:dyDescent="0.2">
      <c r="R44" s="994"/>
      <c r="S44" s="994"/>
      <c r="T44" s="994"/>
      <c r="U44" s="994"/>
      <c r="V44" s="994"/>
      <c r="W44" s="994"/>
      <c r="X44" s="994"/>
      <c r="Y44" s="994"/>
      <c r="Z44" s="994"/>
      <c r="AA44" s="994"/>
      <c r="AB44" s="994"/>
      <c r="AC44" s="994"/>
      <c r="AD44" s="994"/>
      <c r="AE44" s="994"/>
      <c r="AF44" s="994"/>
      <c r="AG44" s="994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">
    <tabColor rgb="FF92D050"/>
  </sheetPr>
  <dimension ref="A1:AG44"/>
  <sheetViews>
    <sheetView zoomScale="85" zoomScaleNormal="85" workbookViewId="0">
      <selection activeCell="O3" sqref="O3"/>
    </sheetView>
  </sheetViews>
  <sheetFormatPr defaultRowHeight="12.75" x14ac:dyDescent="0.2"/>
  <cols>
    <col min="1" max="1" width="5.42578125" style="382" customWidth="1"/>
    <col min="2" max="3" width="11.28515625" style="382" customWidth="1"/>
    <col min="4" max="4" width="11.28515625" style="382" hidden="1" customWidth="1"/>
    <col min="5" max="7" width="11.28515625" style="382" customWidth="1"/>
    <col min="8" max="8" width="11.28515625" style="382" hidden="1" customWidth="1"/>
    <col min="9" max="11" width="11.28515625" style="382" customWidth="1"/>
    <col min="12" max="12" width="11.28515625" style="382" hidden="1" customWidth="1"/>
    <col min="13" max="15" width="11.28515625" style="382" customWidth="1"/>
    <col min="16" max="16" width="11.28515625" style="382" hidden="1" customWidth="1"/>
    <col min="17" max="17" width="11.28515625" style="382" customWidth="1"/>
    <col min="18" max="16384" width="9.140625" style="382"/>
  </cols>
  <sheetData>
    <row r="1" spans="1:33" s="371" customFormat="1" ht="18.75" customHeight="1" x14ac:dyDescent="0.25">
      <c r="B1" s="2590" t="s">
        <v>498</v>
      </c>
      <c r="C1" s="2097"/>
      <c r="D1" s="2097"/>
      <c r="E1" s="2097"/>
      <c r="F1" s="2097"/>
      <c r="J1" s="801" t="s">
        <v>178</v>
      </c>
      <c r="N1" s="2585" t="s">
        <v>79</v>
      </c>
      <c r="O1" s="2585"/>
      <c r="P1" s="2585"/>
      <c r="Q1" s="2585"/>
      <c r="R1" s="991"/>
      <c r="S1" s="991"/>
      <c r="T1" s="991"/>
      <c r="U1" s="991"/>
      <c r="V1" s="991"/>
      <c r="W1" s="991"/>
      <c r="X1" s="991"/>
      <c r="Y1" s="991"/>
      <c r="Z1" s="991"/>
      <c r="AA1" s="991"/>
      <c r="AB1" s="991"/>
      <c r="AC1" s="991"/>
      <c r="AD1" s="991"/>
      <c r="AE1" s="991"/>
      <c r="AF1" s="991"/>
      <c r="AG1" s="991"/>
    </row>
    <row r="2" spans="1:33" s="371" customFormat="1" ht="10.5" customHeight="1" x14ac:dyDescent="0.2">
      <c r="B2" s="2586" t="s">
        <v>1</v>
      </c>
      <c r="C2" s="2104"/>
      <c r="D2" s="2104"/>
      <c r="E2" s="2104"/>
      <c r="F2" s="2104"/>
      <c r="N2" s="2586" t="s">
        <v>2</v>
      </c>
      <c r="O2" s="2587"/>
      <c r="P2" s="2587"/>
      <c r="Q2" s="2587"/>
      <c r="R2" s="991"/>
      <c r="S2" s="991"/>
      <c r="T2" s="991"/>
      <c r="U2" s="991"/>
      <c r="V2" s="991"/>
      <c r="W2" s="991"/>
      <c r="X2" s="991"/>
      <c r="Y2" s="991"/>
      <c r="Z2" s="991"/>
      <c r="AA2" s="991"/>
      <c r="AB2" s="991"/>
      <c r="AC2" s="991"/>
      <c r="AD2" s="991"/>
      <c r="AE2" s="991"/>
      <c r="AF2" s="991"/>
      <c r="AG2" s="991"/>
    </row>
    <row r="3" spans="1:33" s="371" customFormat="1" ht="13.5" customHeight="1" x14ac:dyDescent="0.2">
      <c r="N3" s="371" t="s">
        <v>3</v>
      </c>
      <c r="O3" s="1992" t="s">
        <v>681</v>
      </c>
      <c r="R3" s="991"/>
      <c r="S3" s="991"/>
      <c r="T3" s="991"/>
      <c r="U3" s="991"/>
      <c r="V3" s="991"/>
      <c r="W3" s="991"/>
      <c r="X3" s="991"/>
      <c r="Y3" s="991"/>
      <c r="Z3" s="991"/>
      <c r="AA3" s="991"/>
      <c r="AB3" s="991"/>
      <c r="AC3" s="991"/>
      <c r="AD3" s="991"/>
      <c r="AE3" s="991"/>
      <c r="AF3" s="991"/>
      <c r="AG3" s="991"/>
    </row>
    <row r="4" spans="1:33" s="371" customFormat="1" ht="15" customHeight="1" x14ac:dyDescent="0.25">
      <c r="B4" s="2589" t="s">
        <v>4</v>
      </c>
      <c r="C4" s="2097"/>
      <c r="D4" s="373"/>
      <c r="E4" s="991"/>
      <c r="F4" s="991"/>
      <c r="G4" s="991"/>
      <c r="H4" s="991"/>
      <c r="I4" s="901" t="s">
        <v>5</v>
      </c>
      <c r="J4" s="372"/>
      <c r="K4" s="372"/>
      <c r="L4" s="372"/>
      <c r="O4" s="1242" t="s">
        <v>86</v>
      </c>
      <c r="R4" s="991"/>
      <c r="S4" s="991"/>
      <c r="T4" s="991"/>
      <c r="U4" s="991"/>
      <c r="V4" s="991"/>
      <c r="W4" s="991"/>
      <c r="X4" s="991"/>
      <c r="Y4" s="991"/>
      <c r="Z4" s="991"/>
      <c r="AA4" s="991"/>
      <c r="AB4" s="991"/>
      <c r="AC4" s="991"/>
      <c r="AD4" s="991"/>
      <c r="AE4" s="991"/>
      <c r="AF4" s="991"/>
      <c r="AG4" s="991"/>
    </row>
    <row r="5" spans="1:33" s="371" customFormat="1" ht="9.75" customHeight="1" x14ac:dyDescent="0.2">
      <c r="B5" s="2588" t="s">
        <v>7</v>
      </c>
      <c r="C5" s="2095"/>
      <c r="D5" s="372"/>
      <c r="E5" s="372"/>
      <c r="R5" s="991"/>
      <c r="S5" s="991"/>
      <c r="T5" s="991"/>
      <c r="U5" s="991"/>
      <c r="V5" s="991"/>
      <c r="W5" s="991"/>
      <c r="X5" s="991"/>
      <c r="Y5" s="991"/>
      <c r="Z5" s="991"/>
      <c r="AA5" s="991"/>
      <c r="AB5" s="991"/>
      <c r="AC5" s="991"/>
      <c r="AD5" s="991"/>
      <c r="AE5" s="991"/>
      <c r="AF5" s="991"/>
      <c r="AG5" s="991"/>
    </row>
    <row r="6" spans="1:33" s="371" customFormat="1" ht="12" customHeight="1" x14ac:dyDescent="0.25">
      <c r="A6" s="2596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91"/>
      <c r="S6" s="991"/>
      <c r="T6" s="991"/>
      <c r="U6" s="991"/>
      <c r="V6" s="991"/>
      <c r="W6" s="991"/>
      <c r="X6" s="991"/>
      <c r="Y6" s="991"/>
      <c r="Z6" s="991"/>
      <c r="AA6" s="991"/>
      <c r="AB6" s="991"/>
      <c r="AC6" s="991"/>
      <c r="AD6" s="991"/>
      <c r="AE6" s="991"/>
      <c r="AF6" s="991"/>
      <c r="AG6" s="991"/>
    </row>
    <row r="7" spans="1:33" s="371" customFormat="1" ht="15.75" x14ac:dyDescent="0.25">
      <c r="A7" s="2597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91"/>
      <c r="S7" s="991"/>
      <c r="T7" s="991"/>
      <c r="U7" s="991"/>
      <c r="V7" s="991"/>
      <c r="W7" s="991"/>
      <c r="X7" s="991"/>
      <c r="Y7" s="991"/>
      <c r="Z7" s="991"/>
      <c r="AA7" s="991"/>
      <c r="AB7" s="991"/>
      <c r="AC7" s="991"/>
      <c r="AD7" s="991"/>
      <c r="AE7" s="991"/>
      <c r="AF7" s="991"/>
      <c r="AG7" s="991"/>
    </row>
    <row r="8" spans="1:33" s="371" customFormat="1" ht="9" customHeight="1" x14ac:dyDescent="0.2">
      <c r="A8" s="1312">
        <v>1521</v>
      </c>
      <c r="B8" s="1312">
        <v>1524</v>
      </c>
      <c r="R8" s="991"/>
      <c r="S8" s="991"/>
      <c r="T8" s="991"/>
      <c r="U8" s="991"/>
      <c r="V8" s="991"/>
      <c r="W8" s="991"/>
      <c r="X8" s="991"/>
      <c r="Y8" s="991"/>
      <c r="Z8" s="991"/>
      <c r="AA8" s="991"/>
      <c r="AB8" s="991"/>
      <c r="AC8" s="991"/>
      <c r="AD8" s="991"/>
      <c r="AE8" s="991"/>
      <c r="AF8" s="991"/>
      <c r="AG8" s="991"/>
    </row>
    <row r="9" spans="1:33" s="371" customFormat="1" x14ac:dyDescent="0.2">
      <c r="A9" s="2593" t="s">
        <v>9</v>
      </c>
      <c r="B9" s="2598" t="s">
        <v>10</v>
      </c>
      <c r="C9" s="2599"/>
      <c r="D9" s="2599"/>
      <c r="E9" s="2599"/>
      <c r="F9" s="2599"/>
      <c r="G9" s="2599"/>
      <c r="H9" s="2599"/>
      <c r="I9" s="2600"/>
      <c r="J9" s="2598" t="s">
        <v>11</v>
      </c>
      <c r="K9" s="2599"/>
      <c r="L9" s="2599"/>
      <c r="M9" s="2599"/>
      <c r="N9" s="2599"/>
      <c r="O9" s="2599"/>
      <c r="P9" s="2599"/>
      <c r="Q9" s="2600"/>
      <c r="R9" s="991"/>
      <c r="S9" s="991"/>
      <c r="T9" s="991"/>
      <c r="U9" s="991"/>
      <c r="V9" s="991"/>
      <c r="W9" s="991"/>
      <c r="X9" s="991"/>
      <c r="Y9" s="991"/>
      <c r="Z9" s="991"/>
      <c r="AA9" s="991"/>
      <c r="AB9" s="991"/>
      <c r="AC9" s="991"/>
      <c r="AD9" s="991"/>
      <c r="AE9" s="991"/>
      <c r="AF9" s="991"/>
      <c r="AG9" s="991"/>
    </row>
    <row r="10" spans="1:33" s="371" customFormat="1" x14ac:dyDescent="0.2">
      <c r="A10" s="2594"/>
      <c r="B10" s="2591" t="s">
        <v>87</v>
      </c>
      <c r="C10" s="2592"/>
      <c r="D10" s="2592"/>
      <c r="E10" s="2601"/>
      <c r="F10" s="2591" t="s">
        <v>88</v>
      </c>
      <c r="G10" s="2111"/>
      <c r="H10" s="2111"/>
      <c r="I10" s="2112"/>
      <c r="J10" s="2591" t="s">
        <v>87</v>
      </c>
      <c r="K10" s="2592"/>
      <c r="L10" s="2592"/>
      <c r="M10" s="2601"/>
      <c r="N10" s="2591" t="s">
        <v>89</v>
      </c>
      <c r="O10" s="2592"/>
      <c r="P10" s="2592"/>
      <c r="Q10" s="2601"/>
      <c r="R10" s="991"/>
      <c r="S10" s="991"/>
      <c r="T10" s="991"/>
      <c r="U10" s="991"/>
      <c r="V10" s="991"/>
      <c r="W10" s="991"/>
      <c r="X10" s="991"/>
      <c r="Y10" s="991"/>
      <c r="Z10" s="991"/>
      <c r="AA10" s="991"/>
      <c r="AB10" s="991"/>
      <c r="AC10" s="991"/>
      <c r="AD10" s="991"/>
      <c r="AE10" s="991"/>
      <c r="AF10" s="991"/>
      <c r="AG10" s="991"/>
    </row>
    <row r="11" spans="1:33" s="371" customFormat="1" x14ac:dyDescent="0.2">
      <c r="A11" s="2594"/>
      <c r="B11" s="2591" t="s">
        <v>14</v>
      </c>
      <c r="C11" s="2592"/>
      <c r="E11" s="375">
        <v>4800</v>
      </c>
      <c r="F11" s="2591" t="s">
        <v>14</v>
      </c>
      <c r="G11" s="2592"/>
      <c r="H11" s="374"/>
      <c r="I11" s="375">
        <v>4800</v>
      </c>
      <c r="J11" s="2591" t="s">
        <v>14</v>
      </c>
      <c r="K11" s="2592"/>
      <c r="L11" s="374"/>
      <c r="M11" s="375">
        <f>E11</f>
        <v>4800</v>
      </c>
      <c r="N11" s="2591" t="s">
        <v>14</v>
      </c>
      <c r="O11" s="2592"/>
      <c r="P11" s="374"/>
      <c r="Q11" s="375">
        <f>I11</f>
        <v>4800</v>
      </c>
      <c r="R11" s="991"/>
      <c r="S11" s="991"/>
      <c r="T11" s="991"/>
      <c r="U11" s="991"/>
      <c r="V11" s="991"/>
      <c r="W11" s="991"/>
      <c r="X11" s="991"/>
      <c r="Y11" s="991"/>
      <c r="Z11" s="991"/>
      <c r="AA11" s="991"/>
      <c r="AB11" s="991"/>
      <c r="AC11" s="991"/>
      <c r="AD11" s="991"/>
      <c r="AE11" s="991"/>
      <c r="AF11" s="991"/>
      <c r="AG11" s="991"/>
    </row>
    <row r="12" spans="1:33" s="377" customFormat="1" ht="35.25" customHeight="1" x14ac:dyDescent="0.2">
      <c r="A12" s="2595"/>
      <c r="B12" s="376" t="s">
        <v>16</v>
      </c>
      <c r="C12" s="376" t="s">
        <v>17</v>
      </c>
      <c r="D12" s="376"/>
      <c r="E12" s="376" t="s">
        <v>18</v>
      </c>
      <c r="F12" s="376" t="s">
        <v>16</v>
      </c>
      <c r="G12" s="376" t="s">
        <v>17</v>
      </c>
      <c r="H12" s="376"/>
      <c r="I12" s="376" t="s">
        <v>18</v>
      </c>
      <c r="J12" s="376" t="s">
        <v>16</v>
      </c>
      <c r="K12" s="376" t="s">
        <v>17</v>
      </c>
      <c r="L12" s="376"/>
      <c r="M12" s="376" t="s">
        <v>18</v>
      </c>
      <c r="N12" s="376" t="s">
        <v>16</v>
      </c>
      <c r="O12" s="376" t="s">
        <v>17</v>
      </c>
      <c r="P12" s="376"/>
      <c r="Q12" s="376" t="s">
        <v>18</v>
      </c>
    </row>
    <row r="13" spans="1:33" s="379" customFormat="1" ht="11.25" x14ac:dyDescent="0.2">
      <c r="A13" s="378">
        <v>1</v>
      </c>
      <c r="B13" s="378">
        <v>2</v>
      </c>
      <c r="C13" s="378">
        <v>3</v>
      </c>
      <c r="D13" s="378"/>
      <c r="E13" s="378">
        <v>4</v>
      </c>
      <c r="F13" s="378">
        <v>5</v>
      </c>
      <c r="G13" s="378">
        <v>6</v>
      </c>
      <c r="H13" s="378"/>
      <c r="I13" s="378">
        <v>7</v>
      </c>
      <c r="J13" s="378">
        <v>8</v>
      </c>
      <c r="K13" s="378">
        <v>9</v>
      </c>
      <c r="L13" s="378"/>
      <c r="M13" s="378">
        <v>10</v>
      </c>
      <c r="N13" s="378">
        <v>11</v>
      </c>
      <c r="O13" s="378">
        <v>12</v>
      </c>
      <c r="P13" s="378"/>
      <c r="Q13" s="378">
        <v>13</v>
      </c>
    </row>
    <row r="14" spans="1:33" s="377" customFormat="1" x14ac:dyDescent="0.2">
      <c r="A14" s="380">
        <v>0</v>
      </c>
      <c r="B14" s="1162"/>
      <c r="C14" s="1165"/>
      <c r="D14" s="1165"/>
      <c r="E14" s="1350"/>
      <c r="F14" s="1717"/>
      <c r="G14" s="1350"/>
      <c r="H14" s="1350"/>
      <c r="I14" s="1350"/>
      <c r="J14" s="1717"/>
      <c r="K14" s="1350"/>
      <c r="L14" s="1350"/>
      <c r="M14" s="1350"/>
      <c r="N14" s="1717"/>
      <c r="O14" s="1350"/>
      <c r="P14" s="1350"/>
      <c r="Q14" s="1350"/>
    </row>
    <row r="15" spans="1:33" s="1477" customFormat="1" ht="15" x14ac:dyDescent="0.25">
      <c r="A15" s="1475">
        <v>1</v>
      </c>
      <c r="B15" s="1162"/>
      <c r="C15" s="1476"/>
      <c r="D15" s="1165"/>
      <c r="E15" s="1350">
        <v>688</v>
      </c>
      <c r="F15" s="1711"/>
      <c r="G15" s="1350"/>
      <c r="H15" s="1718"/>
      <c r="I15" s="1624">
        <v>593</v>
      </c>
      <c r="J15" s="1711"/>
      <c r="K15" s="1718"/>
      <c r="L15" s="1718"/>
      <c r="M15" s="1673">
        <v>137</v>
      </c>
      <c r="N15" s="1711"/>
      <c r="O15" s="1718"/>
      <c r="P15" s="1718"/>
      <c r="Q15" s="1624">
        <v>79</v>
      </c>
    </row>
    <row r="16" spans="1:33" s="377" customFormat="1" ht="15" x14ac:dyDescent="0.25">
      <c r="A16" s="380">
        <v>2</v>
      </c>
      <c r="B16" s="1162"/>
      <c r="C16" s="1165"/>
      <c r="D16" s="1165"/>
      <c r="E16" s="1350">
        <v>662</v>
      </c>
      <c r="F16" s="1711"/>
      <c r="G16" s="1350"/>
      <c r="H16" s="1718"/>
      <c r="I16" s="1624">
        <v>572</v>
      </c>
      <c r="J16" s="1711"/>
      <c r="K16" s="1718"/>
      <c r="L16" s="1718"/>
      <c r="M16" s="1673">
        <v>136</v>
      </c>
      <c r="N16" s="1711"/>
      <c r="O16" s="1718"/>
      <c r="P16" s="1718"/>
      <c r="Q16" s="1624">
        <v>75</v>
      </c>
    </row>
    <row r="17" spans="1:17" s="377" customFormat="1" ht="15" x14ac:dyDescent="0.25">
      <c r="A17" s="380">
        <v>3</v>
      </c>
      <c r="B17" s="1162"/>
      <c r="C17" s="1165"/>
      <c r="D17" s="1165"/>
      <c r="E17" s="1350">
        <v>654</v>
      </c>
      <c r="F17" s="1711"/>
      <c r="G17" s="1350"/>
      <c r="H17" s="1718"/>
      <c r="I17" s="1624">
        <v>570</v>
      </c>
      <c r="J17" s="1711"/>
      <c r="K17" s="1718"/>
      <c r="L17" s="1718"/>
      <c r="M17" s="1673">
        <v>139</v>
      </c>
      <c r="N17" s="1711"/>
      <c r="O17" s="1718"/>
      <c r="P17" s="1718"/>
      <c r="Q17" s="1624">
        <v>75</v>
      </c>
    </row>
    <row r="18" spans="1:17" s="377" customFormat="1" ht="15" x14ac:dyDescent="0.25">
      <c r="A18" s="380">
        <v>4</v>
      </c>
      <c r="B18" s="1162"/>
      <c r="C18" s="1165"/>
      <c r="D18" s="1165"/>
      <c r="E18" s="1350">
        <v>648</v>
      </c>
      <c r="F18" s="1711"/>
      <c r="G18" s="1350"/>
      <c r="H18" s="1718"/>
      <c r="I18" s="1624">
        <v>566</v>
      </c>
      <c r="J18" s="1711"/>
      <c r="K18" s="1718"/>
      <c r="L18" s="1718"/>
      <c r="M18" s="1673">
        <v>133</v>
      </c>
      <c r="N18" s="1711"/>
      <c r="O18" s="1718"/>
      <c r="P18" s="1718"/>
      <c r="Q18" s="1624">
        <v>73</v>
      </c>
    </row>
    <row r="19" spans="1:17" s="377" customFormat="1" ht="15" x14ac:dyDescent="0.25">
      <c r="A19" s="380">
        <v>5</v>
      </c>
      <c r="B19" s="1162"/>
      <c r="C19" s="1165"/>
      <c r="D19" s="1165"/>
      <c r="E19" s="1350">
        <v>644</v>
      </c>
      <c r="F19" s="1711"/>
      <c r="G19" s="1350"/>
      <c r="H19" s="1718"/>
      <c r="I19" s="1624">
        <v>566</v>
      </c>
      <c r="J19" s="1711"/>
      <c r="K19" s="1718"/>
      <c r="L19" s="1718"/>
      <c r="M19" s="1673">
        <v>127</v>
      </c>
      <c r="N19" s="1711"/>
      <c r="O19" s="1718"/>
      <c r="P19" s="1718"/>
      <c r="Q19" s="1624">
        <v>71</v>
      </c>
    </row>
    <row r="20" spans="1:17" s="377" customFormat="1" ht="15" x14ac:dyDescent="0.25">
      <c r="A20" s="380">
        <v>6</v>
      </c>
      <c r="B20" s="1162"/>
      <c r="C20" s="1165"/>
      <c r="D20" s="1165"/>
      <c r="E20" s="1350">
        <v>744</v>
      </c>
      <c r="F20" s="1711"/>
      <c r="G20" s="1350"/>
      <c r="H20" s="1718"/>
      <c r="I20" s="1624">
        <v>609</v>
      </c>
      <c r="J20" s="1711"/>
      <c r="K20" s="1718"/>
      <c r="L20" s="1718"/>
      <c r="M20" s="1673">
        <v>131</v>
      </c>
      <c r="N20" s="1711"/>
      <c r="O20" s="1718"/>
      <c r="P20" s="1718"/>
      <c r="Q20" s="1624">
        <v>73</v>
      </c>
    </row>
    <row r="21" spans="1:17" s="377" customFormat="1" ht="15" x14ac:dyDescent="0.25">
      <c r="A21" s="380">
        <v>7</v>
      </c>
      <c r="B21" s="1162"/>
      <c r="C21" s="1165"/>
      <c r="D21" s="1165"/>
      <c r="E21" s="1350">
        <v>893</v>
      </c>
      <c r="F21" s="1711"/>
      <c r="G21" s="1350"/>
      <c r="H21" s="1718"/>
      <c r="I21" s="1624">
        <v>742</v>
      </c>
      <c r="J21" s="1711"/>
      <c r="K21" s="1718"/>
      <c r="L21" s="1718"/>
      <c r="M21" s="1673">
        <v>142</v>
      </c>
      <c r="N21" s="1711"/>
      <c r="O21" s="1718"/>
      <c r="P21" s="1718"/>
      <c r="Q21" s="1624">
        <v>86</v>
      </c>
    </row>
    <row r="22" spans="1:17" s="377" customFormat="1" ht="15" x14ac:dyDescent="0.25">
      <c r="A22" s="380">
        <v>8</v>
      </c>
      <c r="B22" s="1162"/>
      <c r="C22" s="1165"/>
      <c r="D22" s="1165"/>
      <c r="E22" s="1350">
        <v>1106</v>
      </c>
      <c r="F22" s="1711"/>
      <c r="G22" s="1350"/>
      <c r="H22" s="1718"/>
      <c r="I22" s="1624">
        <v>902</v>
      </c>
      <c r="J22" s="1711"/>
      <c r="K22" s="1718"/>
      <c r="L22" s="1718"/>
      <c r="M22" s="1673">
        <v>180</v>
      </c>
      <c r="N22" s="1711"/>
      <c r="O22" s="1718"/>
      <c r="P22" s="1718"/>
      <c r="Q22" s="1624">
        <v>100</v>
      </c>
    </row>
    <row r="23" spans="1:17" s="377" customFormat="1" ht="15" x14ac:dyDescent="0.25">
      <c r="A23" s="380">
        <v>9</v>
      </c>
      <c r="B23" s="1162"/>
      <c r="C23" s="1165"/>
      <c r="D23" s="1165"/>
      <c r="E23" s="1350">
        <v>1457</v>
      </c>
      <c r="F23" s="1711"/>
      <c r="G23" s="1350"/>
      <c r="H23" s="1718"/>
      <c r="I23" s="1624">
        <v>1157</v>
      </c>
      <c r="J23" s="1711"/>
      <c r="K23" s="1718"/>
      <c r="L23" s="1718"/>
      <c r="M23" s="1673">
        <v>212</v>
      </c>
      <c r="N23" s="1711"/>
      <c r="O23" s="1718"/>
      <c r="P23" s="1718"/>
      <c r="Q23" s="1624">
        <v>106</v>
      </c>
    </row>
    <row r="24" spans="1:17" s="377" customFormat="1" ht="15" x14ac:dyDescent="0.25">
      <c r="A24" s="380">
        <v>10</v>
      </c>
      <c r="B24" s="1162"/>
      <c r="C24" s="1165"/>
      <c r="D24" s="1165"/>
      <c r="E24" s="1350">
        <v>1624</v>
      </c>
      <c r="F24" s="1711"/>
      <c r="G24" s="1350"/>
      <c r="H24" s="1718"/>
      <c r="I24" s="1624">
        <v>1324</v>
      </c>
      <c r="J24" s="1711"/>
      <c r="K24" s="1718"/>
      <c r="L24" s="1718"/>
      <c r="M24" s="1673">
        <v>217</v>
      </c>
      <c r="N24" s="1711"/>
      <c r="O24" s="1718"/>
      <c r="P24" s="1718"/>
      <c r="Q24" s="1624">
        <v>110</v>
      </c>
    </row>
    <row r="25" spans="1:17" s="377" customFormat="1" ht="15" x14ac:dyDescent="0.25">
      <c r="A25" s="380">
        <v>11</v>
      </c>
      <c r="B25" s="1162"/>
      <c r="C25" s="1165"/>
      <c r="D25" s="1165"/>
      <c r="E25" s="1350">
        <v>1723</v>
      </c>
      <c r="F25" s="1711"/>
      <c r="G25" s="1350"/>
      <c r="H25" s="1718"/>
      <c r="I25" s="1624">
        <v>1425</v>
      </c>
      <c r="J25" s="1711"/>
      <c r="K25" s="1718"/>
      <c r="L25" s="1718"/>
      <c r="M25" s="1673">
        <v>225</v>
      </c>
      <c r="N25" s="1711"/>
      <c r="O25" s="1718"/>
      <c r="P25" s="1718"/>
      <c r="Q25" s="1624">
        <v>110</v>
      </c>
    </row>
    <row r="26" spans="1:17" s="377" customFormat="1" ht="15" x14ac:dyDescent="0.25">
      <c r="A26" s="380">
        <v>12</v>
      </c>
      <c r="B26" s="1162"/>
      <c r="C26" s="1165"/>
      <c r="D26" s="1165"/>
      <c r="E26" s="1350">
        <v>1715</v>
      </c>
      <c r="F26" s="1711"/>
      <c r="G26" s="1350"/>
      <c r="H26" s="1718"/>
      <c r="I26" s="1624">
        <v>1448</v>
      </c>
      <c r="J26" s="1711"/>
      <c r="K26" s="1718"/>
      <c r="L26" s="1718"/>
      <c r="M26" s="1673">
        <v>220</v>
      </c>
      <c r="N26" s="1711"/>
      <c r="O26" s="1718"/>
      <c r="P26" s="1718"/>
      <c r="Q26" s="1624">
        <v>113</v>
      </c>
    </row>
    <row r="27" spans="1:17" s="377" customFormat="1" ht="15" x14ac:dyDescent="0.25">
      <c r="A27" s="380">
        <v>13</v>
      </c>
      <c r="B27" s="1162"/>
      <c r="C27" s="1165"/>
      <c r="D27" s="1165"/>
      <c r="E27" s="1350">
        <v>1684</v>
      </c>
      <c r="F27" s="1711"/>
      <c r="G27" s="1350"/>
      <c r="H27" s="1718"/>
      <c r="I27" s="1624">
        <v>1443</v>
      </c>
      <c r="J27" s="1711"/>
      <c r="K27" s="1718"/>
      <c r="L27" s="1718"/>
      <c r="M27" s="1673">
        <v>226</v>
      </c>
      <c r="N27" s="1711"/>
      <c r="O27" s="1718"/>
      <c r="P27" s="1718"/>
      <c r="Q27" s="1624">
        <v>118</v>
      </c>
    </row>
    <row r="28" spans="1:17" s="377" customFormat="1" ht="15" x14ac:dyDescent="0.25">
      <c r="A28" s="380">
        <v>14</v>
      </c>
      <c r="B28" s="1162"/>
      <c r="C28" s="1165"/>
      <c r="D28" s="1165"/>
      <c r="E28" s="1350">
        <v>1620</v>
      </c>
      <c r="F28" s="1711"/>
      <c r="G28" s="1350"/>
      <c r="H28" s="1718"/>
      <c r="I28" s="1624">
        <v>1402</v>
      </c>
      <c r="J28" s="1711"/>
      <c r="K28" s="1718"/>
      <c r="L28" s="1718"/>
      <c r="M28" s="1673">
        <v>201</v>
      </c>
      <c r="N28" s="1711"/>
      <c r="O28" s="1718"/>
      <c r="P28" s="1718"/>
      <c r="Q28" s="1624">
        <v>103</v>
      </c>
    </row>
    <row r="29" spans="1:17" s="377" customFormat="1" ht="15" x14ac:dyDescent="0.25">
      <c r="A29" s="380">
        <v>15</v>
      </c>
      <c r="B29" s="1162"/>
      <c r="C29" s="1165"/>
      <c r="D29" s="1165"/>
      <c r="E29" s="1350">
        <v>1576</v>
      </c>
      <c r="F29" s="1711"/>
      <c r="G29" s="1350"/>
      <c r="H29" s="1718"/>
      <c r="I29" s="1624">
        <v>1386</v>
      </c>
      <c r="J29" s="1711"/>
      <c r="K29" s="1718"/>
      <c r="L29" s="1718"/>
      <c r="M29" s="1673">
        <v>194</v>
      </c>
      <c r="N29" s="1711"/>
      <c r="O29" s="1718"/>
      <c r="P29" s="1718"/>
      <c r="Q29" s="1624">
        <v>107</v>
      </c>
    </row>
    <row r="30" spans="1:17" s="377" customFormat="1" ht="15" x14ac:dyDescent="0.25">
      <c r="A30" s="380">
        <v>16</v>
      </c>
      <c r="B30" s="1162"/>
      <c r="C30" s="1165"/>
      <c r="D30" s="1165"/>
      <c r="E30" s="1350">
        <v>1515</v>
      </c>
      <c r="F30" s="1711"/>
      <c r="G30" s="1350"/>
      <c r="H30" s="1718"/>
      <c r="I30" s="1624">
        <v>1387</v>
      </c>
      <c r="J30" s="1711"/>
      <c r="K30" s="1718"/>
      <c r="L30" s="1718"/>
      <c r="M30" s="1673">
        <v>195</v>
      </c>
      <c r="N30" s="1711"/>
      <c r="O30" s="1718"/>
      <c r="P30" s="1718"/>
      <c r="Q30" s="1624">
        <v>106</v>
      </c>
    </row>
    <row r="31" spans="1:17" s="381" customFormat="1" ht="15" x14ac:dyDescent="0.25">
      <c r="A31" s="380">
        <v>17</v>
      </c>
      <c r="B31" s="1162"/>
      <c r="C31" s="1165"/>
      <c r="D31" s="1165"/>
      <c r="E31" s="1350">
        <v>1448</v>
      </c>
      <c r="F31" s="1711"/>
      <c r="G31" s="1350"/>
      <c r="H31" s="1718"/>
      <c r="I31" s="1624">
        <v>1369</v>
      </c>
      <c r="J31" s="1711"/>
      <c r="K31" s="1718"/>
      <c r="L31" s="1718"/>
      <c r="M31" s="1673">
        <v>187</v>
      </c>
      <c r="N31" s="1711"/>
      <c r="O31" s="1718"/>
      <c r="P31" s="1718"/>
      <c r="Q31" s="1624">
        <v>111</v>
      </c>
    </row>
    <row r="32" spans="1:17" s="381" customFormat="1" ht="15" x14ac:dyDescent="0.25">
      <c r="A32" s="380">
        <v>18</v>
      </c>
      <c r="B32" s="1162"/>
      <c r="C32" s="1165"/>
      <c r="D32" s="1165"/>
      <c r="E32" s="1350">
        <v>1260</v>
      </c>
      <c r="F32" s="1711"/>
      <c r="G32" s="1350"/>
      <c r="H32" s="1718"/>
      <c r="I32" s="1624">
        <v>1239</v>
      </c>
      <c r="J32" s="1711"/>
      <c r="K32" s="1718"/>
      <c r="L32" s="1718"/>
      <c r="M32" s="1673">
        <v>169</v>
      </c>
      <c r="N32" s="1711"/>
      <c r="O32" s="1718"/>
      <c r="P32" s="1718"/>
      <c r="Q32" s="1624">
        <v>100</v>
      </c>
    </row>
    <row r="33" spans="1:33" s="381" customFormat="1" ht="15" x14ac:dyDescent="0.25">
      <c r="A33" s="380">
        <v>19</v>
      </c>
      <c r="B33" s="1162"/>
      <c r="C33" s="1165"/>
      <c r="D33" s="1165"/>
      <c r="E33" s="1350">
        <v>1173</v>
      </c>
      <c r="F33" s="1711"/>
      <c r="G33" s="1350"/>
      <c r="H33" s="1718"/>
      <c r="I33" s="1624">
        <v>1100</v>
      </c>
      <c r="J33" s="1711"/>
      <c r="K33" s="1718"/>
      <c r="L33" s="1718"/>
      <c r="M33" s="1673">
        <v>160</v>
      </c>
      <c r="N33" s="1711"/>
      <c r="O33" s="1718"/>
      <c r="P33" s="1718"/>
      <c r="Q33" s="1624">
        <v>90</v>
      </c>
    </row>
    <row r="34" spans="1:33" s="381" customFormat="1" ht="15" x14ac:dyDescent="0.25">
      <c r="A34" s="380">
        <v>20</v>
      </c>
      <c r="B34" s="1162"/>
      <c r="C34" s="1165"/>
      <c r="D34" s="1165"/>
      <c r="E34" s="1350">
        <v>1094</v>
      </c>
      <c r="F34" s="1711"/>
      <c r="G34" s="1350"/>
      <c r="H34" s="1718"/>
      <c r="I34" s="1624">
        <v>949</v>
      </c>
      <c r="J34" s="1711"/>
      <c r="K34" s="1718"/>
      <c r="L34" s="1718"/>
      <c r="M34" s="1673">
        <v>156</v>
      </c>
      <c r="N34" s="1711"/>
      <c r="O34" s="1718"/>
      <c r="P34" s="1718"/>
      <c r="Q34" s="1624">
        <v>98</v>
      </c>
    </row>
    <row r="35" spans="1:33" s="381" customFormat="1" ht="15" x14ac:dyDescent="0.25">
      <c r="A35" s="380">
        <v>21</v>
      </c>
      <c r="B35" s="1162"/>
      <c r="C35" s="1165"/>
      <c r="D35" s="1165"/>
      <c r="E35" s="1350">
        <v>991</v>
      </c>
      <c r="F35" s="1711"/>
      <c r="G35" s="1350"/>
      <c r="H35" s="1718"/>
      <c r="I35" s="1624">
        <v>834</v>
      </c>
      <c r="J35" s="1711"/>
      <c r="K35" s="1718"/>
      <c r="L35" s="1718"/>
      <c r="M35" s="1673">
        <v>159</v>
      </c>
      <c r="N35" s="1711"/>
      <c r="O35" s="1718"/>
      <c r="P35" s="1718"/>
      <c r="Q35" s="1624">
        <v>99</v>
      </c>
    </row>
    <row r="36" spans="1:33" s="381" customFormat="1" ht="15" x14ac:dyDescent="0.25">
      <c r="A36" s="380">
        <v>22</v>
      </c>
      <c r="B36" s="1162"/>
      <c r="C36" s="1165"/>
      <c r="D36" s="1165"/>
      <c r="E36" s="1350">
        <v>932</v>
      </c>
      <c r="F36" s="1711"/>
      <c r="G36" s="1350"/>
      <c r="H36" s="1718"/>
      <c r="I36" s="1624">
        <v>747</v>
      </c>
      <c r="J36" s="1711"/>
      <c r="K36" s="1718"/>
      <c r="L36" s="1718"/>
      <c r="M36" s="1673">
        <v>144</v>
      </c>
      <c r="N36" s="1711"/>
      <c r="O36" s="1718"/>
      <c r="P36" s="1718"/>
      <c r="Q36" s="1624">
        <v>82</v>
      </c>
    </row>
    <row r="37" spans="1:33" s="381" customFormat="1" ht="15" x14ac:dyDescent="0.25">
      <c r="A37" s="380">
        <v>23</v>
      </c>
      <c r="B37" s="1162"/>
      <c r="C37" s="1165"/>
      <c r="D37" s="1349"/>
      <c r="E37" s="1673">
        <v>834</v>
      </c>
      <c r="F37" s="1711"/>
      <c r="G37" s="1718"/>
      <c r="H37" s="1718"/>
      <c r="I37" s="1624">
        <v>673</v>
      </c>
      <c r="J37" s="1711"/>
      <c r="K37" s="1718"/>
      <c r="L37" s="1718"/>
      <c r="M37" s="1673">
        <v>138</v>
      </c>
      <c r="N37" s="1711"/>
      <c r="O37" s="1718"/>
      <c r="P37" s="1718"/>
      <c r="Q37" s="1624">
        <v>73</v>
      </c>
    </row>
    <row r="38" spans="1:33" s="381" customFormat="1" ht="15" x14ac:dyDescent="0.25">
      <c r="A38" s="380">
        <v>24</v>
      </c>
      <c r="B38" s="1162"/>
      <c r="C38" s="1165"/>
      <c r="D38" s="1349"/>
      <c r="E38" s="1673">
        <v>744</v>
      </c>
      <c r="F38" s="1711"/>
      <c r="G38" s="1718"/>
      <c r="H38" s="1718"/>
      <c r="I38" s="1624">
        <v>606</v>
      </c>
      <c r="J38" s="1711"/>
      <c r="K38" s="1718"/>
      <c r="L38" s="1718"/>
      <c r="M38" s="1673">
        <v>135</v>
      </c>
      <c r="N38" s="1711"/>
      <c r="O38" s="1718"/>
      <c r="P38" s="1718"/>
      <c r="Q38" s="1624">
        <v>69</v>
      </c>
    </row>
    <row r="39" spans="1:33" s="381" customFormat="1" ht="15" x14ac:dyDescent="0.2">
      <c r="A39" s="380" t="s">
        <v>19</v>
      </c>
      <c r="B39" s="1209"/>
      <c r="C39" s="1209"/>
      <c r="D39" s="1209"/>
      <c r="E39" s="1719">
        <f>SUM(E15:E38)</f>
        <v>27429</v>
      </c>
      <c r="F39" s="1720"/>
      <c r="G39" s="1720"/>
      <c r="H39" s="1720"/>
      <c r="I39" s="1719">
        <f>SUM(I15:I38)</f>
        <v>23609</v>
      </c>
      <c r="J39" s="1720"/>
      <c r="K39" s="1720"/>
      <c r="L39" s="1720"/>
      <c r="M39" s="1719">
        <f>SUM(M15:M38)</f>
        <v>4063</v>
      </c>
      <c r="N39" s="1720"/>
      <c r="O39" s="1720"/>
      <c r="P39" s="1720"/>
      <c r="Q39" s="1719">
        <f>SUM(Q15:Q38)</f>
        <v>2227</v>
      </c>
    </row>
    <row r="40" spans="1:33" s="371" customFormat="1" ht="12.75" customHeight="1" x14ac:dyDescent="0.2">
      <c r="A40" s="371" t="s">
        <v>20</v>
      </c>
      <c r="R40" s="991"/>
      <c r="S40" s="991"/>
      <c r="T40" s="991"/>
      <c r="U40" s="991"/>
      <c r="V40" s="991"/>
      <c r="W40" s="991"/>
      <c r="X40" s="991"/>
      <c r="Y40" s="991"/>
      <c r="Z40" s="991"/>
      <c r="AA40" s="991"/>
      <c r="AB40" s="991"/>
      <c r="AC40" s="991"/>
      <c r="AD40" s="991"/>
      <c r="AE40" s="991"/>
      <c r="AF40" s="991"/>
      <c r="AG40" s="991"/>
    </row>
    <row r="41" spans="1:33" s="371" customFormat="1" ht="12.75" customHeight="1" x14ac:dyDescent="0.2">
      <c r="A41" s="371" t="s">
        <v>21</v>
      </c>
      <c r="R41" s="991"/>
      <c r="S41" s="991"/>
      <c r="T41" s="991"/>
      <c r="U41" s="991"/>
      <c r="V41" s="991"/>
      <c r="W41" s="991"/>
      <c r="X41" s="991"/>
      <c r="Y41" s="991"/>
      <c r="Z41" s="991"/>
      <c r="AA41" s="991"/>
      <c r="AB41" s="991"/>
      <c r="AC41" s="991"/>
      <c r="AD41" s="991"/>
      <c r="AE41" s="991"/>
      <c r="AF41" s="991"/>
      <c r="AG41" s="991"/>
    </row>
    <row r="42" spans="1:33" x14ac:dyDescent="0.2">
      <c r="A42" s="371" t="s">
        <v>676</v>
      </c>
      <c r="K42" s="371"/>
      <c r="L42" s="371"/>
      <c r="M42" s="371"/>
      <c r="N42" s="371"/>
      <c r="O42" s="371"/>
      <c r="P42" s="371"/>
      <c r="Q42" s="371"/>
      <c r="R42" s="992"/>
      <c r="S42" s="992"/>
      <c r="T42" s="992"/>
      <c r="U42" s="992"/>
      <c r="V42" s="992"/>
      <c r="W42" s="992"/>
      <c r="X42" s="992"/>
      <c r="Y42" s="992"/>
      <c r="Z42" s="992"/>
      <c r="AA42" s="992"/>
      <c r="AB42" s="992"/>
      <c r="AC42" s="992"/>
      <c r="AD42" s="992"/>
      <c r="AE42" s="992"/>
      <c r="AF42" s="992"/>
      <c r="AG42" s="992"/>
    </row>
    <row r="43" spans="1:33" x14ac:dyDescent="0.2">
      <c r="A43" s="371" t="s">
        <v>23</v>
      </c>
      <c r="R43" s="992"/>
      <c r="S43" s="992"/>
      <c r="T43" s="992"/>
      <c r="U43" s="992"/>
      <c r="V43" s="992"/>
      <c r="W43" s="992"/>
      <c r="X43" s="992"/>
      <c r="Y43" s="992"/>
      <c r="Z43" s="992"/>
      <c r="AA43" s="992"/>
      <c r="AB43" s="992"/>
      <c r="AC43" s="992"/>
      <c r="AD43" s="992"/>
      <c r="AE43" s="992"/>
      <c r="AF43" s="992"/>
      <c r="AG43" s="992"/>
    </row>
    <row r="44" spans="1:33" x14ac:dyDescent="0.2">
      <c r="R44" s="992"/>
      <c r="S44" s="992"/>
      <c r="T44" s="992"/>
      <c r="U44" s="992"/>
      <c r="V44" s="992"/>
      <c r="W44" s="992"/>
      <c r="X44" s="992"/>
      <c r="Y44" s="992"/>
      <c r="Z44" s="992"/>
      <c r="AA44" s="992"/>
      <c r="AB44" s="992"/>
      <c r="AC44" s="992"/>
      <c r="AD44" s="992"/>
      <c r="AE44" s="992"/>
      <c r="AF44" s="992"/>
      <c r="AG44" s="992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>
    <tabColor rgb="FF92D050"/>
  </sheetPr>
  <dimension ref="A1:AG44"/>
  <sheetViews>
    <sheetView zoomScale="85" zoomScaleNormal="85" workbookViewId="0">
      <selection activeCell="O3" sqref="O3"/>
    </sheetView>
  </sheetViews>
  <sheetFormatPr defaultRowHeight="12.75" x14ac:dyDescent="0.2"/>
  <cols>
    <col min="1" max="1" width="5.42578125" style="394" customWidth="1"/>
    <col min="2" max="3" width="11.28515625" style="394" customWidth="1"/>
    <col min="4" max="4" width="11.28515625" style="394" hidden="1" customWidth="1"/>
    <col min="5" max="7" width="11.28515625" style="394" customWidth="1"/>
    <col min="8" max="8" width="11.28515625" style="394" hidden="1" customWidth="1"/>
    <col min="9" max="11" width="11.28515625" style="394" customWidth="1"/>
    <col min="12" max="12" width="11.28515625" style="394" hidden="1" customWidth="1"/>
    <col min="13" max="15" width="11.28515625" style="394" customWidth="1"/>
    <col min="16" max="16" width="11.28515625" style="394" hidden="1" customWidth="1"/>
    <col min="17" max="17" width="11.28515625" style="394" customWidth="1"/>
    <col min="18" max="16384" width="9.140625" style="394"/>
  </cols>
  <sheetData>
    <row r="1" spans="1:33" s="383" customFormat="1" ht="18.75" customHeight="1" x14ac:dyDescent="0.25">
      <c r="B1" s="2607" t="s">
        <v>498</v>
      </c>
      <c r="C1" s="2097"/>
      <c r="D1" s="2097"/>
      <c r="E1" s="2097"/>
      <c r="F1" s="2097"/>
      <c r="J1" s="801" t="s">
        <v>178</v>
      </c>
      <c r="N1" s="2602" t="s">
        <v>79</v>
      </c>
      <c r="O1" s="2602"/>
      <c r="P1" s="2602"/>
      <c r="Q1" s="2602"/>
      <c r="R1" s="989"/>
      <c r="S1" s="989"/>
      <c r="T1" s="989"/>
      <c r="U1" s="989"/>
      <c r="V1" s="989"/>
      <c r="W1" s="989"/>
      <c r="X1" s="989"/>
      <c r="Y1" s="989"/>
      <c r="Z1" s="989"/>
      <c r="AA1" s="989"/>
      <c r="AB1" s="989"/>
      <c r="AC1" s="989"/>
      <c r="AD1" s="989"/>
      <c r="AE1" s="989"/>
      <c r="AF1" s="989"/>
      <c r="AG1" s="989"/>
    </row>
    <row r="2" spans="1:33" s="383" customFormat="1" ht="10.5" customHeight="1" x14ac:dyDescent="0.2">
      <c r="B2" s="2603" t="s">
        <v>1</v>
      </c>
      <c r="C2" s="2104"/>
      <c r="D2" s="2104"/>
      <c r="E2" s="2104"/>
      <c r="F2" s="2104"/>
      <c r="N2" s="2603" t="s">
        <v>2</v>
      </c>
      <c r="O2" s="2604"/>
      <c r="P2" s="2604"/>
      <c r="Q2" s="2604"/>
      <c r="R2" s="989"/>
      <c r="S2" s="989"/>
      <c r="T2" s="989"/>
      <c r="U2" s="989"/>
      <c r="V2" s="989"/>
      <c r="W2" s="989"/>
      <c r="X2" s="989"/>
      <c r="Y2" s="989"/>
      <c r="Z2" s="989"/>
      <c r="AA2" s="989"/>
      <c r="AB2" s="989"/>
      <c r="AC2" s="989"/>
      <c r="AD2" s="989"/>
      <c r="AE2" s="989"/>
      <c r="AF2" s="989"/>
      <c r="AG2" s="989"/>
    </row>
    <row r="3" spans="1:33" s="383" customFormat="1" ht="13.5" customHeight="1" x14ac:dyDescent="0.2">
      <c r="N3" s="383" t="s">
        <v>3</v>
      </c>
      <c r="O3" s="1992" t="s">
        <v>681</v>
      </c>
      <c r="R3" s="989"/>
      <c r="S3" s="989"/>
      <c r="T3" s="989"/>
      <c r="U3" s="989"/>
      <c r="V3" s="989"/>
      <c r="W3" s="989"/>
      <c r="X3" s="989"/>
      <c r="Y3" s="989"/>
      <c r="Z3" s="989"/>
      <c r="AA3" s="989"/>
      <c r="AB3" s="989"/>
      <c r="AC3" s="989"/>
      <c r="AD3" s="989"/>
      <c r="AE3" s="989"/>
      <c r="AF3" s="989"/>
      <c r="AG3" s="989"/>
    </row>
    <row r="4" spans="1:33" s="383" customFormat="1" ht="15" customHeight="1" x14ac:dyDescent="0.25">
      <c r="B4" s="2606" t="s">
        <v>4</v>
      </c>
      <c r="C4" s="2097"/>
      <c r="D4" s="385"/>
      <c r="E4" s="989"/>
      <c r="F4" s="989"/>
      <c r="G4" s="989"/>
      <c r="H4" s="989"/>
      <c r="I4" s="902" t="s">
        <v>5</v>
      </c>
      <c r="J4" s="384"/>
      <c r="K4" s="384"/>
      <c r="L4" s="384"/>
      <c r="O4" s="1241" t="s">
        <v>659</v>
      </c>
      <c r="R4" s="989"/>
      <c r="S4" s="989"/>
      <c r="T4" s="989"/>
      <c r="U4" s="989"/>
      <c r="V4" s="989"/>
      <c r="W4" s="989"/>
      <c r="X4" s="989"/>
      <c r="Y4" s="989"/>
      <c r="Z4" s="989"/>
      <c r="AA4" s="989"/>
      <c r="AB4" s="989"/>
      <c r="AC4" s="989"/>
      <c r="AD4" s="989"/>
      <c r="AE4" s="989"/>
      <c r="AF4" s="989"/>
      <c r="AG4" s="989"/>
    </row>
    <row r="5" spans="1:33" s="383" customFormat="1" ht="9.75" customHeight="1" x14ac:dyDescent="0.2">
      <c r="B5" s="2605" t="s">
        <v>7</v>
      </c>
      <c r="C5" s="2095"/>
      <c r="D5" s="384"/>
      <c r="E5" s="384"/>
      <c r="R5" s="989"/>
      <c r="S5" s="989"/>
      <c r="T5" s="989"/>
      <c r="U5" s="989"/>
      <c r="V5" s="989"/>
      <c r="W5" s="989"/>
      <c r="X5" s="989"/>
      <c r="Y5" s="989"/>
      <c r="Z5" s="989"/>
      <c r="AA5" s="989"/>
      <c r="AB5" s="989"/>
      <c r="AC5" s="989"/>
      <c r="AD5" s="989"/>
      <c r="AE5" s="989"/>
      <c r="AF5" s="989"/>
      <c r="AG5" s="989"/>
    </row>
    <row r="6" spans="1:33" s="383" customFormat="1" ht="12" customHeight="1" x14ac:dyDescent="0.25">
      <c r="A6" s="2613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89"/>
      <c r="S6" s="989"/>
      <c r="T6" s="989"/>
      <c r="U6" s="989"/>
      <c r="V6" s="989"/>
      <c r="W6" s="989"/>
      <c r="X6" s="989"/>
      <c r="Y6" s="989"/>
      <c r="Z6" s="989"/>
      <c r="AA6" s="989"/>
      <c r="AB6" s="989"/>
      <c r="AC6" s="989"/>
      <c r="AD6" s="989"/>
      <c r="AE6" s="989"/>
      <c r="AF6" s="989"/>
      <c r="AG6" s="989"/>
    </row>
    <row r="7" spans="1:33" s="383" customFormat="1" ht="15.75" x14ac:dyDescent="0.25">
      <c r="A7" s="2614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89"/>
      <c r="S7" s="989"/>
      <c r="T7" s="989"/>
      <c r="U7" s="989"/>
      <c r="V7" s="989"/>
      <c r="W7" s="989"/>
      <c r="X7" s="989"/>
      <c r="Y7" s="989"/>
      <c r="Z7" s="989"/>
      <c r="AA7" s="989"/>
      <c r="AB7" s="989"/>
      <c r="AC7" s="989"/>
      <c r="AD7" s="989"/>
      <c r="AE7" s="989"/>
      <c r="AF7" s="989"/>
      <c r="AG7" s="989"/>
    </row>
    <row r="8" spans="1:33" s="383" customFormat="1" ht="9" customHeight="1" x14ac:dyDescent="0.2">
      <c r="A8" s="1312">
        <v>1518</v>
      </c>
      <c r="B8" s="1316">
        <v>1519</v>
      </c>
      <c r="R8" s="989"/>
      <c r="S8" s="989"/>
      <c r="T8" s="989"/>
      <c r="U8" s="989"/>
      <c r="V8" s="989"/>
      <c r="W8" s="989"/>
      <c r="X8" s="989"/>
      <c r="Y8" s="989"/>
      <c r="Z8" s="989"/>
      <c r="AA8" s="989"/>
      <c r="AB8" s="989"/>
      <c r="AC8" s="989"/>
      <c r="AD8" s="989"/>
      <c r="AE8" s="989"/>
      <c r="AF8" s="989"/>
      <c r="AG8" s="989"/>
    </row>
    <row r="9" spans="1:33" s="383" customFormat="1" x14ac:dyDescent="0.2">
      <c r="A9" s="2610" t="s">
        <v>9</v>
      </c>
      <c r="B9" s="2615" t="s">
        <v>10</v>
      </c>
      <c r="C9" s="2616"/>
      <c r="D9" s="2616"/>
      <c r="E9" s="2616"/>
      <c r="F9" s="2616"/>
      <c r="G9" s="2616"/>
      <c r="H9" s="2616"/>
      <c r="I9" s="2617"/>
      <c r="J9" s="2615" t="s">
        <v>11</v>
      </c>
      <c r="K9" s="2616"/>
      <c r="L9" s="2616"/>
      <c r="M9" s="2616"/>
      <c r="N9" s="2616"/>
      <c r="O9" s="2616"/>
      <c r="P9" s="2616"/>
      <c r="Q9" s="2617"/>
      <c r="R9" s="989"/>
      <c r="S9" s="989"/>
      <c r="T9" s="989"/>
      <c r="U9" s="989"/>
      <c r="V9" s="989"/>
      <c r="W9" s="989"/>
      <c r="X9" s="989"/>
      <c r="Y9" s="989"/>
      <c r="Z9" s="989"/>
      <c r="AA9" s="989"/>
      <c r="AB9" s="989"/>
      <c r="AC9" s="989"/>
      <c r="AD9" s="989"/>
      <c r="AE9" s="989"/>
      <c r="AF9" s="989"/>
      <c r="AG9" s="989"/>
    </row>
    <row r="10" spans="1:33" s="383" customFormat="1" x14ac:dyDescent="0.2">
      <c r="A10" s="2611"/>
      <c r="B10" s="2608" t="s">
        <v>643</v>
      </c>
      <c r="C10" s="2609"/>
      <c r="D10" s="2609"/>
      <c r="E10" s="2618"/>
      <c r="F10" s="2608" t="s">
        <v>658</v>
      </c>
      <c r="G10" s="2111"/>
      <c r="H10" s="2111"/>
      <c r="I10" s="2112"/>
      <c r="J10" s="2608" t="s">
        <v>644</v>
      </c>
      <c r="K10" s="2609"/>
      <c r="L10" s="2609"/>
      <c r="M10" s="2618"/>
      <c r="N10" s="2608" t="s">
        <v>658</v>
      </c>
      <c r="O10" s="2111"/>
      <c r="P10" s="2111"/>
      <c r="Q10" s="2112"/>
      <c r="R10" s="989"/>
      <c r="S10" s="989"/>
      <c r="T10" s="989"/>
      <c r="U10" s="989"/>
      <c r="V10" s="989"/>
      <c r="W10" s="989"/>
      <c r="X10" s="989"/>
      <c r="Y10" s="989"/>
      <c r="Z10" s="989"/>
      <c r="AA10" s="989"/>
      <c r="AB10" s="989"/>
      <c r="AC10" s="989"/>
      <c r="AD10" s="989"/>
      <c r="AE10" s="989"/>
      <c r="AF10" s="989"/>
      <c r="AG10" s="989"/>
    </row>
    <row r="11" spans="1:33" s="383" customFormat="1" x14ac:dyDescent="0.2">
      <c r="A11" s="2611"/>
      <c r="B11" s="2608" t="s">
        <v>14</v>
      </c>
      <c r="C11" s="2609"/>
      <c r="E11" s="387">
        <v>7200</v>
      </c>
      <c r="F11" s="2608" t="s">
        <v>14</v>
      </c>
      <c r="G11" s="2609"/>
      <c r="H11" s="386"/>
      <c r="I11" s="387"/>
      <c r="J11" s="2608" t="s">
        <v>14</v>
      </c>
      <c r="K11" s="2609"/>
      <c r="L11" s="386"/>
      <c r="M11" s="387">
        <f>E11</f>
        <v>7200</v>
      </c>
      <c r="N11" s="2608" t="s">
        <v>14</v>
      </c>
      <c r="O11" s="2609"/>
      <c r="P11" s="386"/>
      <c r="Q11" s="387"/>
      <c r="R11" s="989"/>
      <c r="S11" s="989"/>
      <c r="T11" s="989"/>
      <c r="U11" s="989"/>
      <c r="V11" s="989"/>
      <c r="W11" s="989"/>
      <c r="X11" s="989"/>
      <c r="Y11" s="989"/>
      <c r="Z11" s="989"/>
      <c r="AA11" s="989"/>
      <c r="AB11" s="989"/>
      <c r="AC11" s="989"/>
      <c r="AD11" s="989"/>
      <c r="AE11" s="989"/>
      <c r="AF11" s="989"/>
      <c r="AG11" s="989"/>
    </row>
    <row r="12" spans="1:33" s="389" customFormat="1" ht="35.25" customHeight="1" x14ac:dyDescent="0.2">
      <c r="A12" s="2612"/>
      <c r="B12" s="388" t="s">
        <v>16</v>
      </c>
      <c r="C12" s="388" t="s">
        <v>17</v>
      </c>
      <c r="D12" s="388"/>
      <c r="E12" s="388" t="s">
        <v>18</v>
      </c>
      <c r="F12" s="388" t="s">
        <v>16</v>
      </c>
      <c r="G12" s="388" t="s">
        <v>17</v>
      </c>
      <c r="H12" s="388"/>
      <c r="I12" s="388" t="s">
        <v>18</v>
      </c>
      <c r="J12" s="388" t="s">
        <v>16</v>
      </c>
      <c r="K12" s="388" t="s">
        <v>17</v>
      </c>
      <c r="L12" s="388"/>
      <c r="M12" s="388" t="s">
        <v>18</v>
      </c>
      <c r="N12" s="388" t="s">
        <v>16</v>
      </c>
      <c r="O12" s="388" t="s">
        <v>17</v>
      </c>
      <c r="P12" s="388"/>
      <c r="Q12" s="388" t="s">
        <v>18</v>
      </c>
    </row>
    <row r="13" spans="1:33" s="391" customFormat="1" ht="11.25" x14ac:dyDescent="0.2">
      <c r="A13" s="390">
        <v>1</v>
      </c>
      <c r="B13" s="390">
        <v>2</v>
      </c>
      <c r="C13" s="390">
        <v>3</v>
      </c>
      <c r="D13" s="390"/>
      <c r="E13" s="390">
        <v>4</v>
      </c>
      <c r="F13" s="390">
        <v>5</v>
      </c>
      <c r="G13" s="390">
        <v>6</v>
      </c>
      <c r="H13" s="390"/>
      <c r="I13" s="390">
        <v>7</v>
      </c>
      <c r="J13" s="390">
        <v>8</v>
      </c>
      <c r="K13" s="390">
        <v>9</v>
      </c>
      <c r="L13" s="390"/>
      <c r="M13" s="390">
        <v>10</v>
      </c>
      <c r="N13" s="390">
        <v>11</v>
      </c>
      <c r="O13" s="390">
        <v>12</v>
      </c>
      <c r="P13" s="390"/>
      <c r="Q13" s="390">
        <v>13</v>
      </c>
    </row>
    <row r="14" spans="1:33" s="389" customFormat="1" ht="15" x14ac:dyDescent="0.2">
      <c r="A14" s="392">
        <v>0</v>
      </c>
      <c r="B14" s="1162"/>
      <c r="C14" s="1721"/>
      <c r="D14" s="1721"/>
      <c r="E14" s="1721"/>
      <c r="F14" s="1711"/>
      <c r="G14" s="1721"/>
      <c r="H14" s="1721"/>
      <c r="I14" s="1721"/>
      <c r="J14" s="1711"/>
      <c r="K14" s="1721"/>
      <c r="L14" s="1721"/>
      <c r="M14" s="1721"/>
      <c r="N14" s="1711"/>
      <c r="O14" s="1721"/>
      <c r="P14" s="1721"/>
      <c r="Q14" s="1721"/>
    </row>
    <row r="15" spans="1:33" s="1474" customFormat="1" ht="15" x14ac:dyDescent="0.25">
      <c r="A15" s="1473">
        <v>1</v>
      </c>
      <c r="B15" s="1162"/>
      <c r="C15" s="1721"/>
      <c r="D15" s="1721"/>
      <c r="E15" s="1721">
        <v>32</v>
      </c>
      <c r="F15" s="1711"/>
      <c r="G15" s="1721"/>
      <c r="H15" s="1721"/>
      <c r="I15" s="1624">
        <v>274</v>
      </c>
      <c r="J15" s="1711"/>
      <c r="K15" s="1721"/>
      <c r="L15" s="1721"/>
      <c r="M15" s="1624">
        <v>0</v>
      </c>
      <c r="N15" s="1711"/>
      <c r="O15" s="1721"/>
      <c r="P15" s="1721"/>
      <c r="Q15" s="1624">
        <v>40</v>
      </c>
    </row>
    <row r="16" spans="1:33" s="389" customFormat="1" ht="15" x14ac:dyDescent="0.25">
      <c r="A16" s="392">
        <v>2</v>
      </c>
      <c r="B16" s="1162"/>
      <c r="C16" s="1721"/>
      <c r="D16" s="1721"/>
      <c r="E16" s="1721">
        <v>26</v>
      </c>
      <c r="F16" s="1711"/>
      <c r="G16" s="1721"/>
      <c r="H16" s="1721"/>
      <c r="I16" s="1624">
        <v>250</v>
      </c>
      <c r="J16" s="1711"/>
      <c r="K16" s="1721"/>
      <c r="L16" s="1721"/>
      <c r="M16" s="1624">
        <v>0</v>
      </c>
      <c r="N16" s="1711"/>
      <c r="O16" s="1721"/>
      <c r="P16" s="1721"/>
      <c r="Q16" s="1624">
        <v>38</v>
      </c>
    </row>
    <row r="17" spans="1:17" s="389" customFormat="1" ht="15" x14ac:dyDescent="0.25">
      <c r="A17" s="392">
        <v>3</v>
      </c>
      <c r="B17" s="1162"/>
      <c r="C17" s="1721"/>
      <c r="D17" s="1721"/>
      <c r="E17" s="1721">
        <v>24</v>
      </c>
      <c r="F17" s="1711"/>
      <c r="G17" s="1721"/>
      <c r="H17" s="1721"/>
      <c r="I17" s="1624">
        <v>244</v>
      </c>
      <c r="J17" s="1711"/>
      <c r="K17" s="1721"/>
      <c r="L17" s="1721"/>
      <c r="M17" s="1624">
        <v>0</v>
      </c>
      <c r="N17" s="1711"/>
      <c r="O17" s="1721"/>
      <c r="P17" s="1721"/>
      <c r="Q17" s="1624">
        <v>38</v>
      </c>
    </row>
    <row r="18" spans="1:17" s="389" customFormat="1" ht="15" x14ac:dyDescent="0.25">
      <c r="A18" s="392">
        <v>4</v>
      </c>
      <c r="B18" s="1162"/>
      <c r="C18" s="1721"/>
      <c r="D18" s="1721"/>
      <c r="E18" s="1721">
        <v>25</v>
      </c>
      <c r="F18" s="1711"/>
      <c r="G18" s="1721"/>
      <c r="H18" s="1721"/>
      <c r="I18" s="1624">
        <v>244</v>
      </c>
      <c r="J18" s="1711"/>
      <c r="K18" s="1721"/>
      <c r="L18" s="1721"/>
      <c r="M18" s="1624">
        <v>0</v>
      </c>
      <c r="N18" s="1711"/>
      <c r="O18" s="1721"/>
      <c r="P18" s="1721"/>
      <c r="Q18" s="1624">
        <v>37</v>
      </c>
    </row>
    <row r="19" spans="1:17" s="389" customFormat="1" ht="15" x14ac:dyDescent="0.25">
      <c r="A19" s="392">
        <v>5</v>
      </c>
      <c r="B19" s="1162"/>
      <c r="C19" s="1721"/>
      <c r="D19" s="1721"/>
      <c r="E19" s="1721">
        <v>24</v>
      </c>
      <c r="F19" s="1711"/>
      <c r="G19" s="1721"/>
      <c r="H19" s="1721"/>
      <c r="I19" s="1624">
        <v>262</v>
      </c>
      <c r="J19" s="1711"/>
      <c r="K19" s="1721"/>
      <c r="L19" s="1721"/>
      <c r="M19" s="1624">
        <v>0</v>
      </c>
      <c r="N19" s="1711"/>
      <c r="O19" s="1721"/>
      <c r="P19" s="1721"/>
      <c r="Q19" s="1624">
        <v>38</v>
      </c>
    </row>
    <row r="20" spans="1:17" s="389" customFormat="1" ht="15" x14ac:dyDescent="0.25">
      <c r="A20" s="392">
        <v>6</v>
      </c>
      <c r="B20" s="1162"/>
      <c r="C20" s="1721"/>
      <c r="D20" s="1721"/>
      <c r="E20" s="1721">
        <v>23</v>
      </c>
      <c r="F20" s="1711"/>
      <c r="G20" s="1721"/>
      <c r="H20" s="1721"/>
      <c r="I20" s="1624">
        <v>258</v>
      </c>
      <c r="J20" s="1711"/>
      <c r="K20" s="1721"/>
      <c r="L20" s="1721"/>
      <c r="M20" s="1624">
        <v>0</v>
      </c>
      <c r="N20" s="1711"/>
      <c r="O20" s="1721"/>
      <c r="P20" s="1721"/>
      <c r="Q20" s="1624">
        <v>35</v>
      </c>
    </row>
    <row r="21" spans="1:17" s="389" customFormat="1" ht="15" x14ac:dyDescent="0.25">
      <c r="A21" s="392">
        <v>7</v>
      </c>
      <c r="B21" s="1162"/>
      <c r="C21" s="1721"/>
      <c r="D21" s="1721"/>
      <c r="E21" s="1721">
        <v>34</v>
      </c>
      <c r="F21" s="1711"/>
      <c r="G21" s="1721"/>
      <c r="H21" s="1721"/>
      <c r="I21" s="1624">
        <v>277</v>
      </c>
      <c r="J21" s="1711"/>
      <c r="K21" s="1721"/>
      <c r="L21" s="1721"/>
      <c r="M21" s="1624">
        <v>0</v>
      </c>
      <c r="N21" s="1711"/>
      <c r="O21" s="1721"/>
      <c r="P21" s="1721"/>
      <c r="Q21" s="1624">
        <v>35</v>
      </c>
    </row>
    <row r="22" spans="1:17" s="389" customFormat="1" ht="15" x14ac:dyDescent="0.25">
      <c r="A22" s="392">
        <v>8</v>
      </c>
      <c r="B22" s="1162"/>
      <c r="C22" s="1721"/>
      <c r="D22" s="1721"/>
      <c r="E22" s="1721">
        <v>42</v>
      </c>
      <c r="F22" s="1711"/>
      <c r="G22" s="1721"/>
      <c r="H22" s="1721"/>
      <c r="I22" s="1624">
        <v>353</v>
      </c>
      <c r="J22" s="1711"/>
      <c r="K22" s="1721"/>
      <c r="L22" s="1721"/>
      <c r="M22" s="1624">
        <v>0</v>
      </c>
      <c r="N22" s="1711"/>
      <c r="O22" s="1721"/>
      <c r="P22" s="1721"/>
      <c r="Q22" s="1624">
        <v>38</v>
      </c>
    </row>
    <row r="23" spans="1:17" s="389" customFormat="1" ht="15" x14ac:dyDescent="0.25">
      <c r="A23" s="392">
        <v>9</v>
      </c>
      <c r="B23" s="1162"/>
      <c r="C23" s="1721"/>
      <c r="D23" s="1721"/>
      <c r="E23" s="1721">
        <v>40</v>
      </c>
      <c r="F23" s="1711"/>
      <c r="G23" s="1721"/>
      <c r="H23" s="1721"/>
      <c r="I23" s="1624">
        <v>418</v>
      </c>
      <c r="J23" s="1711"/>
      <c r="K23" s="1721"/>
      <c r="L23" s="1721"/>
      <c r="M23" s="1624">
        <v>0</v>
      </c>
      <c r="N23" s="1711"/>
      <c r="O23" s="1721"/>
      <c r="P23" s="1721"/>
      <c r="Q23" s="1624">
        <v>45</v>
      </c>
    </row>
    <row r="24" spans="1:17" s="389" customFormat="1" ht="15" x14ac:dyDescent="0.25">
      <c r="A24" s="392">
        <v>10</v>
      </c>
      <c r="B24" s="1162"/>
      <c r="C24" s="1721"/>
      <c r="D24" s="1721"/>
      <c r="E24" s="1721">
        <v>50</v>
      </c>
      <c r="F24" s="1711"/>
      <c r="G24" s="1721"/>
      <c r="H24" s="1721"/>
      <c r="I24" s="1624">
        <v>471</v>
      </c>
      <c r="J24" s="1711"/>
      <c r="K24" s="1721"/>
      <c r="L24" s="1721"/>
      <c r="M24" s="1624">
        <v>0</v>
      </c>
      <c r="N24" s="1711"/>
      <c r="O24" s="1721"/>
      <c r="P24" s="1721"/>
      <c r="Q24" s="1624">
        <v>46</v>
      </c>
    </row>
    <row r="25" spans="1:17" s="389" customFormat="1" ht="15" x14ac:dyDescent="0.25">
      <c r="A25" s="392">
        <v>11</v>
      </c>
      <c r="B25" s="1162"/>
      <c r="C25" s="1721"/>
      <c r="D25" s="1721"/>
      <c r="E25" s="1721">
        <v>55</v>
      </c>
      <c r="F25" s="1711"/>
      <c r="G25" s="1721"/>
      <c r="H25" s="1721"/>
      <c r="I25" s="1624">
        <v>510</v>
      </c>
      <c r="J25" s="1711"/>
      <c r="K25" s="1721"/>
      <c r="L25" s="1721"/>
      <c r="M25" s="1624">
        <v>0</v>
      </c>
      <c r="N25" s="1711"/>
      <c r="O25" s="1721"/>
      <c r="P25" s="1721"/>
      <c r="Q25" s="1624">
        <v>49</v>
      </c>
    </row>
    <row r="26" spans="1:17" s="389" customFormat="1" ht="15" x14ac:dyDescent="0.25">
      <c r="A26" s="392">
        <v>12</v>
      </c>
      <c r="B26" s="1162"/>
      <c r="C26" s="1721"/>
      <c r="D26" s="1721"/>
      <c r="E26" s="1721">
        <v>55</v>
      </c>
      <c r="F26" s="1711"/>
      <c r="G26" s="1721"/>
      <c r="H26" s="1721"/>
      <c r="I26" s="1624">
        <v>519</v>
      </c>
      <c r="J26" s="1711"/>
      <c r="K26" s="1721"/>
      <c r="L26" s="1721"/>
      <c r="M26" s="1624">
        <v>0</v>
      </c>
      <c r="N26" s="1711"/>
      <c r="O26" s="1721"/>
      <c r="P26" s="1721"/>
      <c r="Q26" s="1624">
        <v>49</v>
      </c>
    </row>
    <row r="27" spans="1:17" s="389" customFormat="1" ht="15" x14ac:dyDescent="0.25">
      <c r="A27" s="392">
        <v>13</v>
      </c>
      <c r="B27" s="1162"/>
      <c r="C27" s="1721"/>
      <c r="D27" s="1721"/>
      <c r="E27" s="1721">
        <v>61</v>
      </c>
      <c r="F27" s="1711"/>
      <c r="G27" s="1721"/>
      <c r="H27" s="1721"/>
      <c r="I27" s="1624">
        <v>530</v>
      </c>
      <c r="J27" s="1711"/>
      <c r="K27" s="1721"/>
      <c r="L27" s="1721"/>
      <c r="M27" s="1624">
        <v>0</v>
      </c>
      <c r="N27" s="1711"/>
      <c r="O27" s="1721"/>
      <c r="P27" s="1721"/>
      <c r="Q27" s="1624">
        <v>52</v>
      </c>
    </row>
    <row r="28" spans="1:17" s="389" customFormat="1" ht="15" x14ac:dyDescent="0.25">
      <c r="A28" s="392">
        <v>14</v>
      </c>
      <c r="B28" s="1162"/>
      <c r="C28" s="1721"/>
      <c r="D28" s="1721"/>
      <c r="E28" s="1721">
        <v>57</v>
      </c>
      <c r="F28" s="1711"/>
      <c r="G28" s="1721"/>
      <c r="H28" s="1721"/>
      <c r="I28" s="1624">
        <v>522</v>
      </c>
      <c r="J28" s="1711"/>
      <c r="K28" s="1721"/>
      <c r="L28" s="1721"/>
      <c r="M28" s="1624">
        <v>0</v>
      </c>
      <c r="N28" s="1711"/>
      <c r="O28" s="1721"/>
      <c r="P28" s="1721"/>
      <c r="Q28" s="1624">
        <v>45</v>
      </c>
    </row>
    <row r="29" spans="1:17" s="389" customFormat="1" ht="15" x14ac:dyDescent="0.25">
      <c r="A29" s="392">
        <v>15</v>
      </c>
      <c r="B29" s="1162"/>
      <c r="C29" s="1721"/>
      <c r="D29" s="1721"/>
      <c r="E29" s="1721">
        <v>62</v>
      </c>
      <c r="F29" s="1711"/>
      <c r="G29" s="1721"/>
      <c r="H29" s="1721"/>
      <c r="I29" s="1624">
        <v>530</v>
      </c>
      <c r="J29" s="1711"/>
      <c r="K29" s="1721"/>
      <c r="L29" s="1721"/>
      <c r="M29" s="1624">
        <v>0</v>
      </c>
      <c r="N29" s="1711"/>
      <c r="O29" s="1721"/>
      <c r="P29" s="1721"/>
      <c r="Q29" s="1624">
        <v>43</v>
      </c>
    </row>
    <row r="30" spans="1:17" s="389" customFormat="1" ht="15" x14ac:dyDescent="0.25">
      <c r="A30" s="392">
        <v>16</v>
      </c>
      <c r="B30" s="1162"/>
      <c r="C30" s="1721"/>
      <c r="D30" s="1721"/>
      <c r="E30" s="1721">
        <v>61</v>
      </c>
      <c r="F30" s="1711"/>
      <c r="G30" s="1721"/>
      <c r="H30" s="1721"/>
      <c r="I30" s="1624">
        <v>526</v>
      </c>
      <c r="J30" s="1711"/>
      <c r="K30" s="1721"/>
      <c r="L30" s="1721"/>
      <c r="M30" s="1624">
        <v>0</v>
      </c>
      <c r="N30" s="1711"/>
      <c r="O30" s="1721"/>
      <c r="P30" s="1721"/>
      <c r="Q30" s="1624">
        <v>45</v>
      </c>
    </row>
    <row r="31" spans="1:17" s="393" customFormat="1" ht="15" x14ac:dyDescent="0.25">
      <c r="A31" s="392">
        <v>17</v>
      </c>
      <c r="B31" s="1162"/>
      <c r="C31" s="1721"/>
      <c r="D31" s="1721"/>
      <c r="E31" s="1721">
        <v>67</v>
      </c>
      <c r="F31" s="1711"/>
      <c r="G31" s="1721"/>
      <c r="H31" s="1721"/>
      <c r="I31" s="1624">
        <v>510</v>
      </c>
      <c r="J31" s="1711"/>
      <c r="K31" s="1721"/>
      <c r="L31" s="1721"/>
      <c r="M31" s="1624">
        <v>0</v>
      </c>
      <c r="N31" s="1711"/>
      <c r="O31" s="1721"/>
      <c r="P31" s="1721"/>
      <c r="Q31" s="1624">
        <v>44</v>
      </c>
    </row>
    <row r="32" spans="1:17" s="393" customFormat="1" ht="15" x14ac:dyDescent="0.25">
      <c r="A32" s="392">
        <v>18</v>
      </c>
      <c r="B32" s="1162"/>
      <c r="C32" s="1721"/>
      <c r="D32" s="1721"/>
      <c r="E32" s="1721">
        <v>68</v>
      </c>
      <c r="F32" s="1711"/>
      <c r="G32" s="1721"/>
      <c r="H32" s="1721"/>
      <c r="I32" s="1624">
        <v>470</v>
      </c>
      <c r="J32" s="1711"/>
      <c r="K32" s="1721"/>
      <c r="L32" s="1721"/>
      <c r="M32" s="1624">
        <v>0</v>
      </c>
      <c r="N32" s="1711"/>
      <c r="O32" s="1721"/>
      <c r="P32" s="1721"/>
      <c r="Q32" s="1624">
        <v>46</v>
      </c>
    </row>
    <row r="33" spans="1:33" s="393" customFormat="1" ht="15" x14ac:dyDescent="0.25">
      <c r="A33" s="392">
        <v>19</v>
      </c>
      <c r="B33" s="1162"/>
      <c r="C33" s="1721"/>
      <c r="D33" s="1721"/>
      <c r="E33" s="1721">
        <v>70</v>
      </c>
      <c r="F33" s="1711"/>
      <c r="G33" s="1721"/>
      <c r="H33" s="1721"/>
      <c r="I33" s="1624">
        <v>443</v>
      </c>
      <c r="J33" s="1711"/>
      <c r="K33" s="1721"/>
      <c r="L33" s="1721"/>
      <c r="M33" s="1624">
        <v>0</v>
      </c>
      <c r="N33" s="1711"/>
      <c r="O33" s="1721"/>
      <c r="P33" s="1721"/>
      <c r="Q33" s="1624">
        <v>46</v>
      </c>
    </row>
    <row r="34" spans="1:33" s="393" customFormat="1" ht="15" x14ac:dyDescent="0.25">
      <c r="A34" s="392">
        <v>20</v>
      </c>
      <c r="B34" s="1162"/>
      <c r="C34" s="1721"/>
      <c r="D34" s="1721"/>
      <c r="E34" s="1721">
        <v>76</v>
      </c>
      <c r="F34" s="1711"/>
      <c r="G34" s="1721"/>
      <c r="H34" s="1721"/>
      <c r="I34" s="1624">
        <v>430</v>
      </c>
      <c r="J34" s="1711"/>
      <c r="K34" s="1721"/>
      <c r="L34" s="1721"/>
      <c r="M34" s="1624">
        <v>0</v>
      </c>
      <c r="N34" s="1711"/>
      <c r="O34" s="1721"/>
      <c r="P34" s="1721"/>
      <c r="Q34" s="1624">
        <v>44</v>
      </c>
    </row>
    <row r="35" spans="1:33" s="393" customFormat="1" ht="15" x14ac:dyDescent="0.25">
      <c r="A35" s="392">
        <v>21</v>
      </c>
      <c r="B35" s="1162"/>
      <c r="C35" s="1721"/>
      <c r="D35" s="1721"/>
      <c r="E35" s="1721">
        <v>77</v>
      </c>
      <c r="F35" s="1711"/>
      <c r="G35" s="1721"/>
      <c r="H35" s="1721"/>
      <c r="I35" s="1624">
        <v>423</v>
      </c>
      <c r="J35" s="1711"/>
      <c r="K35" s="1721"/>
      <c r="L35" s="1721"/>
      <c r="M35" s="1624">
        <v>0</v>
      </c>
      <c r="N35" s="1711"/>
      <c r="O35" s="1721"/>
      <c r="P35" s="1721"/>
      <c r="Q35" s="1624">
        <v>38</v>
      </c>
    </row>
    <row r="36" spans="1:33" s="393" customFormat="1" ht="15" x14ac:dyDescent="0.25">
      <c r="A36" s="392">
        <v>22</v>
      </c>
      <c r="B36" s="1162"/>
      <c r="C36" s="1721"/>
      <c r="D36" s="1721"/>
      <c r="E36" s="1721">
        <v>66</v>
      </c>
      <c r="F36" s="1711"/>
      <c r="G36" s="1721"/>
      <c r="H36" s="1721"/>
      <c r="I36" s="1624">
        <v>397</v>
      </c>
      <c r="J36" s="1711"/>
      <c r="K36" s="1721"/>
      <c r="L36" s="1721"/>
      <c r="M36" s="1624">
        <v>0</v>
      </c>
      <c r="N36" s="1711"/>
      <c r="O36" s="1721"/>
      <c r="P36" s="1721"/>
      <c r="Q36" s="1624">
        <v>41</v>
      </c>
    </row>
    <row r="37" spans="1:33" s="393" customFormat="1" ht="15" x14ac:dyDescent="0.25">
      <c r="A37" s="392">
        <v>23</v>
      </c>
      <c r="B37" s="1162"/>
      <c r="C37" s="1721"/>
      <c r="D37" s="1721"/>
      <c r="E37" s="1624">
        <v>61</v>
      </c>
      <c r="F37" s="1711"/>
      <c r="G37" s="1721"/>
      <c r="H37" s="1721"/>
      <c r="I37" s="1624">
        <v>344</v>
      </c>
      <c r="J37" s="1711"/>
      <c r="K37" s="1721"/>
      <c r="L37" s="1721"/>
      <c r="M37" s="1624">
        <v>0</v>
      </c>
      <c r="N37" s="1711"/>
      <c r="O37" s="1721"/>
      <c r="P37" s="1721"/>
      <c r="Q37" s="1624">
        <v>38</v>
      </c>
    </row>
    <row r="38" spans="1:33" s="393" customFormat="1" ht="15" x14ac:dyDescent="0.25">
      <c r="A38" s="392">
        <v>24</v>
      </c>
      <c r="B38" s="1162"/>
      <c r="C38" s="1721"/>
      <c r="D38" s="1721"/>
      <c r="E38" s="1624">
        <v>44</v>
      </c>
      <c r="F38" s="1711"/>
      <c r="G38" s="1721"/>
      <c r="H38" s="1721"/>
      <c r="I38" s="1624">
        <v>321</v>
      </c>
      <c r="J38" s="1711"/>
      <c r="K38" s="1721"/>
      <c r="L38" s="1721"/>
      <c r="M38" s="1624">
        <v>0</v>
      </c>
      <c r="N38" s="1711"/>
      <c r="O38" s="1721"/>
      <c r="P38" s="1721"/>
      <c r="Q38" s="1624">
        <v>40</v>
      </c>
    </row>
    <row r="39" spans="1:33" s="393" customFormat="1" ht="15" x14ac:dyDescent="0.2">
      <c r="A39" s="392" t="s">
        <v>19</v>
      </c>
      <c r="B39" s="1208"/>
      <c r="C39" s="1722"/>
      <c r="D39" s="1722"/>
      <c r="E39" s="1723">
        <f>SUM(E15:E38)</f>
        <v>1200</v>
      </c>
      <c r="F39" s="1722"/>
      <c r="G39" s="1722"/>
      <c r="H39" s="1722"/>
      <c r="I39" s="1723">
        <f>SUM(I15:I38)</f>
        <v>9526</v>
      </c>
      <c r="J39" s="1722"/>
      <c r="K39" s="1722"/>
      <c r="L39" s="1722"/>
      <c r="M39" s="1723">
        <f>SUM(M15:M38)</f>
        <v>0</v>
      </c>
      <c r="N39" s="1722"/>
      <c r="O39" s="1722"/>
      <c r="P39" s="1722"/>
      <c r="Q39" s="1723">
        <f>SUM(Q15:Q38)</f>
        <v>1010</v>
      </c>
    </row>
    <row r="40" spans="1:33" s="383" customFormat="1" ht="12.75" customHeight="1" x14ac:dyDescent="0.2">
      <c r="A40" s="383" t="s">
        <v>20</v>
      </c>
      <c r="R40" s="989"/>
      <c r="S40" s="989"/>
      <c r="T40" s="989"/>
      <c r="U40" s="989"/>
      <c r="V40" s="989"/>
      <c r="W40" s="989"/>
      <c r="X40" s="989"/>
      <c r="Y40" s="989"/>
      <c r="Z40" s="989"/>
      <c r="AA40" s="989"/>
      <c r="AB40" s="989"/>
      <c r="AC40" s="989"/>
      <c r="AD40" s="989"/>
      <c r="AE40" s="989"/>
      <c r="AF40" s="989"/>
      <c r="AG40" s="989"/>
    </row>
    <row r="41" spans="1:33" s="383" customFormat="1" ht="12.75" customHeight="1" x14ac:dyDescent="0.2">
      <c r="A41" s="383" t="s">
        <v>21</v>
      </c>
      <c r="R41" s="989"/>
      <c r="S41" s="989"/>
      <c r="T41" s="989"/>
      <c r="U41" s="989"/>
      <c r="V41" s="989"/>
      <c r="W41" s="989"/>
      <c r="X41" s="989"/>
      <c r="Y41" s="989"/>
      <c r="Z41" s="989"/>
      <c r="AA41" s="989"/>
      <c r="AB41" s="989"/>
      <c r="AC41" s="989"/>
      <c r="AD41" s="989"/>
      <c r="AE41" s="989"/>
      <c r="AF41" s="989"/>
      <c r="AG41" s="989"/>
    </row>
    <row r="42" spans="1:33" x14ac:dyDescent="0.2">
      <c r="A42" s="383" t="s">
        <v>676</v>
      </c>
      <c r="K42" s="383"/>
      <c r="L42" s="383"/>
      <c r="M42" s="383"/>
      <c r="N42" s="383"/>
      <c r="O42" s="383"/>
      <c r="P42" s="383"/>
      <c r="Q42" s="383"/>
      <c r="R42" s="990"/>
      <c r="S42" s="990"/>
      <c r="T42" s="990"/>
      <c r="U42" s="990"/>
      <c r="V42" s="990"/>
      <c r="W42" s="990"/>
      <c r="X42" s="990"/>
      <c r="Y42" s="990"/>
      <c r="Z42" s="990"/>
      <c r="AA42" s="990"/>
      <c r="AB42" s="990"/>
      <c r="AC42" s="990"/>
      <c r="AD42" s="990"/>
      <c r="AE42" s="990"/>
      <c r="AF42" s="990"/>
      <c r="AG42" s="990"/>
    </row>
    <row r="43" spans="1:33" x14ac:dyDescent="0.2">
      <c r="A43" s="383" t="s">
        <v>23</v>
      </c>
      <c r="R43" s="990"/>
      <c r="S43" s="990"/>
      <c r="T43" s="990"/>
      <c r="U43" s="990"/>
      <c r="V43" s="990"/>
      <c r="W43" s="990"/>
      <c r="X43" s="990"/>
      <c r="Y43" s="990"/>
      <c r="Z43" s="990"/>
      <c r="AA43" s="990"/>
      <c r="AB43" s="990"/>
      <c r="AC43" s="990"/>
      <c r="AD43" s="990"/>
      <c r="AE43" s="990"/>
      <c r="AF43" s="990"/>
      <c r="AG43" s="990"/>
    </row>
    <row r="44" spans="1:33" x14ac:dyDescent="0.2">
      <c r="R44" s="990"/>
      <c r="S44" s="990"/>
      <c r="T44" s="990"/>
      <c r="U44" s="990"/>
      <c r="V44" s="990"/>
      <c r="W44" s="990"/>
      <c r="X44" s="990"/>
      <c r="Y44" s="990"/>
      <c r="Z44" s="990"/>
      <c r="AA44" s="990"/>
      <c r="AB44" s="990"/>
      <c r="AC44" s="990"/>
      <c r="AD44" s="990"/>
      <c r="AE44" s="990"/>
      <c r="AF44" s="990"/>
      <c r="AG44" s="990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3"/>
  <dimension ref="A1:AG44"/>
  <sheetViews>
    <sheetView tabSelected="1" zoomScale="85" zoomScaleNormal="85" workbookViewId="0">
      <selection activeCell="Y12" sqref="Y12"/>
    </sheetView>
  </sheetViews>
  <sheetFormatPr defaultRowHeight="12.75" x14ac:dyDescent="0.2"/>
  <cols>
    <col min="1" max="1" width="5.42578125" style="406" customWidth="1"/>
    <col min="2" max="3" width="11.28515625" style="406" customWidth="1"/>
    <col min="4" max="4" width="11.28515625" style="406" hidden="1" customWidth="1"/>
    <col min="5" max="7" width="11.28515625" style="406" customWidth="1"/>
    <col min="8" max="8" width="11.28515625" style="406" hidden="1" customWidth="1"/>
    <col min="9" max="11" width="11.28515625" style="406" customWidth="1"/>
    <col min="12" max="12" width="11.28515625" style="406" hidden="1" customWidth="1"/>
    <col min="13" max="15" width="11.28515625" style="406" customWidth="1"/>
    <col min="16" max="16" width="11.28515625" style="406" hidden="1" customWidth="1"/>
    <col min="17" max="17" width="11.28515625" style="406" customWidth="1"/>
    <col min="18" max="16384" width="9.140625" style="406"/>
  </cols>
  <sheetData>
    <row r="1" spans="1:33" s="395" customFormat="1" ht="18.75" customHeight="1" x14ac:dyDescent="0.25">
      <c r="B1" s="2630" t="s">
        <v>498</v>
      </c>
      <c r="C1" s="2097"/>
      <c r="D1" s="2097"/>
      <c r="E1" s="2097"/>
      <c r="F1" s="2097"/>
      <c r="J1" s="801" t="s">
        <v>178</v>
      </c>
      <c r="N1" s="2624" t="s">
        <v>680</v>
      </c>
      <c r="O1" s="2624"/>
      <c r="P1" s="2624"/>
      <c r="Q1" s="2624"/>
      <c r="R1" s="987"/>
      <c r="S1" s="987"/>
      <c r="T1" s="987"/>
      <c r="U1" s="987"/>
      <c r="V1" s="987"/>
      <c r="W1" s="987"/>
      <c r="X1" s="987"/>
      <c r="Y1" s="987"/>
      <c r="Z1" s="987"/>
      <c r="AA1" s="987"/>
      <c r="AB1" s="987"/>
      <c r="AC1" s="987"/>
      <c r="AD1" s="987"/>
      <c r="AE1" s="987"/>
      <c r="AF1" s="987"/>
      <c r="AG1" s="987"/>
    </row>
    <row r="2" spans="1:33" s="395" customFormat="1" ht="10.5" customHeight="1" x14ac:dyDescent="0.2">
      <c r="B2" s="2625" t="s">
        <v>1</v>
      </c>
      <c r="C2" s="2104"/>
      <c r="D2" s="2104"/>
      <c r="E2" s="2104"/>
      <c r="F2" s="2104"/>
      <c r="N2" s="2625" t="s">
        <v>2</v>
      </c>
      <c r="O2" s="2626"/>
      <c r="P2" s="2626"/>
      <c r="Q2" s="2626"/>
      <c r="R2" s="987"/>
      <c r="S2" s="987"/>
      <c r="T2" s="987"/>
      <c r="U2" s="987"/>
      <c r="V2" s="987"/>
      <c r="W2" s="987"/>
      <c r="X2" s="987"/>
      <c r="Y2" s="987"/>
      <c r="Z2" s="987"/>
      <c r="AA2" s="987"/>
      <c r="AB2" s="987"/>
      <c r="AC2" s="987"/>
      <c r="AD2" s="987"/>
      <c r="AE2" s="987"/>
      <c r="AF2" s="987"/>
      <c r="AG2" s="987"/>
    </row>
    <row r="3" spans="1:33" s="395" customFormat="1" ht="13.5" customHeight="1" x14ac:dyDescent="0.2">
      <c r="N3" s="397" t="s">
        <v>3</v>
      </c>
      <c r="O3" s="1992" t="s">
        <v>681</v>
      </c>
      <c r="P3" s="1992"/>
      <c r="Q3" s="1992"/>
      <c r="R3" s="987"/>
      <c r="S3" s="987"/>
      <c r="T3" s="987"/>
      <c r="U3" s="987"/>
      <c r="V3" s="987"/>
      <c r="W3" s="987"/>
      <c r="X3" s="987"/>
      <c r="Y3" s="987"/>
      <c r="Z3" s="987"/>
      <c r="AA3" s="987"/>
      <c r="AB3" s="987"/>
      <c r="AC3" s="987"/>
      <c r="AD3" s="987"/>
      <c r="AE3" s="987"/>
      <c r="AF3" s="987"/>
      <c r="AG3" s="987"/>
    </row>
    <row r="4" spans="1:33" s="395" customFormat="1" ht="15" customHeight="1" x14ac:dyDescent="0.25">
      <c r="B4" s="2629" t="s">
        <v>4</v>
      </c>
      <c r="C4" s="2097"/>
      <c r="D4" s="397"/>
      <c r="E4" s="987"/>
      <c r="F4" s="987"/>
      <c r="G4" s="987"/>
      <c r="H4" s="987"/>
      <c r="I4" s="903" t="s">
        <v>5</v>
      </c>
      <c r="J4" s="396"/>
      <c r="K4" s="396"/>
      <c r="L4" s="396"/>
      <c r="N4" s="397"/>
      <c r="O4" s="1240" t="s">
        <v>91</v>
      </c>
      <c r="Q4" s="1991" t="s">
        <v>679</v>
      </c>
      <c r="R4" s="987"/>
      <c r="S4" s="987"/>
      <c r="T4" s="987"/>
      <c r="U4" s="987"/>
      <c r="V4" s="987"/>
      <c r="W4" s="987"/>
      <c r="X4" s="987"/>
      <c r="Y4" s="987"/>
      <c r="Z4" s="987"/>
      <c r="AA4" s="987"/>
      <c r="AB4" s="987"/>
      <c r="AC4" s="987"/>
      <c r="AD4" s="987"/>
      <c r="AE4" s="987"/>
      <c r="AF4" s="987"/>
      <c r="AG4" s="987"/>
    </row>
    <row r="5" spans="1:33" s="395" customFormat="1" ht="9.75" customHeight="1" x14ac:dyDescent="0.2">
      <c r="B5" s="2635" t="s">
        <v>7</v>
      </c>
      <c r="C5" s="2095"/>
      <c r="D5" s="396"/>
      <c r="E5" s="396"/>
      <c r="R5" s="987"/>
      <c r="S5" s="987"/>
      <c r="T5" s="987"/>
      <c r="U5" s="987"/>
      <c r="V5" s="987"/>
      <c r="W5" s="987"/>
      <c r="X5" s="987"/>
      <c r="Y5" s="987"/>
      <c r="Z5" s="987"/>
      <c r="AA5" s="987"/>
      <c r="AB5" s="987"/>
      <c r="AC5" s="987"/>
      <c r="AD5" s="987"/>
      <c r="AE5" s="987"/>
      <c r="AF5" s="987"/>
      <c r="AG5" s="987"/>
    </row>
    <row r="6" spans="1:33" s="395" customFormat="1" ht="12" customHeight="1" x14ac:dyDescent="0.25">
      <c r="A6" s="2627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87"/>
      <c r="S6" s="987"/>
      <c r="T6" s="987"/>
      <c r="U6" s="987"/>
      <c r="V6" s="987"/>
      <c r="W6" s="987"/>
      <c r="X6" s="987"/>
      <c r="Y6" s="987"/>
      <c r="Z6" s="987"/>
      <c r="AA6" s="987"/>
      <c r="AB6" s="987"/>
      <c r="AC6" s="987"/>
      <c r="AD6" s="987"/>
      <c r="AE6" s="987"/>
      <c r="AF6" s="987"/>
      <c r="AG6" s="987"/>
    </row>
    <row r="7" spans="1:33" s="395" customFormat="1" ht="15.75" x14ac:dyDescent="0.25">
      <c r="A7" s="2628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87"/>
      <c r="S7" s="987"/>
      <c r="T7" s="987"/>
      <c r="U7" s="987"/>
      <c r="V7" s="987"/>
      <c r="W7" s="987"/>
      <c r="X7" s="987"/>
      <c r="Y7" s="987"/>
      <c r="Z7" s="987"/>
      <c r="AA7" s="987"/>
      <c r="AB7" s="987"/>
      <c r="AC7" s="987"/>
      <c r="AD7" s="987"/>
      <c r="AE7" s="987"/>
      <c r="AF7" s="987"/>
      <c r="AG7" s="987"/>
    </row>
    <row r="8" spans="1:33" s="395" customFormat="1" ht="9" customHeight="1" x14ac:dyDescent="0.2">
      <c r="A8" s="1312">
        <v>1525</v>
      </c>
      <c r="B8" s="1315"/>
      <c r="R8" s="987"/>
      <c r="S8" s="987"/>
      <c r="T8" s="987"/>
      <c r="U8" s="987"/>
      <c r="V8" s="987"/>
      <c r="W8" s="987"/>
      <c r="X8" s="987"/>
      <c r="Y8" s="987"/>
      <c r="Z8" s="987"/>
      <c r="AA8" s="987"/>
      <c r="AB8" s="987"/>
      <c r="AC8" s="987"/>
      <c r="AD8" s="987"/>
      <c r="AE8" s="987"/>
      <c r="AF8" s="987"/>
      <c r="AG8" s="987"/>
    </row>
    <row r="9" spans="1:33" s="395" customFormat="1" x14ac:dyDescent="0.2">
      <c r="A9" s="2631" t="s">
        <v>9</v>
      </c>
      <c r="B9" s="2621" t="s">
        <v>10</v>
      </c>
      <c r="C9" s="2622"/>
      <c r="D9" s="2622"/>
      <c r="E9" s="2622"/>
      <c r="F9" s="2622"/>
      <c r="G9" s="2622"/>
      <c r="H9" s="2622"/>
      <c r="I9" s="2623"/>
      <c r="J9" s="2621" t="s">
        <v>11</v>
      </c>
      <c r="K9" s="2622"/>
      <c r="L9" s="2622"/>
      <c r="M9" s="2622"/>
      <c r="N9" s="2622"/>
      <c r="O9" s="2622"/>
      <c r="P9" s="2622"/>
      <c r="Q9" s="2623"/>
      <c r="R9" s="987"/>
      <c r="S9" s="987"/>
      <c r="T9" s="987"/>
      <c r="U9" s="987"/>
      <c r="V9" s="987"/>
      <c r="W9" s="987"/>
      <c r="X9" s="987"/>
      <c r="Y9" s="987"/>
      <c r="Z9" s="987"/>
      <c r="AA9" s="987"/>
      <c r="AB9" s="987"/>
      <c r="AC9" s="987"/>
      <c r="AD9" s="987"/>
      <c r="AE9" s="987"/>
      <c r="AF9" s="987"/>
      <c r="AG9" s="987"/>
    </row>
    <row r="10" spans="1:33" s="395" customFormat="1" x14ac:dyDescent="0.2">
      <c r="A10" s="2632"/>
      <c r="B10" s="2619" t="s">
        <v>92</v>
      </c>
      <c r="C10" s="2620"/>
      <c r="D10" s="2620"/>
      <c r="E10" s="2634"/>
      <c r="F10" s="2619" t="s">
        <v>678</v>
      </c>
      <c r="G10" s="2111"/>
      <c r="H10" s="2111"/>
      <c r="I10" s="2112"/>
      <c r="J10" s="2619" t="s">
        <v>92</v>
      </c>
      <c r="K10" s="2620"/>
      <c r="L10" s="2620"/>
      <c r="M10" s="2634"/>
      <c r="N10" s="2619" t="s">
        <v>678</v>
      </c>
      <c r="O10" s="2111"/>
      <c r="P10" s="2111"/>
      <c r="Q10" s="2112"/>
      <c r="R10" s="987"/>
      <c r="S10" s="987"/>
      <c r="T10" s="987"/>
      <c r="U10" s="987"/>
      <c r="V10" s="987"/>
      <c r="W10" s="987"/>
      <c r="X10" s="987"/>
      <c r="Y10" s="987"/>
      <c r="Z10" s="987"/>
      <c r="AA10" s="987"/>
      <c r="AB10" s="987"/>
      <c r="AC10" s="987"/>
      <c r="AD10" s="987"/>
      <c r="AE10" s="987"/>
      <c r="AF10" s="987"/>
      <c r="AG10" s="987"/>
    </row>
    <row r="11" spans="1:33" s="395" customFormat="1" x14ac:dyDescent="0.2">
      <c r="A11" s="2632"/>
      <c r="B11" s="2619" t="s">
        <v>14</v>
      </c>
      <c r="C11" s="2620"/>
      <c r="E11" s="399">
        <v>7200</v>
      </c>
      <c r="F11" s="2619" t="s">
        <v>14</v>
      </c>
      <c r="G11" s="2620"/>
      <c r="H11" s="398"/>
      <c r="I11" s="399">
        <v>0</v>
      </c>
      <c r="J11" s="2619" t="s">
        <v>14</v>
      </c>
      <c r="K11" s="2620"/>
      <c r="L11" s="398"/>
      <c r="M11" s="399">
        <f>E11</f>
        <v>7200</v>
      </c>
      <c r="N11" s="2619" t="s">
        <v>14</v>
      </c>
      <c r="O11" s="2620"/>
      <c r="P11" s="398"/>
      <c r="Q11" s="399">
        <f>I11</f>
        <v>0</v>
      </c>
      <c r="R11" s="987"/>
      <c r="S11" s="987"/>
      <c r="T11" s="987"/>
      <c r="U11" s="987"/>
      <c r="V11" s="987"/>
      <c r="W11" s="987"/>
      <c r="X11" s="987"/>
      <c r="Y11" s="987"/>
      <c r="Z11" s="987"/>
      <c r="AA11" s="987"/>
      <c r="AB11" s="987"/>
      <c r="AC11" s="987"/>
      <c r="AD11" s="987"/>
      <c r="AE11" s="987"/>
      <c r="AF11" s="987"/>
      <c r="AG11" s="987"/>
    </row>
    <row r="12" spans="1:33" s="401" customFormat="1" ht="35.25" customHeight="1" x14ac:dyDescent="0.2">
      <c r="A12" s="2633"/>
      <c r="B12" s="400" t="s">
        <v>16</v>
      </c>
      <c r="C12" s="400" t="s">
        <v>17</v>
      </c>
      <c r="D12" s="400"/>
      <c r="E12" s="400" t="s">
        <v>18</v>
      </c>
      <c r="F12" s="400" t="s">
        <v>16</v>
      </c>
      <c r="G12" s="400" t="s">
        <v>17</v>
      </c>
      <c r="H12" s="400"/>
      <c r="I12" s="400" t="s">
        <v>18</v>
      </c>
      <c r="J12" s="400" t="s">
        <v>16</v>
      </c>
      <c r="K12" s="400" t="s">
        <v>17</v>
      </c>
      <c r="L12" s="400"/>
      <c r="M12" s="400" t="s">
        <v>18</v>
      </c>
      <c r="N12" s="400" t="s">
        <v>16</v>
      </c>
      <c r="O12" s="400" t="s">
        <v>17</v>
      </c>
      <c r="P12" s="400"/>
      <c r="Q12" s="400" t="s">
        <v>18</v>
      </c>
    </row>
    <row r="13" spans="1:33" s="403" customFormat="1" ht="11.25" x14ac:dyDescent="0.2">
      <c r="A13" s="402">
        <v>1</v>
      </c>
      <c r="B13" s="402">
        <v>2</v>
      </c>
      <c r="C13" s="402">
        <v>3</v>
      </c>
      <c r="D13" s="402"/>
      <c r="E13" s="402">
        <v>4</v>
      </c>
      <c r="F13" s="402">
        <v>5</v>
      </c>
      <c r="G13" s="402">
        <v>6</v>
      </c>
      <c r="H13" s="402"/>
      <c r="I13" s="402">
        <v>7</v>
      </c>
      <c r="J13" s="402">
        <v>8</v>
      </c>
      <c r="K13" s="402">
        <v>9</v>
      </c>
      <c r="L13" s="402"/>
      <c r="M13" s="402">
        <v>10</v>
      </c>
      <c r="N13" s="402">
        <v>11</v>
      </c>
      <c r="O13" s="402">
        <v>12</v>
      </c>
      <c r="P13" s="402"/>
      <c r="Q13" s="402">
        <v>13</v>
      </c>
    </row>
    <row r="14" spans="1:33" s="401" customFormat="1" ht="15" x14ac:dyDescent="0.2">
      <c r="A14" s="404">
        <v>0</v>
      </c>
      <c r="B14" s="1162"/>
      <c r="C14" s="1724"/>
      <c r="D14" s="1724"/>
      <c r="E14" s="1724"/>
      <c r="F14" s="1724"/>
      <c r="G14" s="1724"/>
      <c r="H14" s="1724"/>
      <c r="I14" s="1724"/>
      <c r="J14" s="1711"/>
      <c r="K14" s="1724"/>
      <c r="L14" s="1724"/>
      <c r="M14" s="1724"/>
      <c r="N14" s="1724"/>
      <c r="O14" s="1147"/>
      <c r="P14" s="1147"/>
      <c r="Q14" s="1147"/>
    </row>
    <row r="15" spans="1:33" s="1472" customFormat="1" ht="15" x14ac:dyDescent="0.25">
      <c r="A15" s="1470">
        <v>1</v>
      </c>
      <c r="B15" s="1162"/>
      <c r="C15" s="1724"/>
      <c r="D15" s="1724"/>
      <c r="E15" s="1724">
        <v>187</v>
      </c>
      <c r="F15" s="1724"/>
      <c r="G15" s="1724"/>
      <c r="H15" s="1724"/>
      <c r="I15" s="1724"/>
      <c r="J15" s="1711"/>
      <c r="K15" s="1724"/>
      <c r="L15" s="1724"/>
      <c r="M15" s="1624">
        <v>9</v>
      </c>
      <c r="N15" s="1724"/>
      <c r="O15" s="1471"/>
      <c r="P15" s="1471"/>
      <c r="Q15" s="1471"/>
    </row>
    <row r="16" spans="1:33" s="401" customFormat="1" ht="15" x14ac:dyDescent="0.25">
      <c r="A16" s="404">
        <v>2</v>
      </c>
      <c r="B16" s="1162"/>
      <c r="C16" s="1724"/>
      <c r="D16" s="1724"/>
      <c r="E16" s="1724">
        <v>191</v>
      </c>
      <c r="F16" s="1724"/>
      <c r="G16" s="1724"/>
      <c r="H16" s="1724"/>
      <c r="I16" s="1724"/>
      <c r="J16" s="1711"/>
      <c r="K16" s="1724"/>
      <c r="L16" s="1724"/>
      <c r="M16" s="1624">
        <v>7</v>
      </c>
      <c r="N16" s="1724"/>
      <c r="O16" s="1147"/>
      <c r="P16" s="1147"/>
      <c r="Q16" s="1147"/>
    </row>
    <row r="17" spans="1:17" s="401" customFormat="1" ht="15" x14ac:dyDescent="0.25">
      <c r="A17" s="404">
        <v>3</v>
      </c>
      <c r="B17" s="1162"/>
      <c r="C17" s="1724"/>
      <c r="D17" s="1724"/>
      <c r="E17" s="1724">
        <v>195</v>
      </c>
      <c r="F17" s="1724"/>
      <c r="G17" s="1724"/>
      <c r="H17" s="1724"/>
      <c r="I17" s="1724"/>
      <c r="J17" s="1711"/>
      <c r="K17" s="1724"/>
      <c r="L17" s="1724"/>
      <c r="M17" s="1624">
        <v>8</v>
      </c>
      <c r="N17" s="1724"/>
      <c r="O17" s="1147"/>
      <c r="P17" s="1147"/>
      <c r="Q17" s="1147"/>
    </row>
    <row r="18" spans="1:17" s="401" customFormat="1" ht="15" x14ac:dyDescent="0.25">
      <c r="A18" s="404">
        <v>4</v>
      </c>
      <c r="B18" s="1162"/>
      <c r="C18" s="1724"/>
      <c r="D18" s="1724"/>
      <c r="E18" s="1724">
        <v>187</v>
      </c>
      <c r="F18" s="1724"/>
      <c r="G18" s="1724"/>
      <c r="H18" s="1724"/>
      <c r="I18" s="1724"/>
      <c r="J18" s="1711"/>
      <c r="K18" s="1724"/>
      <c r="L18" s="1724"/>
      <c r="M18" s="1624">
        <v>6</v>
      </c>
      <c r="N18" s="1724"/>
      <c r="O18" s="1147"/>
      <c r="P18" s="1147"/>
      <c r="Q18" s="1147"/>
    </row>
    <row r="19" spans="1:17" s="401" customFormat="1" ht="15" x14ac:dyDescent="0.25">
      <c r="A19" s="404">
        <v>5</v>
      </c>
      <c r="B19" s="1162"/>
      <c r="C19" s="1724"/>
      <c r="D19" s="1724"/>
      <c r="E19" s="1724">
        <v>186</v>
      </c>
      <c r="F19" s="1724"/>
      <c r="G19" s="1724"/>
      <c r="H19" s="1724"/>
      <c r="I19" s="1724"/>
      <c r="J19" s="1711"/>
      <c r="K19" s="1724"/>
      <c r="L19" s="1724"/>
      <c r="M19" s="1624">
        <v>4</v>
      </c>
      <c r="N19" s="1724"/>
      <c r="O19" s="1147"/>
      <c r="P19" s="1147"/>
      <c r="Q19" s="1147"/>
    </row>
    <row r="20" spans="1:17" s="401" customFormat="1" ht="15" x14ac:dyDescent="0.25">
      <c r="A20" s="404">
        <v>6</v>
      </c>
      <c r="B20" s="1162"/>
      <c r="C20" s="1724"/>
      <c r="D20" s="1724"/>
      <c r="E20" s="1724">
        <v>197</v>
      </c>
      <c r="F20" s="1724"/>
      <c r="G20" s="1724"/>
      <c r="H20" s="1724"/>
      <c r="I20" s="1724"/>
      <c r="J20" s="1711"/>
      <c r="K20" s="1724"/>
      <c r="L20" s="1724"/>
      <c r="M20" s="1624">
        <v>5</v>
      </c>
      <c r="N20" s="1724"/>
      <c r="O20" s="1147"/>
      <c r="P20" s="1147"/>
      <c r="Q20" s="1147"/>
    </row>
    <row r="21" spans="1:17" s="401" customFormat="1" ht="15" x14ac:dyDescent="0.25">
      <c r="A21" s="404">
        <v>7</v>
      </c>
      <c r="B21" s="1162"/>
      <c r="C21" s="1724"/>
      <c r="D21" s="1724"/>
      <c r="E21" s="1724">
        <v>274</v>
      </c>
      <c r="F21" s="1724"/>
      <c r="G21" s="1724"/>
      <c r="H21" s="1724"/>
      <c r="I21" s="1724"/>
      <c r="J21" s="1711"/>
      <c r="K21" s="1724"/>
      <c r="L21" s="1724"/>
      <c r="M21" s="1624">
        <v>12</v>
      </c>
      <c r="N21" s="1724"/>
      <c r="O21" s="1147"/>
      <c r="P21" s="1147"/>
      <c r="Q21" s="1147"/>
    </row>
    <row r="22" spans="1:17" s="401" customFormat="1" ht="15" x14ac:dyDescent="0.25">
      <c r="A22" s="404">
        <v>8</v>
      </c>
      <c r="B22" s="1162"/>
      <c r="C22" s="1724"/>
      <c r="D22" s="1724"/>
      <c r="E22" s="1724">
        <v>413</v>
      </c>
      <c r="F22" s="1724"/>
      <c r="G22" s="1724"/>
      <c r="H22" s="1724"/>
      <c r="I22" s="1724"/>
      <c r="J22" s="1711"/>
      <c r="K22" s="1724"/>
      <c r="L22" s="1724"/>
      <c r="M22" s="1624">
        <v>29</v>
      </c>
      <c r="N22" s="1724"/>
      <c r="O22" s="1147"/>
      <c r="P22" s="1147"/>
      <c r="Q22" s="1147"/>
    </row>
    <row r="23" spans="1:17" s="401" customFormat="1" ht="15" x14ac:dyDescent="0.25">
      <c r="A23" s="404">
        <v>9</v>
      </c>
      <c r="B23" s="1162"/>
      <c r="C23" s="1724"/>
      <c r="D23" s="1724"/>
      <c r="E23" s="1724">
        <v>633</v>
      </c>
      <c r="F23" s="1724"/>
      <c r="G23" s="1724"/>
      <c r="H23" s="1724"/>
      <c r="I23" s="1724"/>
      <c r="J23" s="1711"/>
      <c r="K23" s="1724"/>
      <c r="L23" s="1724"/>
      <c r="M23" s="1624">
        <v>51</v>
      </c>
      <c r="N23" s="1724"/>
      <c r="O23" s="1147"/>
      <c r="P23" s="1147"/>
      <c r="Q23" s="1147"/>
    </row>
    <row r="24" spans="1:17" s="401" customFormat="1" ht="15" x14ac:dyDescent="0.25">
      <c r="A24" s="404">
        <v>10</v>
      </c>
      <c r="B24" s="1162"/>
      <c r="C24" s="1724"/>
      <c r="D24" s="1724"/>
      <c r="E24" s="1724">
        <v>655</v>
      </c>
      <c r="F24" s="1724"/>
      <c r="G24" s="1724"/>
      <c r="H24" s="1724"/>
      <c r="I24" s="1724"/>
      <c r="J24" s="1711"/>
      <c r="K24" s="1724"/>
      <c r="L24" s="1724"/>
      <c r="M24" s="1624">
        <v>56</v>
      </c>
      <c r="N24" s="1724"/>
      <c r="O24" s="1147"/>
      <c r="P24" s="1147"/>
      <c r="Q24" s="1147"/>
    </row>
    <row r="25" spans="1:17" s="401" customFormat="1" ht="15" x14ac:dyDescent="0.25">
      <c r="A25" s="404">
        <v>11</v>
      </c>
      <c r="B25" s="1162"/>
      <c r="C25" s="1724"/>
      <c r="D25" s="1724"/>
      <c r="E25" s="1724">
        <v>671</v>
      </c>
      <c r="F25" s="1724"/>
      <c r="G25" s="1724"/>
      <c r="H25" s="1724"/>
      <c r="I25" s="1724"/>
      <c r="J25" s="1711"/>
      <c r="K25" s="1724"/>
      <c r="L25" s="1724"/>
      <c r="M25" s="1624">
        <v>54</v>
      </c>
      <c r="N25" s="1724"/>
      <c r="O25" s="1147"/>
      <c r="P25" s="1147"/>
      <c r="Q25" s="1147"/>
    </row>
    <row r="26" spans="1:17" s="401" customFormat="1" ht="15" x14ac:dyDescent="0.25">
      <c r="A26" s="404">
        <v>12</v>
      </c>
      <c r="B26" s="1162"/>
      <c r="C26" s="1724"/>
      <c r="D26" s="1724"/>
      <c r="E26" s="1724">
        <v>661</v>
      </c>
      <c r="F26" s="1724"/>
      <c r="G26" s="1724"/>
      <c r="H26" s="1724"/>
      <c r="I26" s="1724"/>
      <c r="J26" s="1711"/>
      <c r="K26" s="1724"/>
      <c r="L26" s="1724"/>
      <c r="M26" s="1624">
        <v>54</v>
      </c>
      <c r="N26" s="1724"/>
      <c r="O26" s="1147"/>
      <c r="P26" s="1147"/>
      <c r="Q26" s="1147"/>
    </row>
    <row r="27" spans="1:17" s="401" customFormat="1" ht="15" x14ac:dyDescent="0.25">
      <c r="A27" s="404">
        <v>13</v>
      </c>
      <c r="B27" s="1162"/>
      <c r="C27" s="1724"/>
      <c r="D27" s="1724"/>
      <c r="E27" s="1724">
        <v>638</v>
      </c>
      <c r="F27" s="1724"/>
      <c r="G27" s="1724"/>
      <c r="H27" s="1724"/>
      <c r="I27" s="1724"/>
      <c r="J27" s="1711"/>
      <c r="K27" s="1724"/>
      <c r="L27" s="1724"/>
      <c r="M27" s="1624">
        <v>55</v>
      </c>
      <c r="N27" s="1724"/>
      <c r="O27" s="1147"/>
      <c r="P27" s="1147"/>
      <c r="Q27" s="1147"/>
    </row>
    <row r="28" spans="1:17" s="401" customFormat="1" ht="15" x14ac:dyDescent="0.25">
      <c r="A28" s="404">
        <v>14</v>
      </c>
      <c r="B28" s="1162"/>
      <c r="C28" s="1724"/>
      <c r="D28" s="1724"/>
      <c r="E28" s="1724">
        <v>607</v>
      </c>
      <c r="F28" s="1724"/>
      <c r="G28" s="1724"/>
      <c r="H28" s="1724"/>
      <c r="I28" s="1724"/>
      <c r="J28" s="1711"/>
      <c r="K28" s="1724"/>
      <c r="L28" s="1724"/>
      <c r="M28" s="1624">
        <v>41</v>
      </c>
      <c r="N28" s="1724"/>
      <c r="O28" s="1147"/>
      <c r="P28" s="1147"/>
      <c r="Q28" s="1147"/>
    </row>
    <row r="29" spans="1:17" s="401" customFormat="1" ht="15" x14ac:dyDescent="0.25">
      <c r="A29" s="404">
        <v>15</v>
      </c>
      <c r="B29" s="1162"/>
      <c r="C29" s="1724"/>
      <c r="D29" s="1724"/>
      <c r="E29" s="1724">
        <v>623</v>
      </c>
      <c r="F29" s="1724"/>
      <c r="G29" s="1724"/>
      <c r="H29" s="1724"/>
      <c r="I29" s="1724"/>
      <c r="J29" s="1711"/>
      <c r="K29" s="1724"/>
      <c r="L29" s="1724"/>
      <c r="M29" s="1624">
        <v>44</v>
      </c>
      <c r="N29" s="1724"/>
      <c r="O29" s="1147"/>
      <c r="P29" s="1147"/>
      <c r="Q29" s="1147"/>
    </row>
    <row r="30" spans="1:17" s="401" customFormat="1" ht="15" x14ac:dyDescent="0.25">
      <c r="A30" s="404">
        <v>16</v>
      </c>
      <c r="B30" s="1162"/>
      <c r="C30" s="1724"/>
      <c r="D30" s="1724"/>
      <c r="E30" s="1724">
        <v>578</v>
      </c>
      <c r="F30" s="1724"/>
      <c r="G30" s="1724"/>
      <c r="H30" s="1724"/>
      <c r="I30" s="1724"/>
      <c r="J30" s="1711"/>
      <c r="K30" s="1724"/>
      <c r="L30" s="1724"/>
      <c r="M30" s="1624">
        <v>45</v>
      </c>
      <c r="N30" s="1724"/>
      <c r="O30" s="1147"/>
      <c r="P30" s="1147"/>
      <c r="Q30" s="1147"/>
    </row>
    <row r="31" spans="1:17" s="405" customFormat="1" ht="15" x14ac:dyDescent="0.25">
      <c r="A31" s="404">
        <v>17</v>
      </c>
      <c r="B31" s="1162"/>
      <c r="C31" s="1724"/>
      <c r="D31" s="1724"/>
      <c r="E31" s="1724">
        <v>573</v>
      </c>
      <c r="F31" s="1724"/>
      <c r="G31" s="1724"/>
      <c r="H31" s="1724"/>
      <c r="I31" s="1724"/>
      <c r="J31" s="1711"/>
      <c r="K31" s="1724"/>
      <c r="L31" s="1724"/>
      <c r="M31" s="1624">
        <v>41</v>
      </c>
      <c r="N31" s="1724"/>
      <c r="O31" s="1147"/>
      <c r="P31" s="1147"/>
      <c r="Q31" s="1147"/>
    </row>
    <row r="32" spans="1:17" s="405" customFormat="1" ht="15" x14ac:dyDescent="0.25">
      <c r="A32" s="404">
        <v>18</v>
      </c>
      <c r="B32" s="1162"/>
      <c r="C32" s="1724"/>
      <c r="D32" s="1724"/>
      <c r="E32" s="1724">
        <v>450</v>
      </c>
      <c r="F32" s="1724"/>
      <c r="G32" s="1724"/>
      <c r="H32" s="1724"/>
      <c r="I32" s="1724"/>
      <c r="J32" s="1711"/>
      <c r="K32" s="1724"/>
      <c r="L32" s="1724"/>
      <c r="M32" s="1624">
        <v>33</v>
      </c>
      <c r="N32" s="1724"/>
      <c r="O32" s="1147"/>
      <c r="P32" s="1147"/>
      <c r="Q32" s="1147"/>
    </row>
    <row r="33" spans="1:33" s="405" customFormat="1" ht="15" x14ac:dyDescent="0.25">
      <c r="A33" s="404">
        <v>19</v>
      </c>
      <c r="B33" s="1162"/>
      <c r="C33" s="1724"/>
      <c r="D33" s="1724"/>
      <c r="E33" s="1724">
        <v>317</v>
      </c>
      <c r="F33" s="1724"/>
      <c r="G33" s="1724"/>
      <c r="H33" s="1724"/>
      <c r="I33" s="1724"/>
      <c r="J33" s="1711"/>
      <c r="K33" s="1724"/>
      <c r="L33" s="1724"/>
      <c r="M33" s="1624">
        <v>15</v>
      </c>
      <c r="N33" s="1724"/>
      <c r="O33" s="1147"/>
      <c r="P33" s="1147"/>
      <c r="Q33" s="1147"/>
    </row>
    <row r="34" spans="1:33" s="405" customFormat="1" ht="15" x14ac:dyDescent="0.25">
      <c r="A34" s="404">
        <v>20</v>
      </c>
      <c r="B34" s="1162"/>
      <c r="C34" s="1724"/>
      <c r="D34" s="1724"/>
      <c r="E34" s="1724">
        <v>284</v>
      </c>
      <c r="F34" s="1724"/>
      <c r="G34" s="1724"/>
      <c r="H34" s="1724"/>
      <c r="I34" s="1724"/>
      <c r="J34" s="1711"/>
      <c r="K34" s="1724"/>
      <c r="L34" s="1724"/>
      <c r="M34" s="1624">
        <v>14</v>
      </c>
      <c r="N34" s="1724"/>
      <c r="O34" s="1147"/>
      <c r="P34" s="1147"/>
      <c r="Q34" s="1147"/>
    </row>
    <row r="35" spans="1:33" s="405" customFormat="1" ht="15" x14ac:dyDescent="0.25">
      <c r="A35" s="404">
        <v>21</v>
      </c>
      <c r="B35" s="1162"/>
      <c r="C35" s="1724"/>
      <c r="D35" s="1724"/>
      <c r="E35" s="1724">
        <v>247</v>
      </c>
      <c r="F35" s="1724"/>
      <c r="G35" s="1724"/>
      <c r="H35" s="1724"/>
      <c r="I35" s="1724"/>
      <c r="J35" s="1711"/>
      <c r="K35" s="1724"/>
      <c r="L35" s="1724"/>
      <c r="M35" s="1624">
        <v>14</v>
      </c>
      <c r="N35" s="1724"/>
      <c r="O35" s="1147"/>
      <c r="P35" s="1147"/>
      <c r="Q35" s="1147"/>
    </row>
    <row r="36" spans="1:33" s="405" customFormat="1" ht="15" x14ac:dyDescent="0.25">
      <c r="A36" s="404">
        <v>22</v>
      </c>
      <c r="B36" s="1162"/>
      <c r="C36" s="1724"/>
      <c r="D36" s="1724"/>
      <c r="E36" s="1724">
        <v>233</v>
      </c>
      <c r="F36" s="1724"/>
      <c r="G36" s="1724"/>
      <c r="H36" s="1724"/>
      <c r="I36" s="1724"/>
      <c r="J36" s="1711"/>
      <c r="K36" s="1724"/>
      <c r="L36" s="1724"/>
      <c r="M36" s="1624">
        <v>14</v>
      </c>
      <c r="N36" s="1724"/>
      <c r="O36" s="1147"/>
      <c r="P36" s="1147"/>
      <c r="Q36" s="1147"/>
    </row>
    <row r="37" spans="1:33" s="405" customFormat="1" ht="15" x14ac:dyDescent="0.25">
      <c r="A37" s="404">
        <v>23</v>
      </c>
      <c r="B37" s="1162"/>
      <c r="C37" s="1724"/>
      <c r="D37" s="1724"/>
      <c r="E37" s="1624">
        <v>223</v>
      </c>
      <c r="F37" s="1724"/>
      <c r="G37" s="1724"/>
      <c r="H37" s="1724"/>
      <c r="I37" s="1724"/>
      <c r="J37" s="1711"/>
      <c r="K37" s="1724"/>
      <c r="L37" s="1724"/>
      <c r="M37" s="1624">
        <v>8</v>
      </c>
      <c r="N37" s="1724"/>
      <c r="O37" s="1147"/>
      <c r="P37" s="1147"/>
      <c r="Q37" s="1147"/>
    </row>
    <row r="38" spans="1:33" s="405" customFormat="1" ht="15" x14ac:dyDescent="0.25">
      <c r="A38" s="404">
        <v>24</v>
      </c>
      <c r="B38" s="1162"/>
      <c r="C38" s="1724"/>
      <c r="D38" s="1724"/>
      <c r="E38" s="1624">
        <v>201</v>
      </c>
      <c r="F38" s="1724"/>
      <c r="G38" s="1724"/>
      <c r="H38" s="1724"/>
      <c r="I38" s="1724"/>
      <c r="J38" s="1711"/>
      <c r="K38" s="1724"/>
      <c r="L38" s="1724"/>
      <c r="M38" s="1624">
        <v>10</v>
      </c>
      <c r="N38" s="1724"/>
      <c r="O38" s="1147"/>
      <c r="P38" s="1147"/>
      <c r="Q38" s="1147"/>
    </row>
    <row r="39" spans="1:33" s="405" customFormat="1" ht="15" x14ac:dyDescent="0.2">
      <c r="A39" s="404" t="s">
        <v>19</v>
      </c>
      <c r="B39" s="1206"/>
      <c r="C39" s="1725"/>
      <c r="D39" s="1725"/>
      <c r="E39" s="1726">
        <f>SUM(E15:E38)</f>
        <v>9424</v>
      </c>
      <c r="F39" s="1725"/>
      <c r="G39" s="1725"/>
      <c r="H39" s="1725"/>
      <c r="I39" s="1726"/>
      <c r="J39" s="1725"/>
      <c r="K39" s="1725"/>
      <c r="L39" s="1725"/>
      <c r="M39" s="1726">
        <f>SUM(M15:M38)</f>
        <v>629</v>
      </c>
      <c r="N39" s="1725"/>
      <c r="O39" s="1206"/>
      <c r="P39" s="1206"/>
      <c r="Q39" s="1207"/>
    </row>
    <row r="40" spans="1:33" s="395" customFormat="1" ht="12.75" customHeight="1" x14ac:dyDescent="0.2">
      <c r="A40" s="395" t="s">
        <v>20</v>
      </c>
      <c r="R40" s="987"/>
      <c r="S40" s="987"/>
      <c r="T40" s="987"/>
      <c r="U40" s="987"/>
      <c r="V40" s="987"/>
      <c r="W40" s="987"/>
      <c r="X40" s="987"/>
      <c r="Y40" s="987"/>
      <c r="Z40" s="987"/>
      <c r="AA40" s="987"/>
      <c r="AB40" s="987"/>
      <c r="AC40" s="987"/>
      <c r="AD40" s="987"/>
      <c r="AE40" s="987"/>
      <c r="AF40" s="987"/>
      <c r="AG40" s="987"/>
    </row>
    <row r="41" spans="1:33" s="395" customFormat="1" ht="12.75" customHeight="1" x14ac:dyDescent="0.2">
      <c r="A41" s="395" t="s">
        <v>21</v>
      </c>
      <c r="R41" s="987"/>
      <c r="S41" s="987"/>
      <c r="T41" s="987"/>
      <c r="U41" s="987"/>
      <c r="V41" s="987"/>
      <c r="W41" s="987"/>
      <c r="X41" s="987"/>
      <c r="Y41" s="987"/>
      <c r="Z41" s="987"/>
      <c r="AA41" s="987"/>
      <c r="AB41" s="987"/>
      <c r="AC41" s="987"/>
      <c r="AD41" s="987"/>
      <c r="AE41" s="987"/>
      <c r="AF41" s="987"/>
      <c r="AG41" s="987"/>
    </row>
    <row r="42" spans="1:33" x14ac:dyDescent="0.2">
      <c r="A42" s="395" t="s">
        <v>676</v>
      </c>
      <c r="K42" s="395"/>
      <c r="L42" s="395"/>
      <c r="M42" s="395"/>
      <c r="N42" s="395"/>
      <c r="O42" s="395"/>
      <c r="P42" s="395"/>
      <c r="Q42" s="395"/>
      <c r="R42" s="988"/>
      <c r="S42" s="988"/>
      <c r="T42" s="988"/>
      <c r="U42" s="988"/>
      <c r="V42" s="988"/>
      <c r="W42" s="988"/>
      <c r="X42" s="988"/>
      <c r="Y42" s="988"/>
      <c r="Z42" s="988"/>
      <c r="AA42" s="988"/>
      <c r="AB42" s="988"/>
      <c r="AC42" s="988"/>
      <c r="AD42" s="988"/>
      <c r="AE42" s="988"/>
      <c r="AF42" s="988"/>
      <c r="AG42" s="988"/>
    </row>
    <row r="43" spans="1:33" x14ac:dyDescent="0.2">
      <c r="A43" s="395" t="s">
        <v>23</v>
      </c>
      <c r="R43" s="988"/>
      <c r="S43" s="988"/>
      <c r="T43" s="988"/>
      <c r="U43" s="988"/>
      <c r="V43" s="988"/>
      <c r="W43" s="988"/>
      <c r="X43" s="988"/>
      <c r="Y43" s="988"/>
      <c r="Z43" s="988"/>
      <c r="AA43" s="988"/>
      <c r="AB43" s="988"/>
      <c r="AC43" s="988"/>
      <c r="AD43" s="988"/>
      <c r="AE43" s="988"/>
      <c r="AF43" s="988"/>
      <c r="AG43" s="988"/>
    </row>
    <row r="44" spans="1:33" x14ac:dyDescent="0.2">
      <c r="R44" s="988"/>
      <c r="S44" s="988"/>
      <c r="T44" s="988"/>
      <c r="U44" s="988"/>
      <c r="V44" s="988"/>
      <c r="W44" s="988"/>
      <c r="X44" s="988"/>
      <c r="Y44" s="988"/>
      <c r="Z44" s="988"/>
      <c r="AA44" s="988"/>
      <c r="AB44" s="988"/>
      <c r="AC44" s="988"/>
      <c r="AD44" s="988"/>
      <c r="AE44" s="988"/>
      <c r="AF44" s="988"/>
      <c r="AG44" s="988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7">
    <tabColor rgb="FF92D050"/>
  </sheetPr>
  <dimension ref="A1:AG44"/>
  <sheetViews>
    <sheetView zoomScale="85" zoomScaleNormal="85" workbookViewId="0">
      <selection activeCell="U11" sqref="U11"/>
    </sheetView>
  </sheetViews>
  <sheetFormatPr defaultRowHeight="12.75" x14ac:dyDescent="0.2"/>
  <cols>
    <col min="1" max="1" width="5.42578125" style="406" customWidth="1"/>
    <col min="2" max="3" width="11.28515625" style="406" customWidth="1"/>
    <col min="4" max="4" width="11.28515625" style="406" hidden="1" customWidth="1"/>
    <col min="5" max="7" width="11.28515625" style="406" customWidth="1"/>
    <col min="8" max="8" width="11.28515625" style="406" hidden="1" customWidth="1"/>
    <col min="9" max="11" width="11.28515625" style="406" customWidth="1"/>
    <col min="12" max="12" width="11.28515625" style="406" hidden="1" customWidth="1"/>
    <col min="13" max="15" width="11.28515625" style="406" customWidth="1"/>
    <col min="16" max="16" width="11.28515625" style="406" hidden="1" customWidth="1"/>
    <col min="17" max="17" width="11.28515625" style="406" customWidth="1"/>
    <col min="18" max="16384" width="9.140625" style="406"/>
  </cols>
  <sheetData>
    <row r="1" spans="1:33" s="395" customFormat="1" ht="18.75" customHeight="1" x14ac:dyDescent="0.25">
      <c r="B1" s="2630" t="s">
        <v>498</v>
      </c>
      <c r="C1" s="2097"/>
      <c r="D1" s="2097"/>
      <c r="E1" s="2097"/>
      <c r="F1" s="2097"/>
      <c r="J1" s="801" t="s">
        <v>178</v>
      </c>
      <c r="N1" s="2624" t="s">
        <v>90</v>
      </c>
      <c r="O1" s="2624"/>
      <c r="P1" s="2624"/>
      <c r="Q1" s="2624"/>
      <c r="R1" s="987"/>
      <c r="S1" s="987"/>
      <c r="T1" s="987"/>
      <c r="U1" s="987"/>
      <c r="V1" s="987"/>
      <c r="W1" s="987"/>
      <c r="X1" s="987"/>
      <c r="Y1" s="987"/>
      <c r="Z1" s="987"/>
      <c r="AA1" s="987"/>
      <c r="AB1" s="987"/>
      <c r="AC1" s="987"/>
      <c r="AD1" s="987"/>
      <c r="AE1" s="987"/>
      <c r="AF1" s="987"/>
      <c r="AG1" s="987"/>
    </row>
    <row r="2" spans="1:33" s="395" customFormat="1" ht="10.5" customHeight="1" x14ac:dyDescent="0.2">
      <c r="B2" s="2625" t="s">
        <v>1</v>
      </c>
      <c r="C2" s="2104"/>
      <c r="D2" s="2104"/>
      <c r="E2" s="2104"/>
      <c r="F2" s="2104"/>
      <c r="N2" s="2625" t="s">
        <v>2</v>
      </c>
      <c r="O2" s="2626"/>
      <c r="P2" s="2626"/>
      <c r="Q2" s="2626"/>
      <c r="R2" s="987"/>
      <c r="S2" s="987"/>
      <c r="T2" s="987"/>
      <c r="U2" s="987"/>
      <c r="V2" s="987"/>
      <c r="W2" s="987"/>
      <c r="X2" s="987"/>
      <c r="Y2" s="987"/>
      <c r="Z2" s="987"/>
      <c r="AA2" s="987"/>
      <c r="AB2" s="987"/>
      <c r="AC2" s="987"/>
      <c r="AD2" s="987"/>
      <c r="AE2" s="987"/>
      <c r="AF2" s="987"/>
      <c r="AG2" s="987"/>
    </row>
    <row r="3" spans="1:33" s="395" customFormat="1" ht="13.5" customHeight="1" x14ac:dyDescent="0.2">
      <c r="N3" s="395" t="s">
        <v>3</v>
      </c>
      <c r="O3" s="1992" t="s">
        <v>682</v>
      </c>
      <c r="R3" s="987"/>
      <c r="S3" s="987"/>
      <c r="T3" s="987"/>
      <c r="U3" s="987"/>
      <c r="V3" s="987"/>
      <c r="W3" s="987"/>
      <c r="X3" s="987"/>
      <c r="Y3" s="987"/>
      <c r="Z3" s="987"/>
      <c r="AA3" s="987"/>
      <c r="AB3" s="987"/>
      <c r="AC3" s="987"/>
      <c r="AD3" s="987"/>
      <c r="AE3" s="987"/>
      <c r="AF3" s="987"/>
      <c r="AG3" s="987"/>
    </row>
    <row r="4" spans="1:33" s="395" customFormat="1" ht="15" customHeight="1" x14ac:dyDescent="0.25">
      <c r="B4" s="2629" t="s">
        <v>4</v>
      </c>
      <c r="C4" s="2097"/>
      <c r="D4" s="397"/>
      <c r="E4" s="987"/>
      <c r="F4" s="987"/>
      <c r="G4" s="987"/>
      <c r="H4" s="987"/>
      <c r="I4" s="903" t="s">
        <v>5</v>
      </c>
      <c r="J4" s="396"/>
      <c r="K4" s="396"/>
      <c r="L4" s="396"/>
      <c r="O4" s="1240" t="s">
        <v>332</v>
      </c>
      <c r="R4" s="987"/>
      <c r="S4" s="987"/>
      <c r="T4" s="987"/>
      <c r="U4" s="987"/>
      <c r="V4" s="987"/>
      <c r="W4" s="987"/>
      <c r="X4" s="987"/>
      <c r="Y4" s="987"/>
      <c r="Z4" s="987"/>
      <c r="AA4" s="987"/>
      <c r="AB4" s="987"/>
      <c r="AC4" s="987"/>
      <c r="AD4" s="987"/>
      <c r="AE4" s="987"/>
      <c r="AF4" s="987"/>
      <c r="AG4" s="987"/>
    </row>
    <row r="5" spans="1:33" s="395" customFormat="1" ht="9.75" customHeight="1" x14ac:dyDescent="0.2">
      <c r="B5" s="2635" t="s">
        <v>7</v>
      </c>
      <c r="C5" s="2095"/>
      <c r="D5" s="396"/>
      <c r="E5" s="396"/>
      <c r="R5" s="987"/>
      <c r="S5" s="987"/>
      <c r="T5" s="987"/>
      <c r="U5" s="987"/>
      <c r="V5" s="987"/>
      <c r="W5" s="987"/>
      <c r="X5" s="987"/>
      <c r="Y5" s="987"/>
      <c r="Z5" s="987"/>
      <c r="AA5" s="987"/>
      <c r="AB5" s="987"/>
      <c r="AC5" s="987"/>
      <c r="AD5" s="987"/>
      <c r="AE5" s="987"/>
      <c r="AF5" s="987"/>
      <c r="AG5" s="987"/>
    </row>
    <row r="6" spans="1:33" s="395" customFormat="1" ht="12" customHeight="1" x14ac:dyDescent="0.25">
      <c r="A6" s="2627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87"/>
      <c r="S6" s="987"/>
      <c r="T6" s="987"/>
      <c r="U6" s="987"/>
      <c r="V6" s="987"/>
      <c r="W6" s="987"/>
      <c r="X6" s="987"/>
      <c r="Y6" s="987"/>
      <c r="Z6" s="987"/>
      <c r="AA6" s="987"/>
      <c r="AB6" s="987"/>
      <c r="AC6" s="987"/>
      <c r="AD6" s="987"/>
      <c r="AE6" s="987"/>
      <c r="AF6" s="987"/>
      <c r="AG6" s="987"/>
    </row>
    <row r="7" spans="1:33" s="395" customFormat="1" ht="15.75" x14ac:dyDescent="0.25">
      <c r="A7" s="2628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87"/>
      <c r="S7" s="987"/>
      <c r="T7" s="987"/>
      <c r="U7" s="987"/>
      <c r="V7" s="987"/>
      <c r="W7" s="987"/>
      <c r="X7" s="987"/>
      <c r="Y7" s="987"/>
      <c r="Z7" s="987"/>
      <c r="AA7" s="987"/>
      <c r="AB7" s="987"/>
      <c r="AC7" s="987"/>
      <c r="AD7" s="987"/>
      <c r="AE7" s="987"/>
      <c r="AF7" s="987"/>
      <c r="AG7" s="987"/>
    </row>
    <row r="8" spans="1:33" s="395" customFormat="1" ht="9" customHeight="1" x14ac:dyDescent="0.2">
      <c r="A8" s="1312">
        <v>911</v>
      </c>
      <c r="B8" s="1312" t="s">
        <v>428</v>
      </c>
      <c r="R8" s="987"/>
      <c r="S8" s="987"/>
      <c r="T8" s="987"/>
      <c r="U8" s="987"/>
      <c r="V8" s="987"/>
      <c r="W8" s="987"/>
      <c r="X8" s="987"/>
      <c r="Y8" s="987"/>
      <c r="Z8" s="987"/>
      <c r="AA8" s="987"/>
      <c r="AB8" s="987"/>
      <c r="AC8" s="987"/>
      <c r="AD8" s="987"/>
      <c r="AE8" s="987"/>
      <c r="AF8" s="987"/>
      <c r="AG8" s="987"/>
    </row>
    <row r="9" spans="1:33" s="395" customFormat="1" x14ac:dyDescent="0.2">
      <c r="A9" s="2631" t="s">
        <v>9</v>
      </c>
      <c r="B9" s="2621" t="s">
        <v>10</v>
      </c>
      <c r="C9" s="2622"/>
      <c r="D9" s="2622"/>
      <c r="E9" s="2622"/>
      <c r="F9" s="2622"/>
      <c r="G9" s="2622"/>
      <c r="H9" s="2622"/>
      <c r="I9" s="2623"/>
      <c r="J9" s="2621" t="s">
        <v>11</v>
      </c>
      <c r="K9" s="2622"/>
      <c r="L9" s="2622"/>
      <c r="M9" s="2622"/>
      <c r="N9" s="2622"/>
      <c r="O9" s="2622"/>
      <c r="P9" s="2622"/>
      <c r="Q9" s="2623"/>
      <c r="R9" s="987"/>
      <c r="S9" s="987"/>
      <c r="T9" s="987"/>
      <c r="U9" s="987"/>
      <c r="V9" s="987"/>
      <c r="W9" s="987"/>
      <c r="X9" s="987"/>
      <c r="Y9" s="987"/>
      <c r="Z9" s="987"/>
      <c r="AA9" s="987"/>
      <c r="AB9" s="987"/>
      <c r="AC9" s="987"/>
      <c r="AD9" s="987"/>
      <c r="AE9" s="987"/>
      <c r="AF9" s="987"/>
      <c r="AG9" s="987"/>
    </row>
    <row r="10" spans="1:33" s="395" customFormat="1" x14ac:dyDescent="0.2">
      <c r="A10" s="2632"/>
      <c r="B10" s="2619" t="s">
        <v>333</v>
      </c>
      <c r="C10" s="2620"/>
      <c r="D10" s="2620"/>
      <c r="E10" s="2634"/>
      <c r="F10" s="2619" t="s">
        <v>334</v>
      </c>
      <c r="G10" s="2111"/>
      <c r="H10" s="2111"/>
      <c r="I10" s="2112"/>
      <c r="J10" s="2619" t="s">
        <v>333</v>
      </c>
      <c r="K10" s="2620"/>
      <c r="L10" s="2620"/>
      <c r="M10" s="2634"/>
      <c r="N10" s="2619" t="s">
        <v>334</v>
      </c>
      <c r="O10" s="2620"/>
      <c r="P10" s="2620"/>
      <c r="Q10" s="2634"/>
      <c r="R10" s="987"/>
      <c r="S10" s="987"/>
      <c r="T10" s="987"/>
      <c r="U10" s="987"/>
      <c r="V10" s="987"/>
      <c r="W10" s="987"/>
      <c r="X10" s="987"/>
      <c r="Y10" s="987"/>
      <c r="Z10" s="987"/>
      <c r="AA10" s="987"/>
      <c r="AB10" s="987"/>
      <c r="AC10" s="987"/>
      <c r="AD10" s="987"/>
      <c r="AE10" s="987"/>
      <c r="AF10" s="987"/>
      <c r="AG10" s="987"/>
    </row>
    <row r="11" spans="1:33" s="395" customFormat="1" x14ac:dyDescent="0.2">
      <c r="A11" s="2632"/>
      <c r="B11" s="2619" t="s">
        <v>14</v>
      </c>
      <c r="C11" s="2620"/>
      <c r="E11" s="399">
        <v>7200</v>
      </c>
      <c r="F11" s="2619" t="s">
        <v>14</v>
      </c>
      <c r="G11" s="2620"/>
      <c r="H11" s="398"/>
      <c r="I11" s="399">
        <v>0</v>
      </c>
      <c r="J11" s="2619" t="s">
        <v>14</v>
      </c>
      <c r="K11" s="2620"/>
      <c r="L11" s="398"/>
      <c r="M11" s="399">
        <f>E11</f>
        <v>7200</v>
      </c>
      <c r="N11" s="2619" t="s">
        <v>14</v>
      </c>
      <c r="O11" s="2620"/>
      <c r="P11" s="398"/>
      <c r="Q11" s="399">
        <f>I11</f>
        <v>0</v>
      </c>
      <c r="R11" s="987"/>
      <c r="S11" s="987"/>
      <c r="T11" s="987"/>
      <c r="U11" s="987"/>
      <c r="V11" s="987"/>
      <c r="W11" s="987"/>
      <c r="X11" s="987"/>
      <c r="Y11" s="987"/>
      <c r="Z11" s="987"/>
      <c r="AA11" s="987"/>
      <c r="AB11" s="987"/>
      <c r="AC11" s="987"/>
      <c r="AD11" s="987"/>
      <c r="AE11" s="987"/>
      <c r="AF11" s="987"/>
      <c r="AG11" s="987"/>
    </row>
    <row r="12" spans="1:33" s="401" customFormat="1" ht="35.25" customHeight="1" x14ac:dyDescent="0.2">
      <c r="A12" s="2633"/>
      <c r="B12" s="400" t="s">
        <v>16</v>
      </c>
      <c r="C12" s="400" t="s">
        <v>17</v>
      </c>
      <c r="D12" s="400"/>
      <c r="E12" s="400" t="s">
        <v>18</v>
      </c>
      <c r="F12" s="400" t="s">
        <v>16</v>
      </c>
      <c r="G12" s="400" t="s">
        <v>17</v>
      </c>
      <c r="H12" s="400"/>
      <c r="I12" s="400" t="s">
        <v>18</v>
      </c>
      <c r="J12" s="400" t="s">
        <v>16</v>
      </c>
      <c r="K12" s="400" t="s">
        <v>17</v>
      </c>
      <c r="L12" s="400"/>
      <c r="M12" s="400" t="s">
        <v>18</v>
      </c>
      <c r="N12" s="400" t="s">
        <v>16</v>
      </c>
      <c r="O12" s="400" t="s">
        <v>17</v>
      </c>
      <c r="P12" s="400"/>
      <c r="Q12" s="400" t="s">
        <v>18</v>
      </c>
    </row>
    <row r="13" spans="1:33" s="403" customFormat="1" ht="11.25" x14ac:dyDescent="0.2">
      <c r="A13" s="402">
        <v>1</v>
      </c>
      <c r="B13" s="402">
        <v>2</v>
      </c>
      <c r="C13" s="402">
        <v>3</v>
      </c>
      <c r="D13" s="402"/>
      <c r="E13" s="402">
        <v>4</v>
      </c>
      <c r="F13" s="402">
        <v>5</v>
      </c>
      <c r="G13" s="402">
        <v>6</v>
      </c>
      <c r="H13" s="402"/>
      <c r="I13" s="402">
        <v>7</v>
      </c>
      <c r="J13" s="402">
        <v>8</v>
      </c>
      <c r="K13" s="402">
        <v>9</v>
      </c>
      <c r="L13" s="402"/>
      <c r="M13" s="402">
        <v>10</v>
      </c>
      <c r="N13" s="402">
        <v>11</v>
      </c>
      <c r="O13" s="402">
        <v>12</v>
      </c>
      <c r="P13" s="402"/>
      <c r="Q13" s="402">
        <v>13</v>
      </c>
    </row>
    <row r="14" spans="1:33" s="401" customFormat="1" ht="15" x14ac:dyDescent="0.2">
      <c r="A14" s="404">
        <v>0</v>
      </c>
      <c r="B14" s="1162"/>
      <c r="C14" s="1724"/>
      <c r="D14" s="1724"/>
      <c r="E14" s="1724"/>
      <c r="F14" s="1724"/>
      <c r="G14" s="1724"/>
      <c r="H14" s="1724"/>
      <c r="I14" s="1724"/>
      <c r="J14" s="1711"/>
      <c r="K14" s="1724"/>
      <c r="L14" s="1724"/>
      <c r="M14" s="1724"/>
      <c r="N14" s="1724"/>
      <c r="O14" s="1724"/>
      <c r="P14" s="1724"/>
      <c r="Q14" s="1724"/>
    </row>
    <row r="15" spans="1:33" s="1472" customFormat="1" ht="15" x14ac:dyDescent="0.25">
      <c r="A15" s="1470">
        <v>1</v>
      </c>
      <c r="B15" s="1162"/>
      <c r="C15" s="1724"/>
      <c r="D15" s="1724"/>
      <c r="E15" s="1724">
        <v>444</v>
      </c>
      <c r="F15" s="1724"/>
      <c r="G15" s="1724"/>
      <c r="H15" s="1724"/>
      <c r="I15" s="1624">
        <v>391</v>
      </c>
      <c r="J15" s="1711"/>
      <c r="K15" s="1724"/>
      <c r="L15" s="1724"/>
      <c r="M15" s="1624">
        <v>3</v>
      </c>
      <c r="N15" s="1724"/>
      <c r="O15" s="1724"/>
      <c r="P15" s="1724"/>
      <c r="Q15" s="1624">
        <v>47</v>
      </c>
    </row>
    <row r="16" spans="1:33" s="401" customFormat="1" ht="15" x14ac:dyDescent="0.25">
      <c r="A16" s="404">
        <v>2</v>
      </c>
      <c r="B16" s="1162"/>
      <c r="C16" s="1724"/>
      <c r="D16" s="1724"/>
      <c r="E16" s="1724">
        <v>428</v>
      </c>
      <c r="F16" s="1724"/>
      <c r="G16" s="1724"/>
      <c r="H16" s="1724"/>
      <c r="I16" s="1624">
        <v>374</v>
      </c>
      <c r="J16" s="1711"/>
      <c r="K16" s="1724"/>
      <c r="L16" s="1724"/>
      <c r="M16" s="1624">
        <v>1</v>
      </c>
      <c r="N16" s="1724"/>
      <c r="O16" s="1724"/>
      <c r="P16" s="1724"/>
      <c r="Q16" s="1624">
        <v>30</v>
      </c>
    </row>
    <row r="17" spans="1:17" s="401" customFormat="1" ht="15" x14ac:dyDescent="0.25">
      <c r="A17" s="404">
        <v>3</v>
      </c>
      <c r="B17" s="1162"/>
      <c r="C17" s="1724"/>
      <c r="D17" s="1724"/>
      <c r="E17" s="1724">
        <v>421</v>
      </c>
      <c r="F17" s="1724"/>
      <c r="G17" s="1724"/>
      <c r="H17" s="1724"/>
      <c r="I17" s="1624">
        <v>372</v>
      </c>
      <c r="J17" s="1711"/>
      <c r="K17" s="1724"/>
      <c r="L17" s="1724"/>
      <c r="M17" s="1624">
        <v>1</v>
      </c>
      <c r="N17" s="1724"/>
      <c r="O17" s="1724"/>
      <c r="P17" s="1724"/>
      <c r="Q17" s="1624">
        <v>31</v>
      </c>
    </row>
    <row r="18" spans="1:17" s="401" customFormat="1" ht="15" x14ac:dyDescent="0.25">
      <c r="A18" s="404">
        <v>4</v>
      </c>
      <c r="B18" s="1162"/>
      <c r="C18" s="1724"/>
      <c r="D18" s="1724"/>
      <c r="E18" s="1724">
        <v>413</v>
      </c>
      <c r="F18" s="1724"/>
      <c r="G18" s="1724"/>
      <c r="H18" s="1724"/>
      <c r="I18" s="1624">
        <v>378</v>
      </c>
      <c r="J18" s="1711"/>
      <c r="K18" s="1724"/>
      <c r="L18" s="1724"/>
      <c r="M18" s="1624">
        <v>1</v>
      </c>
      <c r="N18" s="1724"/>
      <c r="O18" s="1724"/>
      <c r="P18" s="1724"/>
      <c r="Q18" s="1624">
        <v>29</v>
      </c>
    </row>
    <row r="19" spans="1:17" s="401" customFormat="1" ht="15" x14ac:dyDescent="0.25">
      <c r="A19" s="404">
        <v>5</v>
      </c>
      <c r="B19" s="1162"/>
      <c r="C19" s="1724"/>
      <c r="D19" s="1724"/>
      <c r="E19" s="1724">
        <v>417</v>
      </c>
      <c r="F19" s="1724"/>
      <c r="G19" s="1724"/>
      <c r="H19" s="1724"/>
      <c r="I19" s="1624">
        <v>418</v>
      </c>
      <c r="J19" s="1711"/>
      <c r="K19" s="1724"/>
      <c r="L19" s="1724"/>
      <c r="M19" s="1624">
        <v>0</v>
      </c>
      <c r="N19" s="1724"/>
      <c r="O19" s="1724"/>
      <c r="P19" s="1724"/>
      <c r="Q19" s="1624">
        <v>14</v>
      </c>
    </row>
    <row r="20" spans="1:17" s="401" customFormat="1" ht="15" x14ac:dyDescent="0.25">
      <c r="A20" s="404">
        <v>6</v>
      </c>
      <c r="B20" s="1162"/>
      <c r="C20" s="1724"/>
      <c r="D20" s="1724"/>
      <c r="E20" s="1724">
        <v>430</v>
      </c>
      <c r="F20" s="1724"/>
      <c r="G20" s="1724"/>
      <c r="H20" s="1724"/>
      <c r="I20" s="1624">
        <v>418</v>
      </c>
      <c r="J20" s="1711"/>
      <c r="K20" s="1724"/>
      <c r="L20" s="1724"/>
      <c r="M20" s="1624">
        <v>1</v>
      </c>
      <c r="N20" s="1724"/>
      <c r="O20" s="1724"/>
      <c r="P20" s="1724"/>
      <c r="Q20" s="1624">
        <v>7</v>
      </c>
    </row>
    <row r="21" spans="1:17" s="401" customFormat="1" ht="15" x14ac:dyDescent="0.25">
      <c r="A21" s="404">
        <v>7</v>
      </c>
      <c r="B21" s="1162"/>
      <c r="C21" s="1724"/>
      <c r="D21" s="1724"/>
      <c r="E21" s="1724">
        <v>492</v>
      </c>
      <c r="F21" s="1724"/>
      <c r="G21" s="1724"/>
      <c r="H21" s="1724"/>
      <c r="I21" s="1624">
        <v>480</v>
      </c>
      <c r="J21" s="1711"/>
      <c r="K21" s="1724"/>
      <c r="L21" s="1724"/>
      <c r="M21" s="1624">
        <v>1</v>
      </c>
      <c r="N21" s="1724"/>
      <c r="O21" s="1724"/>
      <c r="P21" s="1724"/>
      <c r="Q21" s="1624">
        <v>13</v>
      </c>
    </row>
    <row r="22" spans="1:17" s="401" customFormat="1" ht="15" x14ac:dyDescent="0.25">
      <c r="A22" s="404">
        <v>8</v>
      </c>
      <c r="B22" s="1162"/>
      <c r="C22" s="1724"/>
      <c r="D22" s="1724"/>
      <c r="E22" s="1724">
        <v>677</v>
      </c>
      <c r="F22" s="1724"/>
      <c r="G22" s="1724"/>
      <c r="H22" s="1724"/>
      <c r="I22" s="1624">
        <v>658</v>
      </c>
      <c r="J22" s="1711"/>
      <c r="K22" s="1724"/>
      <c r="L22" s="1724"/>
      <c r="M22" s="1624">
        <v>33</v>
      </c>
      <c r="N22" s="1724"/>
      <c r="O22" s="1724"/>
      <c r="P22" s="1724"/>
      <c r="Q22" s="1624">
        <v>26</v>
      </c>
    </row>
    <row r="23" spans="1:17" s="401" customFormat="1" ht="15" x14ac:dyDescent="0.25">
      <c r="A23" s="404">
        <v>9</v>
      </c>
      <c r="B23" s="1162"/>
      <c r="C23" s="1724"/>
      <c r="D23" s="1724"/>
      <c r="E23" s="1724">
        <v>930</v>
      </c>
      <c r="F23" s="1724"/>
      <c r="G23" s="1724"/>
      <c r="H23" s="1724"/>
      <c r="I23" s="1624">
        <v>952</v>
      </c>
      <c r="J23" s="1711"/>
      <c r="K23" s="1724"/>
      <c r="L23" s="1724"/>
      <c r="M23" s="1624">
        <v>64</v>
      </c>
      <c r="N23" s="1724"/>
      <c r="O23" s="1724"/>
      <c r="P23" s="1724"/>
      <c r="Q23" s="1624">
        <v>71</v>
      </c>
    </row>
    <row r="24" spans="1:17" s="401" customFormat="1" ht="15" x14ac:dyDescent="0.25">
      <c r="A24" s="404">
        <v>10</v>
      </c>
      <c r="B24" s="1162"/>
      <c r="C24" s="1724"/>
      <c r="D24" s="1724"/>
      <c r="E24" s="1724">
        <v>1085</v>
      </c>
      <c r="F24" s="1724"/>
      <c r="G24" s="1724"/>
      <c r="H24" s="1724"/>
      <c r="I24" s="1624">
        <v>1200</v>
      </c>
      <c r="J24" s="1711"/>
      <c r="K24" s="1724"/>
      <c r="L24" s="1724"/>
      <c r="M24" s="1624">
        <v>69</v>
      </c>
      <c r="N24" s="1724"/>
      <c r="O24" s="1724"/>
      <c r="P24" s="1724"/>
      <c r="Q24" s="1624">
        <v>76</v>
      </c>
    </row>
    <row r="25" spans="1:17" s="401" customFormat="1" ht="15" x14ac:dyDescent="0.25">
      <c r="A25" s="404">
        <v>11</v>
      </c>
      <c r="B25" s="1162"/>
      <c r="C25" s="1724"/>
      <c r="D25" s="1724"/>
      <c r="E25" s="1724">
        <v>1161</v>
      </c>
      <c r="F25" s="1724"/>
      <c r="G25" s="1724"/>
      <c r="H25" s="1724"/>
      <c r="I25" s="1624">
        <v>1319</v>
      </c>
      <c r="J25" s="1711"/>
      <c r="K25" s="1724"/>
      <c r="L25" s="1724"/>
      <c r="M25" s="1624">
        <v>82</v>
      </c>
      <c r="N25" s="1724"/>
      <c r="O25" s="1724"/>
      <c r="P25" s="1724"/>
      <c r="Q25" s="1624">
        <v>50</v>
      </c>
    </row>
    <row r="26" spans="1:17" s="401" customFormat="1" ht="15" x14ac:dyDescent="0.25">
      <c r="A26" s="404">
        <v>12</v>
      </c>
      <c r="B26" s="1162"/>
      <c r="C26" s="1724"/>
      <c r="D26" s="1724"/>
      <c r="E26" s="1724">
        <v>1149</v>
      </c>
      <c r="F26" s="1724"/>
      <c r="G26" s="1724"/>
      <c r="H26" s="1724"/>
      <c r="I26" s="1624">
        <v>1333</v>
      </c>
      <c r="J26" s="1711"/>
      <c r="K26" s="1724"/>
      <c r="L26" s="1724"/>
      <c r="M26" s="1624">
        <v>76</v>
      </c>
      <c r="N26" s="1724"/>
      <c r="O26" s="1724"/>
      <c r="P26" s="1724"/>
      <c r="Q26" s="1624">
        <v>48</v>
      </c>
    </row>
    <row r="27" spans="1:17" s="401" customFormat="1" ht="15" x14ac:dyDescent="0.25">
      <c r="A27" s="404">
        <v>13</v>
      </c>
      <c r="B27" s="1162"/>
      <c r="C27" s="1724"/>
      <c r="D27" s="1724"/>
      <c r="E27" s="1724">
        <v>1176</v>
      </c>
      <c r="F27" s="1724"/>
      <c r="G27" s="1724"/>
      <c r="H27" s="1724"/>
      <c r="I27" s="1624">
        <v>1313</v>
      </c>
      <c r="J27" s="1711"/>
      <c r="K27" s="1724"/>
      <c r="L27" s="1724"/>
      <c r="M27" s="1624">
        <v>81</v>
      </c>
      <c r="N27" s="1724"/>
      <c r="O27" s="1724"/>
      <c r="P27" s="1724"/>
      <c r="Q27" s="1624">
        <v>49</v>
      </c>
    </row>
    <row r="28" spans="1:17" s="401" customFormat="1" ht="15" x14ac:dyDescent="0.25">
      <c r="A28" s="404">
        <v>14</v>
      </c>
      <c r="B28" s="1162"/>
      <c r="C28" s="1724"/>
      <c r="D28" s="1724"/>
      <c r="E28" s="1724">
        <v>1169</v>
      </c>
      <c r="F28" s="1724"/>
      <c r="G28" s="1724"/>
      <c r="H28" s="1724"/>
      <c r="I28" s="1624">
        <v>1332</v>
      </c>
      <c r="J28" s="1711"/>
      <c r="K28" s="1724"/>
      <c r="L28" s="1724"/>
      <c r="M28" s="1624">
        <v>91</v>
      </c>
      <c r="N28" s="1724"/>
      <c r="O28" s="1724"/>
      <c r="P28" s="1724"/>
      <c r="Q28" s="1624">
        <v>37</v>
      </c>
    </row>
    <row r="29" spans="1:17" s="401" customFormat="1" ht="15" x14ac:dyDescent="0.25">
      <c r="A29" s="404">
        <v>15</v>
      </c>
      <c r="B29" s="1162"/>
      <c r="C29" s="1724"/>
      <c r="D29" s="1724"/>
      <c r="E29" s="1724">
        <v>1133</v>
      </c>
      <c r="F29" s="1724"/>
      <c r="G29" s="1724"/>
      <c r="H29" s="1724"/>
      <c r="I29" s="1624">
        <v>1312</v>
      </c>
      <c r="J29" s="1711"/>
      <c r="K29" s="1724"/>
      <c r="L29" s="1724"/>
      <c r="M29" s="1624">
        <v>70</v>
      </c>
      <c r="N29" s="1724"/>
      <c r="O29" s="1724"/>
      <c r="P29" s="1724"/>
      <c r="Q29" s="1624">
        <v>30</v>
      </c>
    </row>
    <row r="30" spans="1:17" s="401" customFormat="1" ht="15" x14ac:dyDescent="0.25">
      <c r="A30" s="404">
        <v>16</v>
      </c>
      <c r="B30" s="1162"/>
      <c r="C30" s="1724"/>
      <c r="D30" s="1724"/>
      <c r="E30" s="1724">
        <v>1130</v>
      </c>
      <c r="F30" s="1724"/>
      <c r="G30" s="1724"/>
      <c r="H30" s="1724"/>
      <c r="I30" s="1624">
        <v>1323</v>
      </c>
      <c r="J30" s="1711"/>
      <c r="K30" s="1724"/>
      <c r="L30" s="1724"/>
      <c r="M30" s="1624">
        <v>62</v>
      </c>
      <c r="N30" s="1724"/>
      <c r="O30" s="1724"/>
      <c r="P30" s="1724"/>
      <c r="Q30" s="1624">
        <v>48</v>
      </c>
    </row>
    <row r="31" spans="1:17" s="405" customFormat="1" ht="15" x14ac:dyDescent="0.25">
      <c r="A31" s="404">
        <v>17</v>
      </c>
      <c r="B31" s="1162"/>
      <c r="C31" s="1724"/>
      <c r="D31" s="1724"/>
      <c r="E31" s="1724">
        <v>1112</v>
      </c>
      <c r="F31" s="1724"/>
      <c r="G31" s="1724"/>
      <c r="H31" s="1724"/>
      <c r="I31" s="1624">
        <v>1328</v>
      </c>
      <c r="J31" s="1711"/>
      <c r="K31" s="1724"/>
      <c r="L31" s="1724"/>
      <c r="M31" s="1624">
        <v>100</v>
      </c>
      <c r="N31" s="1724"/>
      <c r="O31" s="1724"/>
      <c r="P31" s="1724"/>
      <c r="Q31" s="1624">
        <v>61</v>
      </c>
    </row>
    <row r="32" spans="1:17" s="405" customFormat="1" ht="15" x14ac:dyDescent="0.25">
      <c r="A32" s="404">
        <v>18</v>
      </c>
      <c r="B32" s="1162"/>
      <c r="C32" s="1724"/>
      <c r="D32" s="1724"/>
      <c r="E32" s="1724">
        <v>987</v>
      </c>
      <c r="F32" s="1724"/>
      <c r="G32" s="1724"/>
      <c r="H32" s="1724"/>
      <c r="I32" s="1624">
        <v>1223</v>
      </c>
      <c r="J32" s="1711"/>
      <c r="K32" s="1724"/>
      <c r="L32" s="1724"/>
      <c r="M32" s="1624">
        <v>72</v>
      </c>
      <c r="N32" s="1724"/>
      <c r="O32" s="1724"/>
      <c r="P32" s="1724"/>
      <c r="Q32" s="1624">
        <v>90</v>
      </c>
    </row>
    <row r="33" spans="1:33" s="405" customFormat="1" ht="15" x14ac:dyDescent="0.25">
      <c r="A33" s="404">
        <v>19</v>
      </c>
      <c r="B33" s="1162"/>
      <c r="C33" s="1724"/>
      <c r="D33" s="1724"/>
      <c r="E33" s="1724">
        <v>828</v>
      </c>
      <c r="F33" s="1724"/>
      <c r="G33" s="1724"/>
      <c r="H33" s="1724"/>
      <c r="I33" s="1624">
        <v>1104</v>
      </c>
      <c r="J33" s="1711"/>
      <c r="K33" s="1724"/>
      <c r="L33" s="1724"/>
      <c r="M33" s="1624">
        <v>64</v>
      </c>
      <c r="N33" s="1724"/>
      <c r="O33" s="1724"/>
      <c r="P33" s="1724"/>
      <c r="Q33" s="1624">
        <v>22</v>
      </c>
    </row>
    <row r="34" spans="1:33" s="405" customFormat="1" ht="15" x14ac:dyDescent="0.25">
      <c r="A34" s="404">
        <v>20</v>
      </c>
      <c r="B34" s="1162"/>
      <c r="C34" s="1724"/>
      <c r="D34" s="1724"/>
      <c r="E34" s="1724">
        <v>729</v>
      </c>
      <c r="F34" s="1724"/>
      <c r="G34" s="1724"/>
      <c r="H34" s="1724"/>
      <c r="I34" s="1624">
        <v>951</v>
      </c>
      <c r="J34" s="1711"/>
      <c r="K34" s="1724"/>
      <c r="L34" s="1724"/>
      <c r="M34" s="1624">
        <v>40</v>
      </c>
      <c r="N34" s="1724"/>
      <c r="O34" s="1724"/>
      <c r="P34" s="1724"/>
      <c r="Q34" s="1624">
        <v>25</v>
      </c>
    </row>
    <row r="35" spans="1:33" s="405" customFormat="1" ht="15" x14ac:dyDescent="0.25">
      <c r="A35" s="404">
        <v>21</v>
      </c>
      <c r="B35" s="1162"/>
      <c r="C35" s="1724"/>
      <c r="D35" s="1724"/>
      <c r="E35" s="1724">
        <v>611</v>
      </c>
      <c r="F35" s="1724"/>
      <c r="G35" s="1724"/>
      <c r="H35" s="1724"/>
      <c r="I35" s="1624">
        <v>622</v>
      </c>
      <c r="J35" s="1711"/>
      <c r="K35" s="1724"/>
      <c r="L35" s="1724"/>
      <c r="M35" s="1624">
        <v>25</v>
      </c>
      <c r="N35" s="1724"/>
      <c r="O35" s="1724"/>
      <c r="P35" s="1724"/>
      <c r="Q35" s="1624">
        <v>36</v>
      </c>
    </row>
    <row r="36" spans="1:33" s="405" customFormat="1" ht="15" x14ac:dyDescent="0.25">
      <c r="A36" s="404">
        <v>22</v>
      </c>
      <c r="B36" s="1162"/>
      <c r="C36" s="1724"/>
      <c r="D36" s="1724"/>
      <c r="E36" s="1724">
        <v>541</v>
      </c>
      <c r="F36" s="1724"/>
      <c r="G36" s="1724"/>
      <c r="H36" s="1724"/>
      <c r="I36" s="1624">
        <v>535</v>
      </c>
      <c r="J36" s="1711"/>
      <c r="K36" s="1724"/>
      <c r="L36" s="1724"/>
      <c r="M36" s="1624">
        <v>12</v>
      </c>
      <c r="N36" s="1724"/>
      <c r="O36" s="1724"/>
      <c r="P36" s="1724"/>
      <c r="Q36" s="1624">
        <v>40</v>
      </c>
    </row>
    <row r="37" spans="1:33" s="405" customFormat="1" ht="15" x14ac:dyDescent="0.25">
      <c r="A37" s="404">
        <v>23</v>
      </c>
      <c r="B37" s="1162"/>
      <c r="C37" s="1724"/>
      <c r="D37" s="1724"/>
      <c r="E37" s="1624">
        <v>496</v>
      </c>
      <c r="F37" s="1724"/>
      <c r="G37" s="1724"/>
      <c r="H37" s="1724"/>
      <c r="I37" s="1624">
        <v>488</v>
      </c>
      <c r="J37" s="1711"/>
      <c r="K37" s="1724"/>
      <c r="L37" s="1724"/>
      <c r="M37" s="1624">
        <v>10</v>
      </c>
      <c r="N37" s="1724"/>
      <c r="O37" s="1724"/>
      <c r="P37" s="1724"/>
      <c r="Q37" s="1624">
        <v>36</v>
      </c>
    </row>
    <row r="38" spans="1:33" s="405" customFormat="1" ht="15" x14ac:dyDescent="0.25">
      <c r="A38" s="404">
        <v>24</v>
      </c>
      <c r="B38" s="1162"/>
      <c r="C38" s="1724"/>
      <c r="D38" s="1724"/>
      <c r="E38" s="1624">
        <v>446</v>
      </c>
      <c r="F38" s="1724"/>
      <c r="G38" s="1724"/>
      <c r="H38" s="1724"/>
      <c r="I38" s="1624">
        <v>415</v>
      </c>
      <c r="J38" s="1711"/>
      <c r="K38" s="1724"/>
      <c r="L38" s="1724"/>
      <c r="M38" s="1624">
        <v>1</v>
      </c>
      <c r="N38" s="1724"/>
      <c r="O38" s="1724"/>
      <c r="P38" s="1724"/>
      <c r="Q38" s="1624">
        <v>33</v>
      </c>
    </row>
    <row r="39" spans="1:33" s="405" customFormat="1" ht="15" x14ac:dyDescent="0.2">
      <c r="A39" s="404" t="s">
        <v>19</v>
      </c>
      <c r="B39" s="1206"/>
      <c r="C39" s="1725"/>
      <c r="D39" s="1725"/>
      <c r="E39" s="1726">
        <f>SUM(E15:E38)</f>
        <v>18405</v>
      </c>
      <c r="F39" s="1725"/>
      <c r="G39" s="1725"/>
      <c r="H39" s="1725"/>
      <c r="I39" s="1726">
        <f>SUM(I15:I38)</f>
        <v>20239</v>
      </c>
      <c r="J39" s="1725"/>
      <c r="K39" s="1725"/>
      <c r="L39" s="1725"/>
      <c r="M39" s="1726">
        <f>SUM(M15:M38)</f>
        <v>960</v>
      </c>
      <c r="N39" s="1725"/>
      <c r="O39" s="1725"/>
      <c r="P39" s="1725"/>
      <c r="Q39" s="1726">
        <f>SUM(Q15:Q38)</f>
        <v>949</v>
      </c>
    </row>
    <row r="40" spans="1:33" s="395" customFormat="1" ht="12.75" customHeight="1" x14ac:dyDescent="0.2">
      <c r="A40" s="395" t="s">
        <v>20</v>
      </c>
      <c r="R40" s="987"/>
      <c r="S40" s="987"/>
      <c r="T40" s="987"/>
      <c r="U40" s="987"/>
      <c r="V40" s="987"/>
      <c r="W40" s="987"/>
      <c r="X40" s="987"/>
      <c r="Y40" s="987"/>
      <c r="Z40" s="987"/>
      <c r="AA40" s="987"/>
      <c r="AB40" s="987"/>
      <c r="AC40" s="987"/>
      <c r="AD40" s="987"/>
      <c r="AE40" s="987"/>
      <c r="AF40" s="987"/>
      <c r="AG40" s="987"/>
    </row>
    <row r="41" spans="1:33" s="395" customFormat="1" ht="12.75" customHeight="1" x14ac:dyDescent="0.2">
      <c r="A41" s="395" t="s">
        <v>21</v>
      </c>
      <c r="R41" s="987"/>
      <c r="S41" s="987"/>
      <c r="T41" s="987"/>
      <c r="U41" s="987"/>
      <c r="V41" s="987"/>
      <c r="W41" s="987"/>
      <c r="X41" s="987"/>
      <c r="Y41" s="987"/>
      <c r="Z41" s="987"/>
      <c r="AA41" s="987"/>
      <c r="AB41" s="987"/>
      <c r="AC41" s="987"/>
      <c r="AD41" s="987"/>
      <c r="AE41" s="987"/>
      <c r="AF41" s="987"/>
      <c r="AG41" s="987"/>
    </row>
    <row r="42" spans="1:33" x14ac:dyDescent="0.2">
      <c r="A42" s="395" t="s">
        <v>676</v>
      </c>
      <c r="K42" s="395"/>
      <c r="L42" s="395"/>
      <c r="M42" s="395"/>
      <c r="N42" s="395"/>
      <c r="O42" s="395"/>
      <c r="P42" s="395"/>
      <c r="Q42" s="395"/>
      <c r="R42" s="988"/>
      <c r="S42" s="988"/>
      <c r="T42" s="988"/>
      <c r="U42" s="988"/>
      <c r="V42" s="988"/>
      <c r="W42" s="988"/>
      <c r="X42" s="988"/>
      <c r="Y42" s="988"/>
      <c r="Z42" s="988"/>
      <c r="AA42" s="988"/>
      <c r="AB42" s="988"/>
      <c r="AC42" s="988"/>
      <c r="AD42" s="988"/>
      <c r="AE42" s="988"/>
      <c r="AF42" s="988"/>
      <c r="AG42" s="988"/>
    </row>
    <row r="43" spans="1:33" x14ac:dyDescent="0.2">
      <c r="A43" s="395" t="s">
        <v>23</v>
      </c>
      <c r="R43" s="988"/>
      <c r="S43" s="988"/>
      <c r="T43" s="988"/>
      <c r="U43" s="988"/>
      <c r="V43" s="988"/>
      <c r="W43" s="988"/>
      <c r="X43" s="988"/>
      <c r="Y43" s="988"/>
      <c r="Z43" s="988"/>
      <c r="AA43" s="988"/>
      <c r="AB43" s="988"/>
      <c r="AC43" s="988"/>
      <c r="AD43" s="988"/>
      <c r="AE43" s="988"/>
      <c r="AF43" s="988"/>
      <c r="AG43" s="988"/>
    </row>
    <row r="44" spans="1:33" x14ac:dyDescent="0.2">
      <c r="R44" s="988"/>
      <c r="S44" s="988"/>
      <c r="T44" s="988"/>
      <c r="U44" s="988"/>
      <c r="V44" s="988"/>
      <c r="W44" s="988"/>
      <c r="X44" s="988"/>
      <c r="Y44" s="988"/>
      <c r="Z44" s="988"/>
      <c r="AA44" s="988"/>
      <c r="AB44" s="988"/>
      <c r="AC44" s="988"/>
      <c r="AD44" s="988"/>
      <c r="AE44" s="988"/>
      <c r="AF44" s="988"/>
      <c r="AG44" s="988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4">
    <tabColor rgb="FF92D050"/>
  </sheetPr>
  <dimension ref="A1:AG44"/>
  <sheetViews>
    <sheetView zoomScale="85" zoomScaleNormal="85" workbookViewId="0">
      <selection activeCell="T29" sqref="T29"/>
    </sheetView>
  </sheetViews>
  <sheetFormatPr defaultRowHeight="12.75" x14ac:dyDescent="0.2"/>
  <cols>
    <col min="1" max="1" width="5.42578125" style="419" customWidth="1"/>
    <col min="2" max="3" width="11.28515625" style="419" customWidth="1"/>
    <col min="4" max="4" width="11.28515625" style="419" hidden="1" customWidth="1"/>
    <col min="5" max="7" width="11.28515625" style="419" customWidth="1"/>
    <col min="8" max="8" width="11.28515625" style="419" hidden="1" customWidth="1"/>
    <col min="9" max="11" width="11.28515625" style="419" customWidth="1"/>
    <col min="12" max="12" width="11.28515625" style="419" hidden="1" customWidth="1"/>
    <col min="13" max="15" width="11.28515625" style="419" customWidth="1"/>
    <col min="16" max="16" width="11.28515625" style="419" hidden="1" customWidth="1"/>
    <col min="17" max="17" width="11.28515625" style="419" customWidth="1"/>
    <col min="18" max="16384" width="9.140625" style="419"/>
  </cols>
  <sheetData>
    <row r="1" spans="1:33" s="407" customFormat="1" ht="18.75" customHeight="1" x14ac:dyDescent="0.25">
      <c r="B1" s="2641" t="s">
        <v>498</v>
      </c>
      <c r="C1" s="2097"/>
      <c r="D1" s="2097"/>
      <c r="E1" s="2097"/>
      <c r="F1" s="2097"/>
      <c r="J1" s="801" t="s">
        <v>178</v>
      </c>
      <c r="N1" s="2636" t="s">
        <v>97</v>
      </c>
      <c r="O1" s="2636"/>
      <c r="P1" s="2636"/>
      <c r="Q1" s="2636"/>
      <c r="R1" s="985"/>
      <c r="S1" s="985"/>
      <c r="T1" s="985"/>
      <c r="U1" s="985"/>
      <c r="V1" s="985"/>
      <c r="W1" s="985"/>
      <c r="X1" s="985"/>
      <c r="Y1" s="985"/>
      <c r="Z1" s="985"/>
      <c r="AA1" s="985"/>
      <c r="AB1" s="985"/>
      <c r="AC1" s="985"/>
      <c r="AD1" s="985"/>
      <c r="AE1" s="985"/>
      <c r="AF1" s="985"/>
      <c r="AG1" s="985"/>
    </row>
    <row r="2" spans="1:33" s="407" customFormat="1" ht="10.5" customHeight="1" x14ac:dyDescent="0.2">
      <c r="B2" s="2637" t="s">
        <v>1</v>
      </c>
      <c r="C2" s="2104"/>
      <c r="D2" s="2104"/>
      <c r="E2" s="2104"/>
      <c r="F2" s="2104"/>
      <c r="N2" s="2637" t="s">
        <v>2</v>
      </c>
      <c r="O2" s="2638"/>
      <c r="P2" s="2638"/>
      <c r="Q2" s="2638"/>
      <c r="R2" s="985"/>
      <c r="S2" s="985"/>
      <c r="T2" s="985"/>
      <c r="U2" s="985"/>
      <c r="V2" s="985"/>
      <c r="W2" s="985"/>
      <c r="X2" s="985"/>
      <c r="Y2" s="985"/>
      <c r="Z2" s="985"/>
      <c r="AA2" s="985"/>
      <c r="AB2" s="985"/>
      <c r="AC2" s="985"/>
      <c r="AD2" s="985"/>
      <c r="AE2" s="985"/>
      <c r="AF2" s="985"/>
      <c r="AG2" s="985"/>
    </row>
    <row r="3" spans="1:33" s="407" customFormat="1" ht="13.5" customHeight="1" x14ac:dyDescent="0.2">
      <c r="N3" s="407" t="s">
        <v>3</v>
      </c>
      <c r="R3" s="985"/>
      <c r="S3" s="985"/>
      <c r="T3" s="985"/>
      <c r="U3" s="985"/>
      <c r="V3" s="985"/>
      <c r="W3" s="985"/>
      <c r="X3" s="985"/>
      <c r="Y3" s="985"/>
      <c r="Z3" s="985"/>
      <c r="AA3" s="985"/>
      <c r="AB3" s="985"/>
      <c r="AC3" s="985"/>
      <c r="AD3" s="985"/>
      <c r="AE3" s="985"/>
      <c r="AF3" s="985"/>
      <c r="AG3" s="985"/>
    </row>
    <row r="4" spans="1:33" s="407" customFormat="1" ht="15" customHeight="1" x14ac:dyDescent="0.25">
      <c r="B4" s="2640" t="s">
        <v>4</v>
      </c>
      <c r="C4" s="2097"/>
      <c r="D4" s="409"/>
      <c r="E4" s="985"/>
      <c r="F4" s="985"/>
      <c r="G4" s="985"/>
      <c r="H4" s="985"/>
      <c r="I4" s="904" t="s">
        <v>5</v>
      </c>
      <c r="J4" s="408"/>
      <c r="K4" s="408"/>
      <c r="L4" s="408"/>
      <c r="O4" s="410" t="s">
        <v>94</v>
      </c>
      <c r="R4" s="985"/>
      <c r="S4" s="985"/>
      <c r="T4" s="985"/>
      <c r="U4" s="985"/>
      <c r="V4" s="985"/>
      <c r="W4" s="985"/>
      <c r="X4" s="985"/>
      <c r="Y4" s="985"/>
      <c r="Z4" s="985"/>
      <c r="AA4" s="985"/>
      <c r="AB4" s="985"/>
      <c r="AC4" s="985"/>
      <c r="AD4" s="985"/>
      <c r="AE4" s="985"/>
      <c r="AF4" s="985"/>
      <c r="AG4" s="985"/>
    </row>
    <row r="5" spans="1:33" s="407" customFormat="1" ht="9.75" customHeight="1" x14ac:dyDescent="0.2">
      <c r="B5" s="2639" t="s">
        <v>7</v>
      </c>
      <c r="C5" s="2095"/>
      <c r="D5" s="408"/>
      <c r="E5" s="408"/>
      <c r="R5" s="985"/>
      <c r="S5" s="985"/>
      <c r="T5" s="985"/>
      <c r="U5" s="985"/>
      <c r="V5" s="985"/>
      <c r="W5" s="985"/>
      <c r="X5" s="985"/>
      <c r="Y5" s="985"/>
      <c r="Z5" s="985"/>
      <c r="AA5" s="985"/>
      <c r="AB5" s="985"/>
      <c r="AC5" s="985"/>
      <c r="AD5" s="985"/>
      <c r="AE5" s="985"/>
      <c r="AF5" s="985"/>
      <c r="AG5" s="985"/>
    </row>
    <row r="6" spans="1:33" s="407" customFormat="1" ht="12" customHeight="1" x14ac:dyDescent="0.25">
      <c r="A6" s="2647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85"/>
      <c r="S6" s="985"/>
      <c r="T6" s="985"/>
      <c r="U6" s="985"/>
      <c r="V6" s="985"/>
      <c r="W6" s="985"/>
      <c r="X6" s="985"/>
      <c r="Y6" s="985"/>
      <c r="Z6" s="985"/>
      <c r="AA6" s="985"/>
      <c r="AB6" s="985"/>
      <c r="AC6" s="985"/>
      <c r="AD6" s="985"/>
      <c r="AE6" s="985"/>
      <c r="AF6" s="985"/>
      <c r="AG6" s="985"/>
    </row>
    <row r="7" spans="1:33" s="407" customFormat="1" ht="15.75" x14ac:dyDescent="0.25">
      <c r="A7" s="2648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85"/>
      <c r="S7" s="985"/>
      <c r="T7" s="985"/>
      <c r="U7" s="985"/>
      <c r="V7" s="985"/>
      <c r="W7" s="985"/>
      <c r="X7" s="985"/>
      <c r="Y7" s="985"/>
      <c r="Z7" s="985"/>
      <c r="AA7" s="985"/>
      <c r="AB7" s="985"/>
      <c r="AC7" s="985"/>
      <c r="AD7" s="985"/>
      <c r="AE7" s="985"/>
      <c r="AF7" s="985"/>
      <c r="AG7" s="985"/>
    </row>
    <row r="8" spans="1:33" s="407" customFormat="1" ht="9" customHeight="1" x14ac:dyDescent="0.2">
      <c r="A8" s="1312" t="s">
        <v>429</v>
      </c>
      <c r="B8" s="1312" t="s">
        <v>431</v>
      </c>
      <c r="R8" s="985"/>
      <c r="S8" s="985"/>
      <c r="T8" s="985"/>
      <c r="U8" s="985"/>
      <c r="V8" s="985"/>
      <c r="W8" s="985"/>
      <c r="X8" s="985"/>
      <c r="Y8" s="985"/>
      <c r="Z8" s="985"/>
      <c r="AA8" s="985"/>
      <c r="AB8" s="985"/>
      <c r="AC8" s="985"/>
      <c r="AD8" s="985"/>
      <c r="AE8" s="985"/>
      <c r="AF8" s="985"/>
      <c r="AG8" s="985"/>
    </row>
    <row r="9" spans="1:33" s="407" customFormat="1" x14ac:dyDescent="0.2">
      <c r="A9" s="2644" t="s">
        <v>9</v>
      </c>
      <c r="B9" s="2649" t="s">
        <v>10</v>
      </c>
      <c r="C9" s="2650"/>
      <c r="D9" s="2650"/>
      <c r="E9" s="2650"/>
      <c r="F9" s="2650"/>
      <c r="G9" s="2650"/>
      <c r="H9" s="2650"/>
      <c r="I9" s="2651"/>
      <c r="J9" s="2649" t="s">
        <v>11</v>
      </c>
      <c r="K9" s="2650"/>
      <c r="L9" s="2650"/>
      <c r="M9" s="2650"/>
      <c r="N9" s="2650"/>
      <c r="O9" s="2650"/>
      <c r="P9" s="2650"/>
      <c r="Q9" s="2651"/>
      <c r="R9" s="985"/>
      <c r="S9" s="985"/>
      <c r="T9" s="985"/>
      <c r="U9" s="985"/>
      <c r="V9" s="985"/>
      <c r="W9" s="985"/>
      <c r="X9" s="985"/>
      <c r="Y9" s="985"/>
      <c r="Z9" s="985"/>
      <c r="AA9" s="985"/>
      <c r="AB9" s="985"/>
      <c r="AC9" s="985"/>
      <c r="AD9" s="985"/>
      <c r="AE9" s="985"/>
      <c r="AF9" s="985"/>
      <c r="AG9" s="985"/>
    </row>
    <row r="10" spans="1:33" s="407" customFormat="1" x14ac:dyDescent="0.2">
      <c r="A10" s="2645"/>
      <c r="B10" s="2642" t="s">
        <v>95</v>
      </c>
      <c r="C10" s="2643"/>
      <c r="D10" s="2643"/>
      <c r="E10" s="2652"/>
      <c r="F10" s="2642" t="s">
        <v>96</v>
      </c>
      <c r="G10" s="2111"/>
      <c r="H10" s="2111"/>
      <c r="I10" s="2112"/>
      <c r="J10" s="2642" t="s">
        <v>95</v>
      </c>
      <c r="K10" s="2643"/>
      <c r="L10" s="2643"/>
      <c r="M10" s="2652"/>
      <c r="N10" s="2642" t="s">
        <v>96</v>
      </c>
      <c r="O10" s="2643"/>
      <c r="P10" s="2643"/>
      <c r="Q10" s="2652"/>
      <c r="R10" s="985"/>
      <c r="S10" s="985"/>
      <c r="T10" s="985"/>
      <c r="U10" s="985"/>
      <c r="V10" s="985"/>
      <c r="W10" s="985"/>
      <c r="X10" s="985"/>
      <c r="Y10" s="985"/>
      <c r="Z10" s="985"/>
      <c r="AA10" s="985"/>
      <c r="AB10" s="985"/>
      <c r="AC10" s="985"/>
      <c r="AD10" s="985"/>
      <c r="AE10" s="985"/>
      <c r="AF10" s="985"/>
      <c r="AG10" s="985"/>
    </row>
    <row r="11" spans="1:33" s="407" customFormat="1" x14ac:dyDescent="0.2">
      <c r="A11" s="2645"/>
      <c r="B11" s="2642" t="s">
        <v>14</v>
      </c>
      <c r="C11" s="2643"/>
      <c r="E11" s="412">
        <v>18000</v>
      </c>
      <c r="F11" s="2642" t="s">
        <v>14</v>
      </c>
      <c r="G11" s="2643"/>
      <c r="H11" s="411"/>
      <c r="I11" s="412">
        <v>18000</v>
      </c>
      <c r="J11" s="2642" t="s">
        <v>14</v>
      </c>
      <c r="K11" s="2643"/>
      <c r="L11" s="411"/>
      <c r="M11" s="412">
        <f>E11</f>
        <v>18000</v>
      </c>
      <c r="N11" s="2642" t="s">
        <v>14</v>
      </c>
      <c r="O11" s="2643"/>
      <c r="P11" s="411"/>
      <c r="Q11" s="412">
        <f>I11</f>
        <v>18000</v>
      </c>
      <c r="R11" s="985"/>
      <c r="S11" s="985"/>
      <c r="T11" s="985"/>
      <c r="U11" s="985"/>
      <c r="V11" s="985"/>
      <c r="W11" s="985"/>
      <c r="X11" s="985"/>
      <c r="Y11" s="985"/>
      <c r="Z11" s="985"/>
      <c r="AA11" s="985"/>
      <c r="AB11" s="985"/>
      <c r="AC11" s="985"/>
      <c r="AD11" s="985"/>
      <c r="AE11" s="985"/>
      <c r="AF11" s="985"/>
      <c r="AG11" s="985"/>
    </row>
    <row r="12" spans="1:33" s="414" customFormat="1" ht="35.25" customHeight="1" x14ac:dyDescent="0.2">
      <c r="A12" s="2646"/>
      <c r="B12" s="413" t="s">
        <v>16</v>
      </c>
      <c r="C12" s="413" t="s">
        <v>17</v>
      </c>
      <c r="D12" s="413"/>
      <c r="E12" s="413" t="s">
        <v>18</v>
      </c>
      <c r="F12" s="413" t="s">
        <v>16</v>
      </c>
      <c r="G12" s="413" t="s">
        <v>17</v>
      </c>
      <c r="H12" s="413"/>
      <c r="I12" s="413" t="s">
        <v>18</v>
      </c>
      <c r="J12" s="413" t="s">
        <v>16</v>
      </c>
      <c r="K12" s="413" t="s">
        <v>17</v>
      </c>
      <c r="L12" s="413"/>
      <c r="M12" s="413" t="s">
        <v>18</v>
      </c>
      <c r="N12" s="413" t="s">
        <v>16</v>
      </c>
      <c r="O12" s="413" t="s">
        <v>17</v>
      </c>
      <c r="P12" s="413"/>
      <c r="Q12" s="413" t="s">
        <v>18</v>
      </c>
    </row>
    <row r="13" spans="1:33" s="416" customFormat="1" ht="11.25" x14ac:dyDescent="0.2">
      <c r="A13" s="415">
        <v>1</v>
      </c>
      <c r="B13" s="415">
        <v>2</v>
      </c>
      <c r="C13" s="415">
        <v>3</v>
      </c>
      <c r="D13" s="415"/>
      <c r="E13" s="415">
        <v>4</v>
      </c>
      <c r="F13" s="415">
        <v>5</v>
      </c>
      <c r="G13" s="415">
        <v>6</v>
      </c>
      <c r="H13" s="415"/>
      <c r="I13" s="415">
        <v>7</v>
      </c>
      <c r="J13" s="415">
        <v>8</v>
      </c>
      <c r="K13" s="415">
        <v>9</v>
      </c>
      <c r="L13" s="415"/>
      <c r="M13" s="415">
        <v>10</v>
      </c>
      <c r="N13" s="415">
        <v>11</v>
      </c>
      <c r="O13" s="415">
        <v>12</v>
      </c>
      <c r="P13" s="415"/>
      <c r="Q13" s="415">
        <v>13</v>
      </c>
    </row>
    <row r="14" spans="1:33" s="414" customFormat="1" ht="15" x14ac:dyDescent="0.25">
      <c r="A14" s="417">
        <v>0</v>
      </c>
      <c r="B14" s="1146"/>
      <c r="C14" s="1727"/>
      <c r="D14" s="1727"/>
      <c r="E14" s="1727"/>
      <c r="F14" s="1688"/>
      <c r="G14" s="1727"/>
      <c r="H14" s="1727"/>
      <c r="I14" s="1727"/>
      <c r="J14" s="1688"/>
      <c r="K14" s="1727"/>
      <c r="L14" s="1727"/>
      <c r="M14" s="1727"/>
      <c r="N14" s="1688"/>
      <c r="O14" s="1727"/>
      <c r="P14" s="1727"/>
      <c r="Q14" s="1727"/>
    </row>
    <row r="15" spans="1:33" s="1469" customFormat="1" ht="15" x14ac:dyDescent="0.25">
      <c r="A15" s="1468">
        <v>1</v>
      </c>
      <c r="B15" s="1146"/>
      <c r="C15" s="1727"/>
      <c r="D15" s="1727"/>
      <c r="E15" s="1727">
        <v>1886.4</v>
      </c>
      <c r="F15" s="1688"/>
      <c r="G15" s="1727"/>
      <c r="H15" s="1727"/>
      <c r="I15" s="1624">
        <v>2966.4</v>
      </c>
      <c r="J15" s="1688"/>
      <c r="K15" s="1727"/>
      <c r="L15" s="1727"/>
      <c r="M15" s="1624">
        <v>475.20000000000005</v>
      </c>
      <c r="N15" s="1688"/>
      <c r="O15" s="1727"/>
      <c r="P15" s="1727"/>
      <c r="Q15" s="1624">
        <v>945</v>
      </c>
    </row>
    <row r="16" spans="1:33" s="414" customFormat="1" ht="15" x14ac:dyDescent="0.25">
      <c r="A16" s="417">
        <v>2</v>
      </c>
      <c r="B16" s="1146"/>
      <c r="C16" s="1727"/>
      <c r="D16" s="1727"/>
      <c r="E16" s="1727">
        <v>1816.2</v>
      </c>
      <c r="F16" s="1688"/>
      <c r="G16" s="1727"/>
      <c r="H16" s="1727"/>
      <c r="I16" s="1624">
        <v>2800.8</v>
      </c>
      <c r="J16" s="1688"/>
      <c r="K16" s="1727"/>
      <c r="L16" s="1727"/>
      <c r="M16" s="1624">
        <v>462.6</v>
      </c>
      <c r="N16" s="1688"/>
      <c r="O16" s="1727"/>
      <c r="P16" s="1727"/>
      <c r="Q16" s="1624">
        <v>923.4</v>
      </c>
    </row>
    <row r="17" spans="1:17" s="414" customFormat="1" ht="15" x14ac:dyDescent="0.25">
      <c r="A17" s="417">
        <v>3</v>
      </c>
      <c r="B17" s="1146"/>
      <c r="C17" s="1727"/>
      <c r="D17" s="1727"/>
      <c r="E17" s="1727">
        <v>1782</v>
      </c>
      <c r="F17" s="1688"/>
      <c r="G17" s="1727"/>
      <c r="H17" s="1727"/>
      <c r="I17" s="1624">
        <v>2734.2</v>
      </c>
      <c r="J17" s="1688"/>
      <c r="K17" s="1727"/>
      <c r="L17" s="1727"/>
      <c r="M17" s="1624">
        <v>453.6</v>
      </c>
      <c r="N17" s="1688"/>
      <c r="O17" s="1727"/>
      <c r="P17" s="1727"/>
      <c r="Q17" s="1624">
        <v>923.4</v>
      </c>
    </row>
    <row r="18" spans="1:17" s="414" customFormat="1" ht="15" x14ac:dyDescent="0.25">
      <c r="A18" s="417">
        <v>4</v>
      </c>
      <c r="B18" s="1146"/>
      <c r="C18" s="1727"/>
      <c r="D18" s="1727"/>
      <c r="E18" s="1727">
        <v>1778.4</v>
      </c>
      <c r="F18" s="1688"/>
      <c r="G18" s="1727"/>
      <c r="H18" s="1727"/>
      <c r="I18" s="1624">
        <v>2712.6</v>
      </c>
      <c r="J18" s="1688"/>
      <c r="K18" s="1727"/>
      <c r="L18" s="1727"/>
      <c r="M18" s="1624">
        <v>442.8</v>
      </c>
      <c r="N18" s="1688"/>
      <c r="O18" s="1727"/>
      <c r="P18" s="1727"/>
      <c r="Q18" s="1624">
        <v>907.2</v>
      </c>
    </row>
    <row r="19" spans="1:17" s="414" customFormat="1" ht="15" x14ac:dyDescent="0.25">
      <c r="A19" s="417">
        <v>5</v>
      </c>
      <c r="B19" s="1146"/>
      <c r="C19" s="1727"/>
      <c r="D19" s="1727"/>
      <c r="E19" s="1727">
        <v>1794.6000000000001</v>
      </c>
      <c r="F19" s="1688"/>
      <c r="G19" s="1727"/>
      <c r="H19" s="1727"/>
      <c r="I19" s="1624">
        <v>2714.4000000000005</v>
      </c>
      <c r="J19" s="1688"/>
      <c r="K19" s="1727"/>
      <c r="L19" s="1727"/>
      <c r="M19" s="1624">
        <v>432</v>
      </c>
      <c r="N19" s="1688"/>
      <c r="O19" s="1727"/>
      <c r="P19" s="1727"/>
      <c r="Q19" s="1624">
        <v>894.59999999999991</v>
      </c>
    </row>
    <row r="20" spans="1:17" s="414" customFormat="1" ht="15" x14ac:dyDescent="0.25">
      <c r="A20" s="417">
        <v>6</v>
      </c>
      <c r="B20" s="1146"/>
      <c r="C20" s="1727"/>
      <c r="D20" s="1727"/>
      <c r="E20" s="1727">
        <v>1886.4</v>
      </c>
      <c r="F20" s="1688"/>
      <c r="G20" s="1727"/>
      <c r="H20" s="1727"/>
      <c r="I20" s="1624">
        <v>2921.3999999999996</v>
      </c>
      <c r="J20" s="1688"/>
      <c r="K20" s="1727"/>
      <c r="L20" s="1727"/>
      <c r="M20" s="1624">
        <v>428.40000000000003</v>
      </c>
      <c r="N20" s="1688"/>
      <c r="O20" s="1727"/>
      <c r="P20" s="1727"/>
      <c r="Q20" s="1624">
        <v>885.60000000000014</v>
      </c>
    </row>
    <row r="21" spans="1:17" s="414" customFormat="1" ht="15" x14ac:dyDescent="0.25">
      <c r="A21" s="417">
        <v>7</v>
      </c>
      <c r="B21" s="1146"/>
      <c r="C21" s="1727"/>
      <c r="D21" s="1727"/>
      <c r="E21" s="1727">
        <v>2205</v>
      </c>
      <c r="F21" s="1688"/>
      <c r="G21" s="1727"/>
      <c r="H21" s="1727"/>
      <c r="I21" s="1624">
        <v>3402</v>
      </c>
      <c r="J21" s="1688"/>
      <c r="K21" s="1727"/>
      <c r="L21" s="1727"/>
      <c r="M21" s="1624">
        <v>448.2</v>
      </c>
      <c r="N21" s="1688"/>
      <c r="O21" s="1727"/>
      <c r="P21" s="1727"/>
      <c r="Q21" s="1624">
        <v>878.4</v>
      </c>
    </row>
    <row r="22" spans="1:17" s="414" customFormat="1" ht="15" x14ac:dyDescent="0.25">
      <c r="A22" s="417">
        <v>8</v>
      </c>
      <c r="B22" s="1146"/>
      <c r="C22" s="1727"/>
      <c r="D22" s="1727"/>
      <c r="E22" s="1727">
        <v>2635.2</v>
      </c>
      <c r="F22" s="1688"/>
      <c r="G22" s="1727"/>
      <c r="H22" s="1727"/>
      <c r="I22" s="1624">
        <v>3970.8</v>
      </c>
      <c r="J22" s="1688"/>
      <c r="K22" s="1727"/>
      <c r="L22" s="1727"/>
      <c r="M22" s="1624">
        <v>489.59999999999997</v>
      </c>
      <c r="N22" s="1688"/>
      <c r="O22" s="1727"/>
      <c r="P22" s="1727"/>
      <c r="Q22" s="1624">
        <v>912.6</v>
      </c>
    </row>
    <row r="23" spans="1:17" s="414" customFormat="1" ht="15" x14ac:dyDescent="0.25">
      <c r="A23" s="417">
        <v>9</v>
      </c>
      <c r="B23" s="1146"/>
      <c r="C23" s="1727"/>
      <c r="D23" s="1727"/>
      <c r="E23" s="1727">
        <v>3256.2000000000003</v>
      </c>
      <c r="F23" s="1688"/>
      <c r="G23" s="1727"/>
      <c r="H23" s="1727"/>
      <c r="I23" s="1624">
        <v>4512.6000000000004</v>
      </c>
      <c r="J23" s="1688"/>
      <c r="K23" s="1727"/>
      <c r="L23" s="1727"/>
      <c r="M23" s="1624">
        <v>586.79999999999995</v>
      </c>
      <c r="N23" s="1688"/>
      <c r="O23" s="1727"/>
      <c r="P23" s="1727"/>
      <c r="Q23" s="1624">
        <v>973.80000000000018</v>
      </c>
    </row>
    <row r="24" spans="1:17" s="414" customFormat="1" ht="15" x14ac:dyDescent="0.25">
      <c r="A24" s="417">
        <v>10</v>
      </c>
      <c r="B24" s="1146"/>
      <c r="C24" s="1727"/>
      <c r="D24" s="1727"/>
      <c r="E24" s="1727">
        <v>3402</v>
      </c>
      <c r="F24" s="1688"/>
      <c r="G24" s="1727"/>
      <c r="H24" s="1727"/>
      <c r="I24" s="1624">
        <v>4608</v>
      </c>
      <c r="J24" s="1688"/>
      <c r="K24" s="1727"/>
      <c r="L24" s="1727"/>
      <c r="M24" s="1624">
        <v>576</v>
      </c>
      <c r="N24" s="1688"/>
      <c r="O24" s="1727"/>
      <c r="P24" s="1727"/>
      <c r="Q24" s="1624">
        <v>934.2</v>
      </c>
    </row>
    <row r="25" spans="1:17" s="414" customFormat="1" ht="15" x14ac:dyDescent="0.25">
      <c r="A25" s="417">
        <v>11</v>
      </c>
      <c r="B25" s="1146"/>
      <c r="C25" s="1727"/>
      <c r="D25" s="1727"/>
      <c r="E25" s="1727">
        <v>3481.2</v>
      </c>
      <c r="F25" s="1688"/>
      <c r="G25" s="1727"/>
      <c r="H25" s="1727"/>
      <c r="I25" s="1624">
        <v>4777.2</v>
      </c>
      <c r="J25" s="1688"/>
      <c r="K25" s="1727"/>
      <c r="L25" s="1727"/>
      <c r="M25" s="1624">
        <v>615.59999999999991</v>
      </c>
      <c r="N25" s="1688"/>
      <c r="O25" s="1727"/>
      <c r="P25" s="1727"/>
      <c r="Q25" s="1624">
        <v>921.6</v>
      </c>
    </row>
    <row r="26" spans="1:17" s="414" customFormat="1" ht="15" x14ac:dyDescent="0.25">
      <c r="A26" s="417">
        <v>12</v>
      </c>
      <c r="B26" s="1146"/>
      <c r="C26" s="1727"/>
      <c r="D26" s="1727"/>
      <c r="E26" s="1727">
        <v>3407.4000000000005</v>
      </c>
      <c r="F26" s="1688"/>
      <c r="G26" s="1727"/>
      <c r="H26" s="1727"/>
      <c r="I26" s="1624">
        <v>4797</v>
      </c>
      <c r="J26" s="1688"/>
      <c r="K26" s="1727"/>
      <c r="L26" s="1727"/>
      <c r="M26" s="1624">
        <v>655.20000000000005</v>
      </c>
      <c r="N26" s="1688"/>
      <c r="O26" s="1727"/>
      <c r="P26" s="1727"/>
      <c r="Q26" s="1624">
        <v>930.6</v>
      </c>
    </row>
    <row r="27" spans="1:17" s="414" customFormat="1" ht="15" x14ac:dyDescent="0.25">
      <c r="A27" s="417">
        <v>13</v>
      </c>
      <c r="B27" s="1146"/>
      <c r="C27" s="1727"/>
      <c r="D27" s="1727"/>
      <c r="E27" s="1727">
        <v>3227.3999999999996</v>
      </c>
      <c r="F27" s="1688"/>
      <c r="G27" s="1727"/>
      <c r="H27" s="1727"/>
      <c r="I27" s="1624">
        <v>4728.6000000000004</v>
      </c>
      <c r="J27" s="1688"/>
      <c r="K27" s="1727"/>
      <c r="L27" s="1727"/>
      <c r="M27" s="1624">
        <v>622.79999999999995</v>
      </c>
      <c r="N27" s="1688"/>
      <c r="O27" s="1727"/>
      <c r="P27" s="1727"/>
      <c r="Q27" s="1624">
        <v>950.40000000000009</v>
      </c>
    </row>
    <row r="28" spans="1:17" s="414" customFormat="1" ht="15" x14ac:dyDescent="0.25">
      <c r="A28" s="417">
        <v>14</v>
      </c>
      <c r="B28" s="1146"/>
      <c r="C28" s="1727"/>
      <c r="D28" s="1727"/>
      <c r="E28" s="1727">
        <v>3186</v>
      </c>
      <c r="F28" s="1688"/>
      <c r="G28" s="1727"/>
      <c r="H28" s="1727"/>
      <c r="I28" s="1624">
        <v>4626</v>
      </c>
      <c r="J28" s="1688"/>
      <c r="K28" s="1727"/>
      <c r="L28" s="1727"/>
      <c r="M28" s="1624">
        <v>610.20000000000005</v>
      </c>
      <c r="N28" s="1688"/>
      <c r="O28" s="1727"/>
      <c r="P28" s="1727"/>
      <c r="Q28" s="1624">
        <v>916.19999999999993</v>
      </c>
    </row>
    <row r="29" spans="1:17" s="414" customFormat="1" ht="15" x14ac:dyDescent="0.25">
      <c r="A29" s="417">
        <v>15</v>
      </c>
      <c r="B29" s="1146"/>
      <c r="C29" s="1727"/>
      <c r="D29" s="1727"/>
      <c r="E29" s="1727">
        <v>3218.4</v>
      </c>
      <c r="F29" s="1688"/>
      <c r="G29" s="1727"/>
      <c r="H29" s="1727"/>
      <c r="I29" s="1624">
        <v>4656.6000000000004</v>
      </c>
      <c r="J29" s="1688"/>
      <c r="K29" s="1727"/>
      <c r="L29" s="1727"/>
      <c r="M29" s="1624">
        <v>613.79999999999995</v>
      </c>
      <c r="N29" s="1688"/>
      <c r="O29" s="1727"/>
      <c r="P29" s="1727"/>
      <c r="Q29" s="1624">
        <v>903.59999999999991</v>
      </c>
    </row>
    <row r="30" spans="1:17" s="414" customFormat="1" ht="15" x14ac:dyDescent="0.25">
      <c r="A30" s="417">
        <v>16</v>
      </c>
      <c r="B30" s="1146"/>
      <c r="C30" s="1727"/>
      <c r="D30" s="1727"/>
      <c r="E30" s="1727">
        <v>3272.4</v>
      </c>
      <c r="F30" s="1688"/>
      <c r="G30" s="1727"/>
      <c r="H30" s="1727"/>
      <c r="I30" s="1624">
        <v>4782.6000000000004</v>
      </c>
      <c r="J30" s="1688"/>
      <c r="K30" s="1727"/>
      <c r="L30" s="1727"/>
      <c r="M30" s="1624">
        <v>621</v>
      </c>
      <c r="N30" s="1688"/>
      <c r="O30" s="1727"/>
      <c r="P30" s="1727"/>
      <c r="Q30" s="1624">
        <v>961.19999999999993</v>
      </c>
    </row>
    <row r="31" spans="1:17" s="418" customFormat="1" ht="15" x14ac:dyDescent="0.25">
      <c r="A31" s="417">
        <v>17</v>
      </c>
      <c r="B31" s="1146"/>
      <c r="C31" s="1727"/>
      <c r="D31" s="1727"/>
      <c r="E31" s="1727">
        <v>3250.8</v>
      </c>
      <c r="F31" s="1688"/>
      <c r="G31" s="1727"/>
      <c r="H31" s="1727"/>
      <c r="I31" s="1624">
        <v>4951.8000000000011</v>
      </c>
      <c r="J31" s="1688"/>
      <c r="K31" s="1727"/>
      <c r="L31" s="1727"/>
      <c r="M31" s="1624">
        <v>657</v>
      </c>
      <c r="N31" s="1688"/>
      <c r="O31" s="1727"/>
      <c r="P31" s="1727"/>
      <c r="Q31" s="1624">
        <v>946.8</v>
      </c>
    </row>
    <row r="32" spans="1:17" s="418" customFormat="1" ht="15" x14ac:dyDescent="0.25">
      <c r="A32" s="417">
        <v>18</v>
      </c>
      <c r="B32" s="1146"/>
      <c r="C32" s="1727"/>
      <c r="D32" s="1727"/>
      <c r="E32" s="1727">
        <v>3045.6</v>
      </c>
      <c r="F32" s="1688"/>
      <c r="G32" s="1727"/>
      <c r="H32" s="1727"/>
      <c r="I32" s="1624">
        <v>4842</v>
      </c>
      <c r="J32" s="1688"/>
      <c r="K32" s="1727"/>
      <c r="L32" s="1727"/>
      <c r="M32" s="1624">
        <v>621</v>
      </c>
      <c r="N32" s="1688"/>
      <c r="O32" s="1727"/>
      <c r="P32" s="1727"/>
      <c r="Q32" s="1624">
        <v>934.2</v>
      </c>
    </row>
    <row r="33" spans="1:33" s="418" customFormat="1" ht="15" x14ac:dyDescent="0.25">
      <c r="A33" s="417">
        <v>19</v>
      </c>
      <c r="B33" s="1146"/>
      <c r="C33" s="1727"/>
      <c r="D33" s="1727"/>
      <c r="E33" s="1727">
        <v>2892.6000000000004</v>
      </c>
      <c r="F33" s="1688"/>
      <c r="G33" s="1727"/>
      <c r="H33" s="1727"/>
      <c r="I33" s="1624">
        <v>4636.8</v>
      </c>
      <c r="J33" s="1688"/>
      <c r="K33" s="1727"/>
      <c r="L33" s="1727"/>
      <c r="M33" s="1624">
        <v>579.6</v>
      </c>
      <c r="N33" s="1688"/>
      <c r="O33" s="1727"/>
      <c r="P33" s="1727"/>
      <c r="Q33" s="1624">
        <v>892.8</v>
      </c>
    </row>
    <row r="34" spans="1:33" s="418" customFormat="1" ht="15" x14ac:dyDescent="0.25">
      <c r="A34" s="417">
        <v>20</v>
      </c>
      <c r="B34" s="1146"/>
      <c r="C34" s="1727"/>
      <c r="D34" s="1727"/>
      <c r="E34" s="1727">
        <v>2761.2</v>
      </c>
      <c r="F34" s="1688"/>
      <c r="G34" s="1727"/>
      <c r="H34" s="1727"/>
      <c r="I34" s="1624">
        <v>4573.8</v>
      </c>
      <c r="J34" s="1688"/>
      <c r="K34" s="1727"/>
      <c r="L34" s="1727"/>
      <c r="M34" s="1624">
        <v>505.79999999999995</v>
      </c>
      <c r="N34" s="1688"/>
      <c r="O34" s="1727"/>
      <c r="P34" s="1727"/>
      <c r="Q34" s="1624">
        <v>912.59999999999991</v>
      </c>
    </row>
    <row r="35" spans="1:33" s="418" customFormat="1" ht="15" x14ac:dyDescent="0.25">
      <c r="A35" s="417">
        <v>21</v>
      </c>
      <c r="B35" s="1146"/>
      <c r="C35" s="1727"/>
      <c r="D35" s="1727"/>
      <c r="E35" s="1727">
        <v>2638.7999999999997</v>
      </c>
      <c r="F35" s="1688"/>
      <c r="G35" s="1727"/>
      <c r="H35" s="1727"/>
      <c r="I35" s="1624">
        <v>4402.7999999999993</v>
      </c>
      <c r="J35" s="1688"/>
      <c r="K35" s="1727"/>
      <c r="L35" s="1727"/>
      <c r="M35" s="1624">
        <v>518.40000000000009</v>
      </c>
      <c r="N35" s="1688"/>
      <c r="O35" s="1727"/>
      <c r="P35" s="1727"/>
      <c r="Q35" s="1624">
        <v>932.40000000000009</v>
      </c>
    </row>
    <row r="36" spans="1:33" s="418" customFormat="1" ht="15" x14ac:dyDescent="0.25">
      <c r="A36" s="417">
        <v>22</v>
      </c>
      <c r="B36" s="1146"/>
      <c r="C36" s="1727"/>
      <c r="D36" s="1727"/>
      <c r="E36" s="1727">
        <v>2491.1999999999998</v>
      </c>
      <c r="F36" s="1688"/>
      <c r="G36" s="1727"/>
      <c r="H36" s="1727"/>
      <c r="I36" s="1624">
        <v>4131</v>
      </c>
      <c r="J36" s="1688"/>
      <c r="K36" s="1727"/>
      <c r="L36" s="1727"/>
      <c r="M36" s="1624">
        <v>520.20000000000005</v>
      </c>
      <c r="N36" s="1688"/>
      <c r="O36" s="1727"/>
      <c r="P36" s="1727"/>
      <c r="Q36" s="1624">
        <v>948.6</v>
      </c>
    </row>
    <row r="37" spans="1:33" s="418" customFormat="1" ht="15" x14ac:dyDescent="0.25">
      <c r="A37" s="417">
        <v>23</v>
      </c>
      <c r="B37" s="1146"/>
      <c r="C37" s="1727"/>
      <c r="D37" s="1727"/>
      <c r="E37" s="1624">
        <v>2307.6000000000004</v>
      </c>
      <c r="F37" s="1688"/>
      <c r="G37" s="1727"/>
      <c r="H37" s="1727"/>
      <c r="I37" s="1624">
        <v>3754.8</v>
      </c>
      <c r="J37" s="1688"/>
      <c r="K37" s="1727"/>
      <c r="L37" s="1727"/>
      <c r="M37" s="1624">
        <v>509.40000000000003</v>
      </c>
      <c r="N37" s="1688"/>
      <c r="O37" s="1727"/>
      <c r="P37" s="1727"/>
      <c r="Q37" s="1624">
        <v>921.6</v>
      </c>
    </row>
    <row r="38" spans="1:33" s="418" customFormat="1" ht="15" x14ac:dyDescent="0.25">
      <c r="A38" s="417">
        <v>24</v>
      </c>
      <c r="B38" s="1146"/>
      <c r="C38" s="1727"/>
      <c r="D38" s="1727"/>
      <c r="E38" s="1624">
        <v>2048.3999999999996</v>
      </c>
      <c r="F38" s="1688"/>
      <c r="G38" s="1727"/>
      <c r="H38" s="1727"/>
      <c r="I38" s="1624">
        <v>3306.6</v>
      </c>
      <c r="J38" s="1688"/>
      <c r="K38" s="1727"/>
      <c r="L38" s="1727"/>
      <c r="M38" s="1624">
        <v>486</v>
      </c>
      <c r="N38" s="1688"/>
      <c r="O38" s="1727"/>
      <c r="P38" s="1727"/>
      <c r="Q38" s="1624">
        <v>919.8</v>
      </c>
    </row>
    <row r="39" spans="1:33" s="418" customFormat="1" ht="15" x14ac:dyDescent="0.2">
      <c r="A39" s="417" t="s">
        <v>19</v>
      </c>
      <c r="B39" s="1205"/>
      <c r="C39" s="1728"/>
      <c r="D39" s="1728"/>
      <c r="E39" s="1729">
        <f>SUM(E15:E38)</f>
        <v>63671.4</v>
      </c>
      <c r="F39" s="1728"/>
      <c r="G39" s="1728"/>
      <c r="H39" s="1728"/>
      <c r="I39" s="1729">
        <f>SUM(I15:I38)</f>
        <v>96310.800000000017</v>
      </c>
      <c r="J39" s="1728"/>
      <c r="K39" s="1728"/>
      <c r="L39" s="1728"/>
      <c r="M39" s="1729">
        <f>SUM(M15:M38)</f>
        <v>12931.199999999999</v>
      </c>
      <c r="N39" s="1728"/>
      <c r="O39" s="1728"/>
      <c r="P39" s="1728"/>
      <c r="Q39" s="1729">
        <f>SUM(Q15:Q38)</f>
        <v>22170.6</v>
      </c>
    </row>
    <row r="40" spans="1:33" s="407" customFormat="1" ht="12.75" customHeight="1" x14ac:dyDescent="0.2">
      <c r="A40" s="407" t="s">
        <v>20</v>
      </c>
      <c r="R40" s="985"/>
      <c r="S40" s="985"/>
      <c r="T40" s="985"/>
      <c r="U40" s="985"/>
      <c r="V40" s="985"/>
      <c r="W40" s="985"/>
      <c r="X40" s="985"/>
      <c r="Y40" s="985"/>
      <c r="Z40" s="985"/>
      <c r="AA40" s="985"/>
      <c r="AB40" s="985"/>
      <c r="AC40" s="985"/>
      <c r="AD40" s="985"/>
      <c r="AE40" s="985"/>
      <c r="AF40" s="985"/>
      <c r="AG40" s="985"/>
    </row>
    <row r="41" spans="1:33" s="407" customFormat="1" ht="12.75" customHeight="1" x14ac:dyDescent="0.2">
      <c r="A41" s="407" t="s">
        <v>21</v>
      </c>
      <c r="R41" s="985"/>
      <c r="S41" s="985"/>
      <c r="T41" s="985"/>
      <c r="U41" s="985"/>
      <c r="V41" s="985"/>
      <c r="W41" s="985"/>
      <c r="X41" s="985"/>
      <c r="Y41" s="985"/>
      <c r="Z41" s="985"/>
      <c r="AA41" s="985"/>
      <c r="AB41" s="985"/>
      <c r="AC41" s="985"/>
      <c r="AD41" s="985"/>
      <c r="AE41" s="985"/>
      <c r="AF41" s="985"/>
      <c r="AG41" s="985"/>
    </row>
    <row r="42" spans="1:33" x14ac:dyDescent="0.2">
      <c r="A42" s="407" t="s">
        <v>676</v>
      </c>
      <c r="K42" s="407"/>
      <c r="L42" s="407"/>
      <c r="M42" s="407"/>
      <c r="N42" s="407"/>
      <c r="O42" s="407"/>
      <c r="P42" s="407"/>
      <c r="Q42" s="407"/>
      <c r="R42" s="986"/>
      <c r="S42" s="986"/>
      <c r="T42" s="986"/>
      <c r="U42" s="986"/>
      <c r="V42" s="986"/>
      <c r="W42" s="986"/>
      <c r="X42" s="986"/>
      <c r="Y42" s="986"/>
      <c r="Z42" s="986"/>
      <c r="AA42" s="986"/>
      <c r="AB42" s="986"/>
      <c r="AC42" s="986"/>
      <c r="AD42" s="986"/>
      <c r="AE42" s="986"/>
      <c r="AF42" s="986"/>
      <c r="AG42" s="986"/>
    </row>
    <row r="43" spans="1:33" x14ac:dyDescent="0.2">
      <c r="A43" s="407" t="s">
        <v>23</v>
      </c>
      <c r="R43" s="986"/>
      <c r="S43" s="986"/>
      <c r="T43" s="986"/>
      <c r="U43" s="986"/>
      <c r="V43" s="986"/>
      <c r="W43" s="986"/>
      <c r="X43" s="986"/>
      <c r="Y43" s="986"/>
      <c r="Z43" s="986"/>
      <c r="AA43" s="986"/>
      <c r="AB43" s="986"/>
      <c r="AC43" s="986"/>
      <c r="AD43" s="986"/>
      <c r="AE43" s="986"/>
      <c r="AF43" s="986"/>
      <c r="AG43" s="986"/>
    </row>
    <row r="44" spans="1:33" x14ac:dyDescent="0.2">
      <c r="R44" s="986"/>
      <c r="S44" s="986"/>
      <c r="T44" s="986"/>
      <c r="U44" s="986"/>
      <c r="V44" s="986"/>
      <c r="W44" s="986"/>
      <c r="X44" s="986"/>
      <c r="Y44" s="986"/>
      <c r="Z44" s="986"/>
      <c r="AA44" s="986"/>
      <c r="AB44" s="986"/>
      <c r="AC44" s="986"/>
      <c r="AD44" s="986"/>
      <c r="AE44" s="986"/>
      <c r="AF44" s="986"/>
      <c r="AG44" s="986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5">
    <tabColor rgb="FF92D050"/>
  </sheetPr>
  <dimension ref="A1:AG45"/>
  <sheetViews>
    <sheetView zoomScale="85" zoomScaleNormal="85" workbookViewId="0">
      <selection activeCell="V27" sqref="V27"/>
    </sheetView>
  </sheetViews>
  <sheetFormatPr defaultRowHeight="12.75" x14ac:dyDescent="0.2"/>
  <cols>
    <col min="1" max="1" width="5.42578125" style="432" customWidth="1"/>
    <col min="2" max="3" width="11.28515625" style="432" customWidth="1"/>
    <col min="4" max="4" width="11.28515625" style="432" hidden="1" customWidth="1"/>
    <col min="5" max="7" width="11.28515625" style="432" customWidth="1"/>
    <col min="8" max="8" width="11.28515625" style="432" hidden="1" customWidth="1"/>
    <col min="9" max="11" width="11.28515625" style="432" customWidth="1"/>
    <col min="12" max="12" width="11.28515625" style="432" hidden="1" customWidth="1"/>
    <col min="13" max="15" width="11.28515625" style="432" customWidth="1"/>
    <col min="16" max="16" width="11.28515625" style="432" hidden="1" customWidth="1"/>
    <col min="17" max="17" width="11.28515625" style="432" customWidth="1"/>
    <col min="18" max="16384" width="9.140625" style="432"/>
  </cols>
  <sheetData>
    <row r="1" spans="1:33" s="420" customFormat="1" ht="18.75" customHeight="1" x14ac:dyDescent="0.25">
      <c r="B1" s="2665" t="s">
        <v>498</v>
      </c>
      <c r="C1" s="2097"/>
      <c r="D1" s="2097"/>
      <c r="E1" s="2097"/>
      <c r="F1" s="2097"/>
      <c r="J1" s="801" t="s">
        <v>178</v>
      </c>
      <c r="N1" s="2659" t="s">
        <v>97</v>
      </c>
      <c r="O1" s="2659"/>
      <c r="P1" s="2659"/>
      <c r="Q1" s="2659"/>
      <c r="R1" s="983"/>
      <c r="S1" s="983"/>
      <c r="T1" s="983"/>
      <c r="U1" s="983"/>
      <c r="V1" s="983"/>
      <c r="W1" s="983"/>
      <c r="X1" s="983"/>
      <c r="Y1" s="983"/>
      <c r="Z1" s="983"/>
      <c r="AA1" s="983"/>
      <c r="AB1" s="983"/>
      <c r="AC1" s="983"/>
      <c r="AD1" s="983"/>
      <c r="AE1" s="983"/>
      <c r="AF1" s="983"/>
      <c r="AG1" s="983"/>
    </row>
    <row r="2" spans="1:33" s="420" customFormat="1" ht="10.5" customHeight="1" x14ac:dyDescent="0.2">
      <c r="B2" s="2660" t="s">
        <v>1</v>
      </c>
      <c r="C2" s="2104"/>
      <c r="D2" s="2104"/>
      <c r="E2" s="2104"/>
      <c r="F2" s="2104"/>
      <c r="N2" s="2660" t="s">
        <v>2</v>
      </c>
      <c r="O2" s="2661"/>
      <c r="P2" s="2661"/>
      <c r="Q2" s="2661"/>
      <c r="R2" s="983"/>
      <c r="S2" s="983"/>
      <c r="T2" s="983"/>
      <c r="U2" s="983"/>
      <c r="V2" s="983"/>
      <c r="W2" s="983"/>
      <c r="X2" s="983"/>
      <c r="Y2" s="983"/>
      <c r="Z2" s="983"/>
      <c r="AA2" s="983"/>
      <c r="AB2" s="983"/>
      <c r="AC2" s="983"/>
      <c r="AD2" s="983"/>
      <c r="AE2" s="983"/>
      <c r="AF2" s="983"/>
      <c r="AG2" s="983"/>
    </row>
    <row r="3" spans="1:33" s="420" customFormat="1" ht="13.5" customHeight="1" x14ac:dyDescent="0.2">
      <c r="N3" s="420" t="s">
        <v>3</v>
      </c>
      <c r="R3" s="983"/>
      <c r="S3" s="983"/>
      <c r="T3" s="983"/>
      <c r="U3" s="983"/>
      <c r="V3" s="983"/>
      <c r="W3" s="983"/>
      <c r="X3" s="983"/>
      <c r="Y3" s="983"/>
      <c r="Z3" s="983"/>
      <c r="AA3" s="983"/>
      <c r="AB3" s="983"/>
      <c r="AC3" s="983"/>
      <c r="AD3" s="983"/>
      <c r="AE3" s="983"/>
      <c r="AF3" s="983"/>
      <c r="AG3" s="983"/>
    </row>
    <row r="4" spans="1:33" s="420" customFormat="1" ht="15" customHeight="1" x14ac:dyDescent="0.25">
      <c r="B4" s="2664" t="s">
        <v>4</v>
      </c>
      <c r="C4" s="2097"/>
      <c r="D4" s="422"/>
      <c r="E4" s="983"/>
      <c r="F4" s="983"/>
      <c r="G4" s="983"/>
      <c r="H4" s="983"/>
      <c r="I4" s="905" t="s">
        <v>5</v>
      </c>
      <c r="J4" s="421"/>
      <c r="K4" s="421"/>
      <c r="L4" s="421"/>
      <c r="O4" s="423" t="s">
        <v>98</v>
      </c>
      <c r="R4" s="983"/>
      <c r="S4" s="983"/>
      <c r="T4" s="983"/>
      <c r="U4" s="983"/>
      <c r="V4" s="983"/>
      <c r="W4" s="983"/>
      <c r="X4" s="983"/>
      <c r="Y4" s="983"/>
      <c r="Z4" s="983"/>
      <c r="AA4" s="983"/>
      <c r="AB4" s="983"/>
      <c r="AC4" s="983"/>
      <c r="AD4" s="983"/>
      <c r="AE4" s="983"/>
      <c r="AF4" s="983"/>
      <c r="AG4" s="983"/>
    </row>
    <row r="5" spans="1:33" s="420" customFormat="1" ht="9.75" customHeight="1" x14ac:dyDescent="0.2">
      <c r="B5" s="2669" t="s">
        <v>7</v>
      </c>
      <c r="C5" s="2095"/>
      <c r="D5" s="421"/>
      <c r="E5" s="421"/>
      <c r="R5" s="983"/>
      <c r="S5" s="983"/>
      <c r="T5" s="983"/>
      <c r="U5" s="983"/>
      <c r="V5" s="983"/>
      <c r="W5" s="983"/>
      <c r="X5" s="983"/>
      <c r="Y5" s="983"/>
      <c r="Z5" s="983"/>
      <c r="AA5" s="983"/>
      <c r="AB5" s="983"/>
      <c r="AC5" s="983"/>
      <c r="AD5" s="983"/>
      <c r="AE5" s="983"/>
      <c r="AF5" s="983"/>
      <c r="AG5" s="983"/>
    </row>
    <row r="6" spans="1:33" s="420" customFormat="1" ht="12" customHeight="1" x14ac:dyDescent="0.25">
      <c r="A6" s="2662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83"/>
      <c r="S6" s="983"/>
      <c r="T6" s="983"/>
      <c r="U6" s="983"/>
      <c r="V6" s="983"/>
      <c r="W6" s="983"/>
      <c r="X6" s="983"/>
      <c r="Y6" s="983"/>
      <c r="Z6" s="983"/>
      <c r="AA6" s="983"/>
      <c r="AB6" s="983"/>
      <c r="AC6" s="983"/>
      <c r="AD6" s="983"/>
      <c r="AE6" s="983"/>
      <c r="AF6" s="983"/>
      <c r="AG6" s="983"/>
    </row>
    <row r="7" spans="1:33" s="420" customFormat="1" ht="15.75" x14ac:dyDescent="0.25">
      <c r="A7" s="2663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83"/>
      <c r="S7" s="983"/>
      <c r="T7" s="983"/>
      <c r="U7" s="983"/>
      <c r="V7" s="983"/>
      <c r="W7" s="983"/>
      <c r="X7" s="983"/>
      <c r="Y7" s="983"/>
      <c r="Z7" s="983"/>
      <c r="AA7" s="983"/>
      <c r="AB7" s="983"/>
      <c r="AC7" s="983"/>
      <c r="AD7" s="983"/>
      <c r="AE7" s="983"/>
      <c r="AF7" s="983"/>
      <c r="AG7" s="983"/>
    </row>
    <row r="8" spans="1:33" s="420" customFormat="1" ht="9" customHeight="1" x14ac:dyDescent="0.2">
      <c r="A8" s="1312" t="s">
        <v>430</v>
      </c>
      <c r="B8" s="1314"/>
      <c r="R8" s="983"/>
      <c r="S8" s="983"/>
      <c r="T8" s="983"/>
      <c r="U8" s="983"/>
      <c r="V8" s="983"/>
      <c r="W8" s="983"/>
      <c r="X8" s="983"/>
      <c r="Y8" s="983"/>
      <c r="Z8" s="983"/>
      <c r="AA8" s="983"/>
      <c r="AB8" s="983"/>
      <c r="AC8" s="983"/>
      <c r="AD8" s="983"/>
      <c r="AE8" s="983"/>
      <c r="AF8" s="983"/>
      <c r="AG8" s="983"/>
    </row>
    <row r="9" spans="1:33" s="420" customFormat="1" x14ac:dyDescent="0.2">
      <c r="A9" s="2666" t="s">
        <v>9</v>
      </c>
      <c r="B9" s="2656" t="s">
        <v>10</v>
      </c>
      <c r="C9" s="2657"/>
      <c r="D9" s="2657"/>
      <c r="E9" s="2657"/>
      <c r="F9" s="2657"/>
      <c r="G9" s="2657"/>
      <c r="H9" s="2657"/>
      <c r="I9" s="2658"/>
      <c r="J9" s="2656" t="s">
        <v>11</v>
      </c>
      <c r="K9" s="2657"/>
      <c r="L9" s="2657"/>
      <c r="M9" s="2657"/>
      <c r="N9" s="2657"/>
      <c r="O9" s="2657"/>
      <c r="P9" s="2657"/>
      <c r="Q9" s="2658"/>
      <c r="R9" s="983"/>
      <c r="S9" s="983"/>
      <c r="T9" s="983"/>
      <c r="U9" s="983"/>
      <c r="V9" s="983"/>
      <c r="W9" s="983"/>
      <c r="X9" s="983"/>
      <c r="Y9" s="983"/>
      <c r="Z9" s="983"/>
      <c r="AA9" s="983"/>
      <c r="AB9" s="983"/>
      <c r="AC9" s="983"/>
      <c r="AD9" s="983"/>
      <c r="AE9" s="983"/>
      <c r="AF9" s="983"/>
      <c r="AG9" s="983"/>
    </row>
    <row r="10" spans="1:33" s="420" customFormat="1" x14ac:dyDescent="0.2">
      <c r="A10" s="2667"/>
      <c r="B10" s="2653" t="s">
        <v>99</v>
      </c>
      <c r="C10" s="2654"/>
      <c r="D10" s="2654"/>
      <c r="E10" s="2655"/>
      <c r="F10" s="2653"/>
      <c r="G10" s="2111"/>
      <c r="H10" s="2111"/>
      <c r="I10" s="2112"/>
      <c r="J10" s="2653" t="s">
        <v>99</v>
      </c>
      <c r="K10" s="2654"/>
      <c r="L10" s="2654"/>
      <c r="M10" s="2655"/>
      <c r="N10" s="2653"/>
      <c r="O10" s="2654"/>
      <c r="P10" s="2654"/>
      <c r="Q10" s="2655"/>
      <c r="R10" s="983"/>
      <c r="S10" s="983"/>
      <c r="T10" s="983"/>
      <c r="U10" s="983"/>
      <c r="V10" s="983"/>
      <c r="W10" s="983"/>
      <c r="X10" s="983"/>
      <c r="Y10" s="983"/>
      <c r="Z10" s="983"/>
      <c r="AA10" s="983"/>
      <c r="AB10" s="983"/>
      <c r="AC10" s="983"/>
      <c r="AD10" s="983"/>
      <c r="AE10" s="983"/>
      <c r="AF10" s="983"/>
      <c r="AG10" s="983"/>
    </row>
    <row r="11" spans="1:33" s="420" customFormat="1" x14ac:dyDescent="0.2">
      <c r="A11" s="2667"/>
      <c r="B11" s="2653" t="s">
        <v>14</v>
      </c>
      <c r="C11" s="2654"/>
      <c r="E11" s="425">
        <v>7200</v>
      </c>
      <c r="F11" s="2653" t="s">
        <v>14</v>
      </c>
      <c r="G11" s="2654"/>
      <c r="H11" s="424"/>
      <c r="I11" s="425">
        <v>0</v>
      </c>
      <c r="J11" s="2653" t="s">
        <v>14</v>
      </c>
      <c r="K11" s="2654"/>
      <c r="L11" s="424"/>
      <c r="M11" s="425">
        <f>E11</f>
        <v>7200</v>
      </c>
      <c r="N11" s="2653" t="s">
        <v>14</v>
      </c>
      <c r="O11" s="2654"/>
      <c r="P11" s="424"/>
      <c r="Q11" s="425">
        <v>0</v>
      </c>
      <c r="R11" s="983"/>
      <c r="S11" s="983"/>
      <c r="T11" s="983"/>
      <c r="U11" s="983"/>
      <c r="V11" s="983"/>
      <c r="W11" s="983"/>
      <c r="X11" s="983"/>
      <c r="Y11" s="983"/>
      <c r="Z11" s="983"/>
      <c r="AA11" s="983"/>
      <c r="AB11" s="983"/>
      <c r="AC11" s="983"/>
      <c r="AD11" s="983"/>
      <c r="AE11" s="983"/>
      <c r="AF11" s="983"/>
      <c r="AG11" s="983"/>
    </row>
    <row r="12" spans="1:33" s="427" customFormat="1" ht="35.25" customHeight="1" x14ac:dyDescent="0.2">
      <c r="A12" s="2668"/>
      <c r="B12" s="426" t="s">
        <v>16</v>
      </c>
      <c r="C12" s="426" t="s">
        <v>17</v>
      </c>
      <c r="D12" s="426"/>
      <c r="E12" s="426" t="s">
        <v>18</v>
      </c>
      <c r="F12" s="426" t="s">
        <v>16</v>
      </c>
      <c r="G12" s="426" t="s">
        <v>17</v>
      </c>
      <c r="H12" s="426"/>
      <c r="I12" s="426" t="s">
        <v>18</v>
      </c>
      <c r="J12" s="426" t="s">
        <v>16</v>
      </c>
      <c r="K12" s="426" t="s">
        <v>17</v>
      </c>
      <c r="L12" s="426"/>
      <c r="M12" s="426" t="s">
        <v>18</v>
      </c>
      <c r="N12" s="426" t="s">
        <v>16</v>
      </c>
      <c r="O12" s="426" t="s">
        <v>17</v>
      </c>
      <c r="P12" s="426"/>
      <c r="Q12" s="426" t="s">
        <v>18</v>
      </c>
    </row>
    <row r="13" spans="1:33" s="429" customFormat="1" ht="11.25" x14ac:dyDescent="0.2">
      <c r="A13" s="428">
        <v>1</v>
      </c>
      <c r="B13" s="428">
        <v>2</v>
      </c>
      <c r="C13" s="428">
        <v>3</v>
      </c>
      <c r="D13" s="428"/>
      <c r="E13" s="428">
        <v>4</v>
      </c>
      <c r="F13" s="428">
        <v>5</v>
      </c>
      <c r="G13" s="428">
        <v>6</v>
      </c>
      <c r="H13" s="428"/>
      <c r="I13" s="428">
        <v>7</v>
      </c>
      <c r="J13" s="428">
        <v>8</v>
      </c>
      <c r="K13" s="428">
        <v>9</v>
      </c>
      <c r="L13" s="428"/>
      <c r="M13" s="428">
        <v>10</v>
      </c>
      <c r="N13" s="428">
        <v>11</v>
      </c>
      <c r="O13" s="428">
        <v>12</v>
      </c>
      <c r="P13" s="428"/>
      <c r="Q13" s="428">
        <v>13</v>
      </c>
    </row>
    <row r="14" spans="1:33" s="427" customFormat="1" ht="15" x14ac:dyDescent="0.25">
      <c r="A14" s="430">
        <v>0</v>
      </c>
      <c r="B14" s="1146"/>
      <c r="C14" s="1731"/>
      <c r="D14" s="1731"/>
      <c r="E14" s="1731"/>
      <c r="F14" s="1731"/>
      <c r="G14" s="1731"/>
      <c r="H14" s="1731"/>
      <c r="I14" s="1731"/>
      <c r="J14" s="1688"/>
      <c r="K14" s="1731"/>
      <c r="L14" s="1731"/>
      <c r="M14" s="1731"/>
      <c r="N14" s="1731"/>
      <c r="O14" s="1145"/>
      <c r="P14" s="1145"/>
      <c r="Q14" s="1145"/>
    </row>
    <row r="15" spans="1:33" s="1467" customFormat="1" ht="15" x14ac:dyDescent="0.25">
      <c r="A15" s="1465">
        <v>1</v>
      </c>
      <c r="B15" s="1146"/>
      <c r="C15" s="1731"/>
      <c r="D15" s="1731"/>
      <c r="E15" s="1731">
        <v>1544.4</v>
      </c>
      <c r="F15" s="1731"/>
      <c r="G15" s="1731"/>
      <c r="H15" s="1731"/>
      <c r="I15" s="1731"/>
      <c r="J15" s="1688"/>
      <c r="K15" s="1731"/>
      <c r="L15" s="1731"/>
      <c r="M15" s="1624">
        <v>440.64</v>
      </c>
      <c r="N15" s="1731"/>
      <c r="O15" s="1466"/>
      <c r="P15" s="1466"/>
      <c r="Q15" s="1466"/>
    </row>
    <row r="16" spans="1:33" s="427" customFormat="1" ht="15" x14ac:dyDescent="0.25">
      <c r="A16" s="430">
        <v>2</v>
      </c>
      <c r="B16" s="1146"/>
      <c r="C16" s="1731"/>
      <c r="D16" s="1731"/>
      <c r="E16" s="1731">
        <v>1476.7199999999998</v>
      </c>
      <c r="F16" s="1731"/>
      <c r="G16" s="1731"/>
      <c r="H16" s="1731"/>
      <c r="I16" s="1731"/>
      <c r="J16" s="1688"/>
      <c r="K16" s="1731"/>
      <c r="L16" s="1731"/>
      <c r="M16" s="1624">
        <v>447.12</v>
      </c>
      <c r="N16" s="1731"/>
      <c r="O16" s="1145"/>
      <c r="P16" s="1145"/>
      <c r="Q16" s="1145"/>
    </row>
    <row r="17" spans="1:17" s="427" customFormat="1" ht="15" x14ac:dyDescent="0.25">
      <c r="A17" s="430">
        <v>3</v>
      </c>
      <c r="B17" s="1146"/>
      <c r="C17" s="1731"/>
      <c r="D17" s="1731"/>
      <c r="E17" s="1731">
        <v>1433.52</v>
      </c>
      <c r="F17" s="1731"/>
      <c r="G17" s="1731"/>
      <c r="H17" s="1731"/>
      <c r="I17" s="1731"/>
      <c r="J17" s="1688"/>
      <c r="K17" s="1731"/>
      <c r="L17" s="1731"/>
      <c r="M17" s="1624">
        <v>449.28</v>
      </c>
      <c r="N17" s="1731"/>
      <c r="O17" s="1145"/>
      <c r="P17" s="1145"/>
      <c r="Q17" s="1145"/>
    </row>
    <row r="18" spans="1:17" s="427" customFormat="1" ht="15" x14ac:dyDescent="0.25">
      <c r="A18" s="430">
        <v>4</v>
      </c>
      <c r="B18" s="1146"/>
      <c r="C18" s="1731"/>
      <c r="D18" s="1731"/>
      <c r="E18" s="1731">
        <v>1395.3600000000001</v>
      </c>
      <c r="F18" s="1731"/>
      <c r="G18" s="1731"/>
      <c r="H18" s="1731"/>
      <c r="I18" s="1731"/>
      <c r="J18" s="1688"/>
      <c r="K18" s="1731"/>
      <c r="L18" s="1731"/>
      <c r="M18" s="1624">
        <v>434.88</v>
      </c>
      <c r="N18" s="1731"/>
      <c r="O18" s="1145"/>
      <c r="P18" s="1145"/>
      <c r="Q18" s="1145"/>
    </row>
    <row r="19" spans="1:17" s="427" customFormat="1" ht="15" x14ac:dyDescent="0.25">
      <c r="A19" s="430">
        <v>5</v>
      </c>
      <c r="B19" s="1146"/>
      <c r="C19" s="1731"/>
      <c r="D19" s="1731"/>
      <c r="E19" s="1731">
        <v>1400.4</v>
      </c>
      <c r="F19" s="1731"/>
      <c r="G19" s="1731"/>
      <c r="H19" s="1731"/>
      <c r="I19" s="1731"/>
      <c r="J19" s="1688"/>
      <c r="K19" s="1731"/>
      <c r="L19" s="1731"/>
      <c r="M19" s="1624">
        <v>421.92</v>
      </c>
      <c r="N19" s="1731"/>
      <c r="O19" s="1145"/>
      <c r="P19" s="1145"/>
      <c r="Q19" s="1145"/>
    </row>
    <row r="20" spans="1:17" s="427" customFormat="1" ht="15" x14ac:dyDescent="0.25">
      <c r="A20" s="430">
        <v>6</v>
      </c>
      <c r="B20" s="1146"/>
      <c r="C20" s="1731"/>
      <c r="D20" s="1731"/>
      <c r="E20" s="1731">
        <v>1512.72</v>
      </c>
      <c r="F20" s="1731"/>
      <c r="G20" s="1731"/>
      <c r="H20" s="1731"/>
      <c r="I20" s="1731"/>
      <c r="J20" s="1688"/>
      <c r="K20" s="1731"/>
      <c r="L20" s="1731"/>
      <c r="M20" s="1624">
        <v>419.03999999999996</v>
      </c>
      <c r="N20" s="1731"/>
      <c r="O20" s="1145"/>
      <c r="P20" s="1145"/>
      <c r="Q20" s="1145"/>
    </row>
    <row r="21" spans="1:17" s="427" customFormat="1" ht="15" x14ac:dyDescent="0.25">
      <c r="A21" s="430">
        <v>7</v>
      </c>
      <c r="B21" s="1146"/>
      <c r="C21" s="1731"/>
      <c r="D21" s="1731"/>
      <c r="E21" s="1731">
        <v>1709.28</v>
      </c>
      <c r="F21" s="1731"/>
      <c r="G21" s="1731"/>
      <c r="H21" s="1731"/>
      <c r="I21" s="1731"/>
      <c r="J21" s="1688"/>
      <c r="K21" s="1731"/>
      <c r="L21" s="1731"/>
      <c r="M21" s="1624">
        <v>419.03999999999996</v>
      </c>
      <c r="N21" s="1731"/>
      <c r="O21" s="1145"/>
      <c r="P21" s="1145"/>
      <c r="Q21" s="1145"/>
    </row>
    <row r="22" spans="1:17" s="427" customFormat="1" ht="15" x14ac:dyDescent="0.25">
      <c r="A22" s="430">
        <v>8</v>
      </c>
      <c r="B22" s="1146"/>
      <c r="C22" s="1731"/>
      <c r="D22" s="1731"/>
      <c r="E22" s="1731">
        <v>1960.56</v>
      </c>
      <c r="F22" s="1731"/>
      <c r="G22" s="1731"/>
      <c r="H22" s="1731"/>
      <c r="I22" s="1731"/>
      <c r="J22" s="1688"/>
      <c r="K22" s="1731"/>
      <c r="L22" s="1731"/>
      <c r="M22" s="1624">
        <v>435.6</v>
      </c>
      <c r="N22" s="1731"/>
      <c r="O22" s="1145"/>
      <c r="P22" s="1145"/>
      <c r="Q22" s="1145"/>
    </row>
    <row r="23" spans="1:17" s="427" customFormat="1" ht="15" x14ac:dyDescent="0.25">
      <c r="A23" s="430">
        <v>9</v>
      </c>
      <c r="B23" s="1146"/>
      <c r="C23" s="1731"/>
      <c r="D23" s="1731"/>
      <c r="E23" s="1731">
        <v>2314.7999999999993</v>
      </c>
      <c r="F23" s="1731"/>
      <c r="G23" s="1731"/>
      <c r="H23" s="1731"/>
      <c r="I23" s="1731"/>
      <c r="J23" s="1688"/>
      <c r="K23" s="1731"/>
      <c r="L23" s="1731"/>
      <c r="M23" s="1624">
        <v>498.24</v>
      </c>
      <c r="N23" s="1731"/>
      <c r="O23" s="1145"/>
      <c r="P23" s="1145"/>
      <c r="Q23" s="1145"/>
    </row>
    <row r="24" spans="1:17" s="427" customFormat="1" ht="15" x14ac:dyDescent="0.25">
      <c r="A24" s="430">
        <v>10</v>
      </c>
      <c r="B24" s="1146"/>
      <c r="C24" s="1731"/>
      <c r="D24" s="1731"/>
      <c r="E24" s="1731">
        <v>2396.88</v>
      </c>
      <c r="F24" s="1731"/>
      <c r="G24" s="1731"/>
      <c r="H24" s="1731"/>
      <c r="I24" s="1731"/>
      <c r="J24" s="1688"/>
      <c r="K24" s="1731"/>
      <c r="L24" s="1731"/>
      <c r="M24" s="1624">
        <v>479.52</v>
      </c>
      <c r="N24" s="1731"/>
      <c r="O24" s="1145"/>
      <c r="P24" s="1145"/>
      <c r="Q24" s="1145"/>
    </row>
    <row r="25" spans="1:17" s="427" customFormat="1" ht="15" x14ac:dyDescent="0.25">
      <c r="A25" s="430">
        <v>11</v>
      </c>
      <c r="B25" s="1146"/>
      <c r="C25" s="1731"/>
      <c r="D25" s="1731"/>
      <c r="E25" s="1731">
        <v>2528.6400000000003</v>
      </c>
      <c r="F25" s="1731"/>
      <c r="G25" s="1731"/>
      <c r="H25" s="1731"/>
      <c r="I25" s="1731"/>
      <c r="J25" s="1688"/>
      <c r="K25" s="1731"/>
      <c r="L25" s="1731"/>
      <c r="M25" s="1624">
        <v>510.48</v>
      </c>
      <c r="N25" s="1731"/>
      <c r="O25" s="1145"/>
      <c r="P25" s="1145"/>
      <c r="Q25" s="1145"/>
    </row>
    <row r="26" spans="1:17" s="427" customFormat="1" ht="15" x14ac:dyDescent="0.25">
      <c r="A26" s="430">
        <v>12</v>
      </c>
      <c r="B26" s="1146"/>
      <c r="C26" s="1731"/>
      <c r="D26" s="1731"/>
      <c r="E26" s="1731">
        <v>2532.2399999999998</v>
      </c>
      <c r="F26" s="1731"/>
      <c r="G26" s="1731"/>
      <c r="H26" s="1731"/>
      <c r="I26" s="1731"/>
      <c r="J26" s="1688"/>
      <c r="K26" s="1731"/>
      <c r="L26" s="1731"/>
      <c r="M26" s="1624">
        <v>498.96000000000004</v>
      </c>
      <c r="N26" s="1731"/>
      <c r="O26" s="1145"/>
      <c r="P26" s="1145"/>
      <c r="Q26" s="1145"/>
    </row>
    <row r="27" spans="1:17" s="427" customFormat="1" ht="15" x14ac:dyDescent="0.25">
      <c r="A27" s="430">
        <v>13</v>
      </c>
      <c r="B27" s="1146"/>
      <c r="C27" s="1731"/>
      <c r="D27" s="1731"/>
      <c r="E27" s="1731">
        <v>2531.5200000000004</v>
      </c>
      <c r="F27" s="1731"/>
      <c r="G27" s="1731"/>
      <c r="H27" s="1731"/>
      <c r="I27" s="1731"/>
      <c r="J27" s="1688"/>
      <c r="K27" s="1731"/>
      <c r="L27" s="1731"/>
      <c r="M27" s="1624">
        <v>498.24</v>
      </c>
      <c r="N27" s="1731"/>
      <c r="O27" s="1145"/>
      <c r="P27" s="1145"/>
      <c r="Q27" s="1145"/>
    </row>
    <row r="28" spans="1:17" s="427" customFormat="1" ht="15" x14ac:dyDescent="0.25">
      <c r="A28" s="430">
        <v>14</v>
      </c>
      <c r="B28" s="1146"/>
      <c r="C28" s="1731"/>
      <c r="D28" s="1731"/>
      <c r="E28" s="1731">
        <v>2476.08</v>
      </c>
      <c r="F28" s="1731"/>
      <c r="G28" s="1731"/>
      <c r="H28" s="1731"/>
      <c r="I28" s="1731"/>
      <c r="J28" s="1688"/>
      <c r="K28" s="1731"/>
      <c r="L28" s="1731"/>
      <c r="M28" s="1624">
        <v>501.84</v>
      </c>
      <c r="N28" s="1731"/>
      <c r="O28" s="1145"/>
      <c r="P28" s="1145"/>
      <c r="Q28" s="1145"/>
    </row>
    <row r="29" spans="1:17" s="427" customFormat="1" ht="15" x14ac:dyDescent="0.25">
      <c r="A29" s="430">
        <v>15</v>
      </c>
      <c r="B29" s="1146"/>
      <c r="C29" s="1731"/>
      <c r="D29" s="1731"/>
      <c r="E29" s="1731">
        <v>2491.92</v>
      </c>
      <c r="F29" s="1731"/>
      <c r="G29" s="1731"/>
      <c r="H29" s="1731"/>
      <c r="I29" s="1731"/>
      <c r="J29" s="1688"/>
      <c r="K29" s="1731"/>
      <c r="L29" s="1731"/>
      <c r="M29" s="1624">
        <v>501.84000000000003</v>
      </c>
      <c r="N29" s="1731"/>
      <c r="O29" s="1145"/>
      <c r="P29" s="1145"/>
      <c r="Q29" s="1145"/>
    </row>
    <row r="30" spans="1:17" s="427" customFormat="1" ht="15" x14ac:dyDescent="0.25">
      <c r="A30" s="430">
        <v>16</v>
      </c>
      <c r="B30" s="1146"/>
      <c r="C30" s="1731"/>
      <c r="D30" s="1731"/>
      <c r="E30" s="1731">
        <v>2488.3199999999997</v>
      </c>
      <c r="F30" s="1731"/>
      <c r="G30" s="1731"/>
      <c r="H30" s="1731"/>
      <c r="I30" s="1731"/>
      <c r="J30" s="1688"/>
      <c r="K30" s="1731"/>
      <c r="L30" s="1731"/>
      <c r="M30" s="1624">
        <v>512.64</v>
      </c>
      <c r="N30" s="1731"/>
      <c r="O30" s="1145"/>
      <c r="P30" s="1145"/>
      <c r="Q30" s="1145"/>
    </row>
    <row r="31" spans="1:17" s="431" customFormat="1" ht="15" x14ac:dyDescent="0.25">
      <c r="A31" s="430">
        <v>17</v>
      </c>
      <c r="B31" s="1146"/>
      <c r="C31" s="1731"/>
      <c r="D31" s="1731"/>
      <c r="E31" s="1731">
        <v>2580.4799999999996</v>
      </c>
      <c r="F31" s="1731"/>
      <c r="G31" s="1731"/>
      <c r="H31" s="1731"/>
      <c r="I31" s="1731"/>
      <c r="J31" s="1688"/>
      <c r="K31" s="1731"/>
      <c r="L31" s="1731"/>
      <c r="M31" s="1624">
        <v>517.68000000000006</v>
      </c>
      <c r="N31" s="1731"/>
      <c r="O31" s="1145"/>
      <c r="P31" s="1145"/>
      <c r="Q31" s="1145"/>
    </row>
    <row r="32" spans="1:17" s="431" customFormat="1" ht="15" x14ac:dyDescent="0.25">
      <c r="A32" s="430">
        <v>18</v>
      </c>
      <c r="B32" s="1146"/>
      <c r="C32" s="1731"/>
      <c r="D32" s="1731"/>
      <c r="E32" s="1731">
        <v>2517.84</v>
      </c>
      <c r="F32" s="1731"/>
      <c r="G32" s="1731"/>
      <c r="H32" s="1731"/>
      <c r="I32" s="1731"/>
      <c r="J32" s="1688"/>
      <c r="K32" s="1731"/>
      <c r="L32" s="1731"/>
      <c r="M32" s="1624">
        <v>511.20000000000005</v>
      </c>
      <c r="N32" s="1731"/>
      <c r="O32" s="1145"/>
      <c r="P32" s="1145"/>
      <c r="Q32" s="1145"/>
    </row>
    <row r="33" spans="1:33" s="431" customFormat="1" ht="15" x14ac:dyDescent="0.25">
      <c r="A33" s="430">
        <v>19</v>
      </c>
      <c r="B33" s="1146"/>
      <c r="C33" s="1731"/>
      <c r="D33" s="1731"/>
      <c r="E33" s="1731">
        <v>2448.7200000000003</v>
      </c>
      <c r="F33" s="1731"/>
      <c r="G33" s="1731"/>
      <c r="H33" s="1731"/>
      <c r="I33" s="1731"/>
      <c r="J33" s="1688"/>
      <c r="K33" s="1731"/>
      <c r="L33" s="1731"/>
      <c r="M33" s="1624">
        <v>485.28</v>
      </c>
      <c r="N33" s="1731"/>
      <c r="O33" s="1145"/>
      <c r="P33" s="1145"/>
      <c r="Q33" s="1145"/>
    </row>
    <row r="34" spans="1:33" s="431" customFormat="1" ht="15" x14ac:dyDescent="0.25">
      <c r="A34" s="430">
        <v>20</v>
      </c>
      <c r="B34" s="1146"/>
      <c r="C34" s="1731"/>
      <c r="D34" s="1731"/>
      <c r="E34" s="1731">
        <v>2332.8000000000002</v>
      </c>
      <c r="F34" s="1731"/>
      <c r="G34" s="1731"/>
      <c r="H34" s="1731"/>
      <c r="I34" s="1731"/>
      <c r="J34" s="1688"/>
      <c r="K34" s="1731"/>
      <c r="L34" s="1731"/>
      <c r="M34" s="1624">
        <v>477.36</v>
      </c>
      <c r="N34" s="1731"/>
      <c r="O34" s="1145"/>
      <c r="P34" s="1145"/>
      <c r="Q34" s="1145"/>
    </row>
    <row r="35" spans="1:33" s="431" customFormat="1" ht="15" x14ac:dyDescent="0.25">
      <c r="A35" s="430">
        <v>21</v>
      </c>
      <c r="B35" s="1146"/>
      <c r="C35" s="1731"/>
      <c r="D35" s="1731"/>
      <c r="E35" s="1731">
        <v>2270.88</v>
      </c>
      <c r="F35" s="1731"/>
      <c r="G35" s="1731"/>
      <c r="H35" s="1731"/>
      <c r="I35" s="1731"/>
      <c r="J35" s="1688"/>
      <c r="K35" s="1731"/>
      <c r="L35" s="1731"/>
      <c r="M35" s="1624">
        <v>475.92000000000007</v>
      </c>
      <c r="N35" s="1731"/>
      <c r="O35" s="1145"/>
      <c r="P35" s="1145"/>
      <c r="Q35" s="1145"/>
    </row>
    <row r="36" spans="1:33" s="431" customFormat="1" ht="15" x14ac:dyDescent="0.25">
      <c r="A36" s="430">
        <v>22</v>
      </c>
      <c r="B36" s="1146"/>
      <c r="C36" s="1731"/>
      <c r="D36" s="1731"/>
      <c r="E36" s="1731">
        <v>2178.7199999999998</v>
      </c>
      <c r="F36" s="1731"/>
      <c r="G36" s="1731"/>
      <c r="H36" s="1731"/>
      <c r="I36" s="1731"/>
      <c r="J36" s="1688"/>
      <c r="K36" s="1731"/>
      <c r="L36" s="1731"/>
      <c r="M36" s="1624">
        <v>478.08000000000004</v>
      </c>
      <c r="N36" s="1731"/>
      <c r="O36" s="1145"/>
      <c r="P36" s="1145"/>
      <c r="Q36" s="1145"/>
    </row>
    <row r="37" spans="1:33" s="431" customFormat="1" ht="15" x14ac:dyDescent="0.25">
      <c r="A37" s="430">
        <v>23</v>
      </c>
      <c r="B37" s="1146"/>
      <c r="C37" s="1731"/>
      <c r="D37" s="1731"/>
      <c r="E37" s="1624">
        <v>1962</v>
      </c>
      <c r="F37" s="1731"/>
      <c r="G37" s="1731"/>
      <c r="H37" s="1731"/>
      <c r="I37" s="1731"/>
      <c r="J37" s="1688"/>
      <c r="K37" s="1731"/>
      <c r="L37" s="1731"/>
      <c r="M37" s="1624">
        <v>458.64</v>
      </c>
      <c r="N37" s="1731"/>
      <c r="O37" s="1145"/>
      <c r="P37" s="1145"/>
      <c r="Q37" s="1145"/>
    </row>
    <row r="38" spans="1:33" s="431" customFormat="1" ht="15" x14ac:dyDescent="0.25">
      <c r="A38" s="430">
        <v>24</v>
      </c>
      <c r="B38" s="1146"/>
      <c r="C38" s="1731"/>
      <c r="D38" s="1731"/>
      <c r="E38" s="1624">
        <v>1737.3600000000001</v>
      </c>
      <c r="F38" s="1731"/>
      <c r="G38" s="1731"/>
      <c r="H38" s="1731"/>
      <c r="I38" s="1731"/>
      <c r="J38" s="1688"/>
      <c r="K38" s="1731"/>
      <c r="L38" s="1731"/>
      <c r="M38" s="1624">
        <v>452.15999999999997</v>
      </c>
      <c r="N38" s="1731"/>
      <c r="O38" s="1145"/>
      <c r="P38" s="1145"/>
      <c r="Q38" s="1145"/>
    </row>
    <row r="39" spans="1:33" s="431" customFormat="1" ht="15" x14ac:dyDescent="0.2">
      <c r="A39" s="430" t="s">
        <v>19</v>
      </c>
      <c r="B39" s="1203"/>
      <c r="C39" s="1730"/>
      <c r="D39" s="1730"/>
      <c r="E39" s="1732">
        <f>SUM(E15:E38)</f>
        <v>50222.159999999996</v>
      </c>
      <c r="F39" s="1733"/>
      <c r="G39" s="1733"/>
      <c r="H39" s="1733"/>
      <c r="I39" s="1732">
        <f>SUM(I15:I38)</f>
        <v>0</v>
      </c>
      <c r="J39" s="1733"/>
      <c r="K39" s="1733"/>
      <c r="L39" s="1733"/>
      <c r="M39" s="1732">
        <f>SUM(M15:M38)</f>
        <v>11325.600000000002</v>
      </c>
      <c r="N39" s="1730"/>
      <c r="O39" s="1203"/>
      <c r="P39" s="1203"/>
      <c r="Q39" s="1204">
        <f>SUM(Q15:Q38)</f>
        <v>0</v>
      </c>
    </row>
    <row r="40" spans="1:33" s="420" customFormat="1" ht="12.75" customHeight="1" x14ac:dyDescent="0.2">
      <c r="A40" s="740" t="s">
        <v>20</v>
      </c>
      <c r="B40" s="740"/>
      <c r="C40" s="740"/>
      <c r="D40" s="740"/>
      <c r="E40" s="740"/>
      <c r="F40" s="740"/>
      <c r="G40" s="740"/>
      <c r="H40" s="740"/>
      <c r="I40" s="740"/>
      <c r="J40" s="740"/>
      <c r="K40" s="740"/>
      <c r="L40" s="740"/>
      <c r="M40" s="740"/>
      <c r="N40" s="740"/>
      <c r="O40" s="740"/>
      <c r="P40" s="740"/>
      <c r="Q40" s="740"/>
      <c r="R40" s="983"/>
      <c r="S40" s="983"/>
      <c r="T40" s="983"/>
      <c r="U40" s="983"/>
      <c r="V40" s="983"/>
      <c r="W40" s="983"/>
      <c r="X40" s="983"/>
      <c r="Y40" s="983"/>
      <c r="Z40" s="983"/>
      <c r="AA40" s="983"/>
      <c r="AB40" s="983"/>
      <c r="AC40" s="983"/>
      <c r="AD40" s="983"/>
      <c r="AE40" s="983"/>
      <c r="AF40" s="983"/>
      <c r="AG40" s="983"/>
    </row>
    <row r="41" spans="1:33" s="420" customFormat="1" ht="12.75" customHeight="1" x14ac:dyDescent="0.2">
      <c r="A41" s="740" t="s">
        <v>21</v>
      </c>
      <c r="B41" s="740"/>
      <c r="C41" s="740"/>
      <c r="D41" s="740"/>
      <c r="E41" s="740"/>
      <c r="F41" s="740"/>
      <c r="G41" s="740"/>
      <c r="H41" s="740"/>
      <c r="I41" s="740"/>
      <c r="J41" s="740"/>
      <c r="K41" s="740"/>
      <c r="L41" s="740"/>
      <c r="M41" s="740"/>
      <c r="N41" s="740"/>
      <c r="O41" s="740"/>
      <c r="P41" s="740"/>
      <c r="Q41" s="740"/>
      <c r="R41" s="983"/>
      <c r="S41" s="983"/>
      <c r="T41" s="983"/>
      <c r="U41" s="983"/>
      <c r="V41" s="983"/>
      <c r="W41" s="983"/>
      <c r="X41" s="983"/>
      <c r="Y41" s="983"/>
      <c r="Z41" s="983"/>
      <c r="AA41" s="983"/>
      <c r="AB41" s="983"/>
      <c r="AC41" s="983"/>
      <c r="AD41" s="983"/>
      <c r="AE41" s="983"/>
      <c r="AF41" s="983"/>
      <c r="AG41" s="983"/>
    </row>
    <row r="42" spans="1:33" x14ac:dyDescent="0.2">
      <c r="A42" s="740" t="s">
        <v>676</v>
      </c>
      <c r="B42" s="752"/>
      <c r="C42" s="752"/>
      <c r="D42" s="752"/>
      <c r="E42" s="752"/>
      <c r="F42" s="752"/>
      <c r="G42" s="752"/>
      <c r="H42" s="752"/>
      <c r="I42" s="752"/>
      <c r="J42" s="752"/>
      <c r="K42" s="740"/>
      <c r="L42" s="740"/>
      <c r="M42" s="740"/>
      <c r="N42" s="740"/>
      <c r="O42" s="740"/>
      <c r="P42" s="740"/>
      <c r="Q42" s="740"/>
      <c r="R42" s="984"/>
      <c r="S42" s="984"/>
      <c r="T42" s="984"/>
      <c r="U42" s="984"/>
      <c r="V42" s="984"/>
      <c r="W42" s="984"/>
      <c r="X42" s="984"/>
      <c r="Y42" s="984"/>
      <c r="Z42" s="984"/>
      <c r="AA42" s="984"/>
      <c r="AB42" s="984"/>
      <c r="AC42" s="984"/>
      <c r="AD42" s="984"/>
      <c r="AE42" s="984"/>
      <c r="AF42" s="984"/>
      <c r="AG42" s="984"/>
    </row>
    <row r="43" spans="1:33" x14ac:dyDescent="0.2">
      <c r="A43" s="740" t="s">
        <v>23</v>
      </c>
      <c r="B43" s="752"/>
      <c r="C43" s="752"/>
      <c r="D43" s="752"/>
      <c r="E43" s="752"/>
      <c r="F43" s="752"/>
      <c r="G43" s="752"/>
      <c r="H43" s="752"/>
      <c r="I43" s="752"/>
      <c r="J43" s="752"/>
      <c r="R43" s="984"/>
      <c r="S43" s="984"/>
      <c r="T43" s="984"/>
      <c r="U43" s="984"/>
      <c r="V43" s="984"/>
      <c r="W43" s="984"/>
      <c r="X43" s="984"/>
      <c r="Y43" s="984"/>
      <c r="Z43" s="984"/>
      <c r="AA43" s="984"/>
      <c r="AB43" s="984"/>
      <c r="AC43" s="984"/>
      <c r="AD43" s="984"/>
      <c r="AE43" s="984"/>
      <c r="AF43" s="984"/>
      <c r="AG43" s="984"/>
    </row>
    <row r="44" spans="1:33" x14ac:dyDescent="0.2">
      <c r="R44" s="984"/>
      <c r="S44" s="984"/>
      <c r="T44" s="984"/>
      <c r="U44" s="984"/>
      <c r="V44" s="984"/>
      <c r="W44" s="984"/>
      <c r="X44" s="984"/>
      <c r="Y44" s="984"/>
      <c r="Z44" s="984"/>
      <c r="AA44" s="984"/>
      <c r="AB44" s="984"/>
      <c r="AC44" s="984"/>
      <c r="AD44" s="984"/>
      <c r="AE44" s="984"/>
      <c r="AF44" s="984"/>
      <c r="AG44" s="984"/>
    </row>
    <row r="45" spans="1:33" x14ac:dyDescent="0.2">
      <c r="K45" s="752"/>
      <c r="L45" s="752"/>
      <c r="M45" s="752"/>
      <c r="N45" s="752"/>
      <c r="O45" s="752"/>
      <c r="P45" s="752"/>
      <c r="Q45" s="752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0">
    <tabColor rgb="FF92D050"/>
  </sheetPr>
  <dimension ref="A1:AG44"/>
  <sheetViews>
    <sheetView zoomScale="85" zoomScaleNormal="85" workbookViewId="0">
      <selection activeCell="Q15" sqref="Q15:Q38"/>
    </sheetView>
  </sheetViews>
  <sheetFormatPr defaultRowHeight="12.75" x14ac:dyDescent="0.2"/>
  <cols>
    <col min="1" max="1" width="5.42578125" style="752" customWidth="1"/>
    <col min="2" max="3" width="11.28515625" style="752" customWidth="1"/>
    <col min="4" max="4" width="11.28515625" style="752" hidden="1" customWidth="1"/>
    <col min="5" max="7" width="11.28515625" style="752" customWidth="1"/>
    <col min="8" max="8" width="11.28515625" style="752" hidden="1" customWidth="1"/>
    <col min="9" max="11" width="11.28515625" style="752" customWidth="1"/>
    <col min="12" max="12" width="11.28515625" style="752" hidden="1" customWidth="1"/>
    <col min="13" max="15" width="11.28515625" style="752" customWidth="1"/>
    <col min="16" max="16" width="11.28515625" style="752" hidden="1" customWidth="1"/>
    <col min="17" max="17" width="11.28515625" style="752" customWidth="1"/>
    <col min="18" max="16384" width="9.140625" style="752"/>
  </cols>
  <sheetData>
    <row r="1" spans="1:33" s="740" customFormat="1" ht="18.75" customHeight="1" x14ac:dyDescent="0.25">
      <c r="B1" s="2675" t="s">
        <v>498</v>
      </c>
      <c r="C1" s="2097"/>
      <c r="D1" s="2097"/>
      <c r="E1" s="2097"/>
      <c r="F1" s="2097"/>
      <c r="J1" s="743" t="s">
        <v>178</v>
      </c>
      <c r="N1" s="2670" t="s">
        <v>151</v>
      </c>
      <c r="O1" s="2670"/>
      <c r="P1" s="2670"/>
      <c r="Q1" s="2670"/>
      <c r="R1" s="981"/>
      <c r="S1" s="981"/>
      <c r="T1" s="981"/>
      <c r="U1" s="981"/>
      <c r="V1" s="981"/>
      <c r="W1" s="981"/>
      <c r="X1" s="981"/>
      <c r="Y1" s="981"/>
      <c r="Z1" s="981"/>
      <c r="AA1" s="981"/>
      <c r="AB1" s="981"/>
      <c r="AC1" s="981"/>
      <c r="AD1" s="981"/>
      <c r="AE1" s="981"/>
      <c r="AF1" s="981"/>
      <c r="AG1" s="981"/>
    </row>
    <row r="2" spans="1:33" s="740" customFormat="1" ht="10.5" customHeight="1" x14ac:dyDescent="0.2">
      <c r="B2" s="2671" t="s">
        <v>1</v>
      </c>
      <c r="C2" s="2104"/>
      <c r="D2" s="2104"/>
      <c r="E2" s="2104"/>
      <c r="F2" s="2104"/>
      <c r="I2" s="740" t="s">
        <v>28</v>
      </c>
      <c r="N2" s="2671" t="s">
        <v>2</v>
      </c>
      <c r="O2" s="2672"/>
      <c r="P2" s="2672"/>
      <c r="Q2" s="2672"/>
      <c r="R2" s="981"/>
      <c r="S2" s="981"/>
      <c r="T2" s="981"/>
      <c r="U2" s="981"/>
      <c r="V2" s="981"/>
      <c r="W2" s="981"/>
      <c r="X2" s="981"/>
      <c r="Y2" s="981"/>
      <c r="Z2" s="981"/>
      <c r="AA2" s="981"/>
      <c r="AB2" s="981"/>
      <c r="AC2" s="981"/>
      <c r="AD2" s="981"/>
      <c r="AE2" s="981"/>
      <c r="AF2" s="981"/>
      <c r="AG2" s="981"/>
    </row>
    <row r="3" spans="1:33" s="740" customFormat="1" ht="13.5" customHeight="1" x14ac:dyDescent="0.2">
      <c r="N3" s="740" t="s">
        <v>3</v>
      </c>
      <c r="R3" s="981"/>
      <c r="S3" s="981"/>
      <c r="T3" s="981"/>
      <c r="U3" s="981"/>
      <c r="V3" s="981"/>
      <c r="W3" s="981"/>
      <c r="X3" s="981"/>
      <c r="Y3" s="981"/>
      <c r="Z3" s="981"/>
      <c r="AA3" s="981"/>
      <c r="AB3" s="981"/>
      <c r="AC3" s="981"/>
      <c r="AD3" s="981"/>
      <c r="AE3" s="981"/>
      <c r="AF3" s="981"/>
      <c r="AG3" s="981"/>
    </row>
    <row r="4" spans="1:33" s="740" customFormat="1" ht="15" customHeight="1" x14ac:dyDescent="0.25">
      <c r="B4" s="2674" t="s">
        <v>4</v>
      </c>
      <c r="C4" s="2097"/>
      <c r="D4" s="742"/>
      <c r="E4" s="981"/>
      <c r="F4" s="981"/>
      <c r="G4" s="981"/>
      <c r="H4" s="981"/>
      <c r="I4" s="906" t="s">
        <v>5</v>
      </c>
      <c r="J4" s="741"/>
      <c r="K4" s="741"/>
      <c r="L4" s="741"/>
      <c r="O4" s="743" t="s">
        <v>158</v>
      </c>
      <c r="R4" s="981"/>
      <c r="S4" s="981"/>
      <c r="T4" s="981"/>
      <c r="U4" s="981"/>
      <c r="V4" s="981"/>
      <c r="W4" s="981"/>
      <c r="X4" s="981"/>
      <c r="Y4" s="981"/>
      <c r="Z4" s="981"/>
      <c r="AA4" s="981"/>
      <c r="AB4" s="981"/>
      <c r="AC4" s="981"/>
      <c r="AD4" s="981"/>
      <c r="AE4" s="981"/>
      <c r="AF4" s="981"/>
      <c r="AG4" s="981"/>
    </row>
    <row r="5" spans="1:33" s="740" customFormat="1" ht="9.75" customHeight="1" x14ac:dyDescent="0.2">
      <c r="B5" s="2673" t="s">
        <v>7</v>
      </c>
      <c r="C5" s="2095"/>
      <c r="D5" s="741"/>
      <c r="E5" s="741"/>
      <c r="R5" s="981"/>
      <c r="S5" s="981"/>
      <c r="T5" s="981"/>
      <c r="U5" s="981"/>
      <c r="V5" s="981"/>
      <c r="W5" s="981"/>
      <c r="X5" s="981"/>
      <c r="Y5" s="981"/>
      <c r="Z5" s="981"/>
      <c r="AA5" s="981"/>
      <c r="AB5" s="981"/>
      <c r="AC5" s="981"/>
      <c r="AD5" s="981"/>
      <c r="AE5" s="981"/>
      <c r="AF5" s="981"/>
      <c r="AG5" s="981"/>
    </row>
    <row r="6" spans="1:33" s="740" customFormat="1" ht="12" customHeight="1" x14ac:dyDescent="0.25">
      <c r="A6" s="2681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81"/>
      <c r="S6" s="981"/>
      <c r="T6" s="981"/>
      <c r="U6" s="981"/>
      <c r="V6" s="981"/>
      <c r="W6" s="981"/>
      <c r="X6" s="981"/>
      <c r="Y6" s="981"/>
      <c r="Z6" s="981"/>
      <c r="AA6" s="981"/>
      <c r="AB6" s="981"/>
      <c r="AC6" s="981"/>
      <c r="AD6" s="981"/>
      <c r="AE6" s="981"/>
      <c r="AF6" s="981"/>
      <c r="AG6" s="981"/>
    </row>
    <row r="7" spans="1:33" s="740" customFormat="1" ht="15.75" x14ac:dyDescent="0.25">
      <c r="A7" s="2682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81"/>
      <c r="S7" s="981"/>
      <c r="T7" s="981"/>
      <c r="U7" s="981"/>
      <c r="V7" s="981"/>
      <c r="W7" s="981"/>
      <c r="X7" s="981"/>
      <c r="Y7" s="981"/>
      <c r="Z7" s="981"/>
      <c r="AA7" s="981"/>
      <c r="AB7" s="981"/>
      <c r="AC7" s="981"/>
      <c r="AD7" s="981"/>
      <c r="AE7" s="981"/>
      <c r="AF7" s="981"/>
      <c r="AG7" s="981"/>
    </row>
    <row r="8" spans="1:33" s="740" customFormat="1" ht="9" customHeight="1" x14ac:dyDescent="0.2">
      <c r="A8" s="1312">
        <v>1633</v>
      </c>
      <c r="B8" s="1312">
        <v>1634</v>
      </c>
      <c r="R8" s="981"/>
      <c r="S8" s="981"/>
      <c r="T8" s="981"/>
      <c r="U8" s="981"/>
      <c r="V8" s="981"/>
      <c r="W8" s="981"/>
      <c r="X8" s="981"/>
      <c r="Y8" s="981"/>
      <c r="Z8" s="981"/>
      <c r="AA8" s="981"/>
      <c r="AB8" s="981"/>
      <c r="AC8" s="981"/>
      <c r="AD8" s="981"/>
      <c r="AE8" s="981"/>
      <c r="AF8" s="981"/>
      <c r="AG8" s="981"/>
    </row>
    <row r="9" spans="1:33" s="740" customFormat="1" x14ac:dyDescent="0.2">
      <c r="A9" s="2678" t="s">
        <v>9</v>
      </c>
      <c r="B9" s="2683" t="s">
        <v>10</v>
      </c>
      <c r="C9" s="2684"/>
      <c r="D9" s="2684"/>
      <c r="E9" s="2684"/>
      <c r="F9" s="2684"/>
      <c r="G9" s="2684"/>
      <c r="H9" s="2684"/>
      <c r="I9" s="2685"/>
      <c r="J9" s="2683" t="s">
        <v>11</v>
      </c>
      <c r="K9" s="2684"/>
      <c r="L9" s="2684"/>
      <c r="M9" s="2684"/>
      <c r="N9" s="2684"/>
      <c r="O9" s="2684"/>
      <c r="P9" s="2684"/>
      <c r="Q9" s="2685"/>
      <c r="R9" s="981"/>
      <c r="S9" s="981"/>
      <c r="T9" s="981"/>
      <c r="U9" s="981"/>
      <c r="V9" s="981"/>
      <c r="W9" s="981"/>
      <c r="X9" s="981"/>
      <c r="Y9" s="981"/>
      <c r="Z9" s="981"/>
      <c r="AA9" s="981"/>
      <c r="AB9" s="981"/>
      <c r="AC9" s="981"/>
      <c r="AD9" s="981"/>
      <c r="AE9" s="981"/>
      <c r="AF9" s="981"/>
      <c r="AG9" s="981"/>
    </row>
    <row r="10" spans="1:33" s="740" customFormat="1" x14ac:dyDescent="0.2">
      <c r="A10" s="2679"/>
      <c r="B10" s="2676" t="s">
        <v>159</v>
      </c>
      <c r="C10" s="2677"/>
      <c r="D10" s="2677"/>
      <c r="E10" s="2686"/>
      <c r="F10" s="2676" t="s">
        <v>160</v>
      </c>
      <c r="G10" s="2111"/>
      <c r="H10" s="2111"/>
      <c r="I10" s="2112"/>
      <c r="J10" s="2676" t="s">
        <v>159</v>
      </c>
      <c r="K10" s="2677"/>
      <c r="L10" s="2677"/>
      <c r="M10" s="2686"/>
      <c r="N10" s="2676" t="s">
        <v>160</v>
      </c>
      <c r="O10" s="2677"/>
      <c r="P10" s="2677"/>
      <c r="Q10" s="2686"/>
      <c r="R10" s="981"/>
      <c r="S10" s="981"/>
      <c r="T10" s="981"/>
      <c r="U10" s="981"/>
      <c r="V10" s="981"/>
      <c r="W10" s="981"/>
      <c r="X10" s="981"/>
      <c r="Y10" s="981"/>
      <c r="Z10" s="981"/>
      <c r="AA10" s="981"/>
      <c r="AB10" s="981"/>
      <c r="AC10" s="981"/>
      <c r="AD10" s="981"/>
      <c r="AE10" s="981"/>
      <c r="AF10" s="981"/>
      <c r="AG10" s="981"/>
    </row>
    <row r="11" spans="1:33" s="740" customFormat="1" x14ac:dyDescent="0.2">
      <c r="A11" s="2679"/>
      <c r="B11" s="2676" t="s">
        <v>14</v>
      </c>
      <c r="C11" s="2677"/>
      <c r="E11" s="745">
        <v>8000</v>
      </c>
      <c r="F11" s="2676" t="s">
        <v>14</v>
      </c>
      <c r="G11" s="2677"/>
      <c r="H11" s="744"/>
      <c r="I11" s="745">
        <v>6000</v>
      </c>
      <c r="J11" s="2676" t="s">
        <v>14</v>
      </c>
      <c r="K11" s="2677"/>
      <c r="L11" s="744"/>
      <c r="M11" s="745">
        <f>E11</f>
        <v>8000</v>
      </c>
      <c r="N11" s="2676" t="s">
        <v>14</v>
      </c>
      <c r="O11" s="2677"/>
      <c r="P11" s="744"/>
      <c r="Q11" s="745">
        <f>I11</f>
        <v>6000</v>
      </c>
      <c r="R11" s="981"/>
      <c r="S11" s="981"/>
      <c r="T11" s="981"/>
      <c r="U11" s="981"/>
      <c r="V11" s="981"/>
      <c r="W11" s="981"/>
      <c r="X11" s="981"/>
      <c r="Y11" s="981"/>
      <c r="Z11" s="981"/>
      <c r="AA11" s="981"/>
      <c r="AB11" s="981"/>
      <c r="AC11" s="981"/>
      <c r="AD11" s="981"/>
      <c r="AE11" s="981"/>
      <c r="AF11" s="981"/>
      <c r="AG11" s="981"/>
    </row>
    <row r="12" spans="1:33" s="747" customFormat="1" ht="35.25" customHeight="1" x14ac:dyDescent="0.2">
      <c r="A12" s="2680"/>
      <c r="B12" s="746" t="s">
        <v>16</v>
      </c>
      <c r="C12" s="746" t="s">
        <v>17</v>
      </c>
      <c r="D12" s="746"/>
      <c r="E12" s="746" t="s">
        <v>18</v>
      </c>
      <c r="F12" s="746" t="s">
        <v>16</v>
      </c>
      <c r="G12" s="746" t="s">
        <v>17</v>
      </c>
      <c r="H12" s="746"/>
      <c r="I12" s="746" t="s">
        <v>18</v>
      </c>
      <c r="J12" s="746" t="s">
        <v>16</v>
      </c>
      <c r="K12" s="746" t="s">
        <v>17</v>
      </c>
      <c r="L12" s="746"/>
      <c r="M12" s="746" t="s">
        <v>18</v>
      </c>
      <c r="N12" s="746" t="s">
        <v>16</v>
      </c>
      <c r="O12" s="746" t="s">
        <v>17</v>
      </c>
      <c r="P12" s="746"/>
      <c r="Q12" s="746" t="s">
        <v>18</v>
      </c>
    </row>
    <row r="13" spans="1:33" s="749" customFormat="1" ht="11.25" x14ac:dyDescent="0.2">
      <c r="A13" s="748">
        <v>1</v>
      </c>
      <c r="B13" s="748">
        <v>2</v>
      </c>
      <c r="C13" s="748">
        <v>3</v>
      </c>
      <c r="D13" s="748"/>
      <c r="E13" s="748">
        <v>4</v>
      </c>
      <c r="F13" s="748">
        <v>5</v>
      </c>
      <c r="G13" s="748">
        <v>6</v>
      </c>
      <c r="H13" s="748"/>
      <c r="I13" s="748">
        <v>7</v>
      </c>
      <c r="J13" s="748">
        <v>8</v>
      </c>
      <c r="K13" s="748">
        <v>9</v>
      </c>
      <c r="L13" s="748"/>
      <c r="M13" s="748">
        <v>10</v>
      </c>
      <c r="N13" s="748">
        <v>11</v>
      </c>
      <c r="O13" s="748">
        <v>12</v>
      </c>
      <c r="P13" s="748"/>
      <c r="Q13" s="748">
        <v>13</v>
      </c>
    </row>
    <row r="14" spans="1:33" s="747" customFormat="1" ht="15" x14ac:dyDescent="0.2">
      <c r="A14" s="750">
        <v>0</v>
      </c>
      <c r="B14" s="1162"/>
      <c r="C14" s="1734"/>
      <c r="D14" s="1734"/>
      <c r="E14" s="1734"/>
      <c r="F14" s="1711"/>
      <c r="G14" s="1734"/>
      <c r="H14" s="1734"/>
      <c r="I14" s="1734"/>
      <c r="J14" s="1711"/>
      <c r="K14" s="1734"/>
      <c r="L14" s="1734"/>
      <c r="M14" s="1734"/>
      <c r="N14" s="1711"/>
      <c r="O14" s="1734"/>
      <c r="P14" s="1734"/>
      <c r="Q14" s="1734"/>
    </row>
    <row r="15" spans="1:33" s="1464" customFormat="1" ht="15" x14ac:dyDescent="0.25">
      <c r="A15" s="1463">
        <v>1</v>
      </c>
      <c r="B15" s="1162"/>
      <c r="C15" s="1734"/>
      <c r="D15" s="1734"/>
      <c r="E15" s="1734">
        <v>0</v>
      </c>
      <c r="F15" s="1711"/>
      <c r="G15" s="1734"/>
      <c r="H15" s="1734"/>
      <c r="I15" s="1624">
        <v>1354</v>
      </c>
      <c r="J15" s="1711"/>
      <c r="K15" s="1734"/>
      <c r="L15" s="1734"/>
      <c r="M15" s="1624">
        <v>0</v>
      </c>
      <c r="N15" s="1711"/>
      <c r="O15" s="1734"/>
      <c r="P15" s="1734"/>
      <c r="Q15" s="1624">
        <v>93</v>
      </c>
    </row>
    <row r="16" spans="1:33" s="747" customFormat="1" ht="15" x14ac:dyDescent="0.25">
      <c r="A16" s="750">
        <v>2</v>
      </c>
      <c r="B16" s="1162"/>
      <c r="C16" s="1734"/>
      <c r="D16" s="1734"/>
      <c r="E16" s="1734">
        <v>0</v>
      </c>
      <c r="F16" s="1711"/>
      <c r="G16" s="1734"/>
      <c r="H16" s="1734"/>
      <c r="I16" s="1624">
        <v>1270</v>
      </c>
      <c r="J16" s="1711"/>
      <c r="K16" s="1734"/>
      <c r="L16" s="1734"/>
      <c r="M16" s="1624">
        <v>0</v>
      </c>
      <c r="N16" s="1711"/>
      <c r="O16" s="1734"/>
      <c r="P16" s="1734"/>
      <c r="Q16" s="1624">
        <v>86</v>
      </c>
    </row>
    <row r="17" spans="1:17" s="747" customFormat="1" ht="15" x14ac:dyDescent="0.25">
      <c r="A17" s="750">
        <v>3</v>
      </c>
      <c r="B17" s="1162"/>
      <c r="C17" s="1734"/>
      <c r="D17" s="1734"/>
      <c r="E17" s="1734">
        <v>0</v>
      </c>
      <c r="F17" s="1711"/>
      <c r="G17" s="1734"/>
      <c r="H17" s="1734"/>
      <c r="I17" s="1624">
        <v>1187</v>
      </c>
      <c r="J17" s="1711"/>
      <c r="K17" s="1734"/>
      <c r="L17" s="1734"/>
      <c r="M17" s="1624">
        <v>0</v>
      </c>
      <c r="N17" s="1711"/>
      <c r="O17" s="1734"/>
      <c r="P17" s="1734"/>
      <c r="Q17" s="1624">
        <v>70</v>
      </c>
    </row>
    <row r="18" spans="1:17" s="747" customFormat="1" ht="15" x14ac:dyDescent="0.25">
      <c r="A18" s="750">
        <v>4</v>
      </c>
      <c r="B18" s="1162"/>
      <c r="C18" s="1734"/>
      <c r="D18" s="1734"/>
      <c r="E18" s="1734">
        <v>0</v>
      </c>
      <c r="F18" s="1711"/>
      <c r="G18" s="1734"/>
      <c r="H18" s="1734"/>
      <c r="I18" s="1624">
        <v>1228</v>
      </c>
      <c r="J18" s="1711"/>
      <c r="K18" s="1734"/>
      <c r="L18" s="1734"/>
      <c r="M18" s="1624">
        <v>0</v>
      </c>
      <c r="N18" s="1711"/>
      <c r="O18" s="1734"/>
      <c r="P18" s="1734"/>
      <c r="Q18" s="1624">
        <v>72</v>
      </c>
    </row>
    <row r="19" spans="1:17" s="747" customFormat="1" ht="15" x14ac:dyDescent="0.25">
      <c r="A19" s="750">
        <v>5</v>
      </c>
      <c r="B19" s="1162"/>
      <c r="C19" s="1734"/>
      <c r="D19" s="1734"/>
      <c r="E19" s="1734">
        <v>0</v>
      </c>
      <c r="F19" s="1711"/>
      <c r="G19" s="1734"/>
      <c r="H19" s="1734"/>
      <c r="I19" s="1624">
        <v>1236</v>
      </c>
      <c r="J19" s="1711"/>
      <c r="K19" s="1734"/>
      <c r="L19" s="1734"/>
      <c r="M19" s="1624">
        <v>0</v>
      </c>
      <c r="N19" s="1711"/>
      <c r="O19" s="1734"/>
      <c r="P19" s="1734"/>
      <c r="Q19" s="1624">
        <v>69</v>
      </c>
    </row>
    <row r="20" spans="1:17" s="747" customFormat="1" ht="15" x14ac:dyDescent="0.25">
      <c r="A20" s="750">
        <v>6</v>
      </c>
      <c r="B20" s="1162"/>
      <c r="C20" s="1734"/>
      <c r="D20" s="1734"/>
      <c r="E20" s="1734">
        <v>0</v>
      </c>
      <c r="F20" s="1711"/>
      <c r="G20" s="1734"/>
      <c r="H20" s="1734"/>
      <c r="I20" s="1624">
        <v>1351</v>
      </c>
      <c r="J20" s="1711"/>
      <c r="K20" s="1734"/>
      <c r="L20" s="1734"/>
      <c r="M20" s="1624">
        <v>0</v>
      </c>
      <c r="N20" s="1711"/>
      <c r="O20" s="1734"/>
      <c r="P20" s="1734"/>
      <c r="Q20" s="1624">
        <v>69</v>
      </c>
    </row>
    <row r="21" spans="1:17" s="747" customFormat="1" ht="15" x14ac:dyDescent="0.25">
      <c r="A21" s="750">
        <v>7</v>
      </c>
      <c r="B21" s="1162"/>
      <c r="C21" s="1734"/>
      <c r="D21" s="1734"/>
      <c r="E21" s="1734">
        <v>0</v>
      </c>
      <c r="F21" s="1711"/>
      <c r="G21" s="1734"/>
      <c r="H21" s="1734"/>
      <c r="I21" s="1624">
        <v>1721</v>
      </c>
      <c r="J21" s="1711"/>
      <c r="K21" s="1734"/>
      <c r="L21" s="1734"/>
      <c r="M21" s="1624">
        <v>0</v>
      </c>
      <c r="N21" s="1711"/>
      <c r="O21" s="1734"/>
      <c r="P21" s="1734"/>
      <c r="Q21" s="1624">
        <v>126</v>
      </c>
    </row>
    <row r="22" spans="1:17" s="747" customFormat="1" ht="15" x14ac:dyDescent="0.25">
      <c r="A22" s="750">
        <v>8</v>
      </c>
      <c r="B22" s="1162"/>
      <c r="C22" s="1734"/>
      <c r="D22" s="1734"/>
      <c r="E22" s="1734">
        <v>0</v>
      </c>
      <c r="F22" s="1711"/>
      <c r="G22" s="1734"/>
      <c r="H22" s="1734"/>
      <c r="I22" s="1624">
        <v>1770</v>
      </c>
      <c r="J22" s="1711"/>
      <c r="K22" s="1734"/>
      <c r="L22" s="1734"/>
      <c r="M22" s="1624">
        <v>0</v>
      </c>
      <c r="N22" s="1711"/>
      <c r="O22" s="1734"/>
      <c r="P22" s="1734"/>
      <c r="Q22" s="1624">
        <v>111</v>
      </c>
    </row>
    <row r="23" spans="1:17" s="747" customFormat="1" ht="15" x14ac:dyDescent="0.25">
      <c r="A23" s="750">
        <v>9</v>
      </c>
      <c r="B23" s="1162"/>
      <c r="C23" s="1734"/>
      <c r="D23" s="1734"/>
      <c r="E23" s="1734">
        <v>0</v>
      </c>
      <c r="F23" s="1711"/>
      <c r="G23" s="1734"/>
      <c r="H23" s="1734"/>
      <c r="I23" s="1624">
        <v>1786</v>
      </c>
      <c r="J23" s="1711"/>
      <c r="K23" s="1734"/>
      <c r="L23" s="1734"/>
      <c r="M23" s="1624">
        <v>0</v>
      </c>
      <c r="N23" s="1711"/>
      <c r="O23" s="1734"/>
      <c r="P23" s="1734"/>
      <c r="Q23" s="1624">
        <v>114</v>
      </c>
    </row>
    <row r="24" spans="1:17" s="747" customFormat="1" ht="15" x14ac:dyDescent="0.25">
      <c r="A24" s="750">
        <v>10</v>
      </c>
      <c r="B24" s="1162"/>
      <c r="C24" s="1734"/>
      <c r="D24" s="1734"/>
      <c r="E24" s="1734">
        <v>0</v>
      </c>
      <c r="F24" s="1711"/>
      <c r="G24" s="1734"/>
      <c r="H24" s="1734"/>
      <c r="I24" s="1624">
        <v>1812</v>
      </c>
      <c r="J24" s="1711"/>
      <c r="K24" s="1734"/>
      <c r="L24" s="1734"/>
      <c r="M24" s="1624">
        <v>0</v>
      </c>
      <c r="N24" s="1711"/>
      <c r="O24" s="1734"/>
      <c r="P24" s="1734"/>
      <c r="Q24" s="1624">
        <v>115</v>
      </c>
    </row>
    <row r="25" spans="1:17" s="747" customFormat="1" ht="15" x14ac:dyDescent="0.25">
      <c r="A25" s="750">
        <v>11</v>
      </c>
      <c r="B25" s="1162"/>
      <c r="C25" s="1734"/>
      <c r="D25" s="1734"/>
      <c r="E25" s="1734">
        <v>0</v>
      </c>
      <c r="F25" s="1711"/>
      <c r="G25" s="1734"/>
      <c r="H25" s="1734"/>
      <c r="I25" s="1624">
        <v>1850</v>
      </c>
      <c r="J25" s="1711"/>
      <c r="K25" s="1734"/>
      <c r="L25" s="1734"/>
      <c r="M25" s="1624">
        <v>0</v>
      </c>
      <c r="N25" s="1711"/>
      <c r="O25" s="1734"/>
      <c r="P25" s="1734"/>
      <c r="Q25" s="1624">
        <v>115</v>
      </c>
    </row>
    <row r="26" spans="1:17" s="747" customFormat="1" ht="15" x14ac:dyDescent="0.25">
      <c r="A26" s="750">
        <v>12</v>
      </c>
      <c r="B26" s="1162"/>
      <c r="C26" s="1734"/>
      <c r="D26" s="1734"/>
      <c r="E26" s="1734">
        <v>0</v>
      </c>
      <c r="F26" s="1711"/>
      <c r="G26" s="1734"/>
      <c r="H26" s="1734"/>
      <c r="I26" s="1624">
        <v>1764</v>
      </c>
      <c r="J26" s="1711"/>
      <c r="K26" s="1734"/>
      <c r="L26" s="1734"/>
      <c r="M26" s="1624">
        <v>0</v>
      </c>
      <c r="N26" s="1711"/>
      <c r="O26" s="1734"/>
      <c r="P26" s="1734"/>
      <c r="Q26" s="1624">
        <v>96</v>
      </c>
    </row>
    <row r="27" spans="1:17" s="747" customFormat="1" ht="15" x14ac:dyDescent="0.25">
      <c r="A27" s="750">
        <v>13</v>
      </c>
      <c r="B27" s="1162"/>
      <c r="C27" s="1734"/>
      <c r="D27" s="1734"/>
      <c r="E27" s="1734">
        <v>0</v>
      </c>
      <c r="F27" s="1711"/>
      <c r="G27" s="1734"/>
      <c r="H27" s="1734"/>
      <c r="I27" s="1624">
        <v>1791</v>
      </c>
      <c r="J27" s="1711"/>
      <c r="K27" s="1734"/>
      <c r="L27" s="1734"/>
      <c r="M27" s="1624">
        <v>0</v>
      </c>
      <c r="N27" s="1711"/>
      <c r="O27" s="1734"/>
      <c r="P27" s="1734"/>
      <c r="Q27" s="1624">
        <v>101</v>
      </c>
    </row>
    <row r="28" spans="1:17" s="747" customFormat="1" ht="15" x14ac:dyDescent="0.25">
      <c r="A28" s="750">
        <v>14</v>
      </c>
      <c r="B28" s="1162"/>
      <c r="C28" s="1734"/>
      <c r="D28" s="1734"/>
      <c r="E28" s="1734">
        <v>0</v>
      </c>
      <c r="F28" s="1711"/>
      <c r="G28" s="1734"/>
      <c r="H28" s="1734"/>
      <c r="I28" s="1624">
        <v>1758</v>
      </c>
      <c r="J28" s="1711"/>
      <c r="K28" s="1734"/>
      <c r="L28" s="1734"/>
      <c r="M28" s="1624">
        <v>0</v>
      </c>
      <c r="N28" s="1711"/>
      <c r="O28" s="1734"/>
      <c r="P28" s="1734"/>
      <c r="Q28" s="1624">
        <v>113</v>
      </c>
    </row>
    <row r="29" spans="1:17" s="747" customFormat="1" ht="15" x14ac:dyDescent="0.25">
      <c r="A29" s="750">
        <v>15</v>
      </c>
      <c r="B29" s="1162"/>
      <c r="C29" s="1734"/>
      <c r="D29" s="1734"/>
      <c r="E29" s="1734">
        <v>0</v>
      </c>
      <c r="F29" s="1711"/>
      <c r="G29" s="1734"/>
      <c r="H29" s="1734"/>
      <c r="I29" s="1624">
        <v>1749</v>
      </c>
      <c r="J29" s="1711"/>
      <c r="K29" s="1734"/>
      <c r="L29" s="1734"/>
      <c r="M29" s="1624">
        <v>0</v>
      </c>
      <c r="N29" s="1711"/>
      <c r="O29" s="1734"/>
      <c r="P29" s="1734"/>
      <c r="Q29" s="1624">
        <v>120</v>
      </c>
    </row>
    <row r="30" spans="1:17" s="747" customFormat="1" ht="15" x14ac:dyDescent="0.25">
      <c r="A30" s="750">
        <v>16</v>
      </c>
      <c r="B30" s="1162"/>
      <c r="C30" s="1734"/>
      <c r="D30" s="1734"/>
      <c r="E30" s="1734">
        <v>0</v>
      </c>
      <c r="F30" s="1711"/>
      <c r="G30" s="1734"/>
      <c r="H30" s="1734"/>
      <c r="I30" s="1624">
        <v>1754</v>
      </c>
      <c r="J30" s="1711"/>
      <c r="K30" s="1734"/>
      <c r="L30" s="1734"/>
      <c r="M30" s="1624">
        <v>0</v>
      </c>
      <c r="N30" s="1711"/>
      <c r="O30" s="1734"/>
      <c r="P30" s="1734"/>
      <c r="Q30" s="1624">
        <v>84</v>
      </c>
    </row>
    <row r="31" spans="1:17" s="751" customFormat="1" ht="15" x14ac:dyDescent="0.25">
      <c r="A31" s="750">
        <v>17</v>
      </c>
      <c r="B31" s="1162"/>
      <c r="C31" s="1734"/>
      <c r="D31" s="1734"/>
      <c r="E31" s="1734">
        <v>0</v>
      </c>
      <c r="F31" s="1711"/>
      <c r="G31" s="1734"/>
      <c r="H31" s="1734"/>
      <c r="I31" s="1624">
        <v>1883</v>
      </c>
      <c r="J31" s="1711"/>
      <c r="K31" s="1734"/>
      <c r="L31" s="1734"/>
      <c r="M31" s="1624">
        <v>0</v>
      </c>
      <c r="N31" s="1711"/>
      <c r="O31" s="1734"/>
      <c r="P31" s="1734"/>
      <c r="Q31" s="1624">
        <v>132</v>
      </c>
    </row>
    <row r="32" spans="1:17" s="751" customFormat="1" ht="15" x14ac:dyDescent="0.25">
      <c r="A32" s="750">
        <v>18</v>
      </c>
      <c r="B32" s="1162"/>
      <c r="C32" s="1734"/>
      <c r="D32" s="1734"/>
      <c r="E32" s="1734">
        <v>0</v>
      </c>
      <c r="F32" s="1711"/>
      <c r="G32" s="1734"/>
      <c r="H32" s="1734"/>
      <c r="I32" s="1624">
        <v>1868</v>
      </c>
      <c r="J32" s="1711"/>
      <c r="K32" s="1734"/>
      <c r="L32" s="1734"/>
      <c r="M32" s="1624">
        <v>0</v>
      </c>
      <c r="N32" s="1711"/>
      <c r="O32" s="1734"/>
      <c r="P32" s="1734"/>
      <c r="Q32" s="1624">
        <v>90</v>
      </c>
    </row>
    <row r="33" spans="1:33" s="751" customFormat="1" ht="15" x14ac:dyDescent="0.25">
      <c r="A33" s="750">
        <v>19</v>
      </c>
      <c r="B33" s="1162"/>
      <c r="C33" s="1734"/>
      <c r="D33" s="1734"/>
      <c r="E33" s="1734">
        <v>0</v>
      </c>
      <c r="F33" s="1711"/>
      <c r="G33" s="1734"/>
      <c r="H33" s="1734"/>
      <c r="I33" s="1624">
        <v>2074</v>
      </c>
      <c r="J33" s="1711"/>
      <c r="K33" s="1734"/>
      <c r="L33" s="1734"/>
      <c r="M33" s="1624">
        <v>0</v>
      </c>
      <c r="N33" s="1711"/>
      <c r="O33" s="1734"/>
      <c r="P33" s="1734"/>
      <c r="Q33" s="1624">
        <v>153</v>
      </c>
    </row>
    <row r="34" spans="1:33" s="751" customFormat="1" ht="15" x14ac:dyDescent="0.25">
      <c r="A34" s="750">
        <v>20</v>
      </c>
      <c r="B34" s="1162"/>
      <c r="C34" s="1734"/>
      <c r="D34" s="1734"/>
      <c r="E34" s="1734">
        <v>0</v>
      </c>
      <c r="F34" s="1711"/>
      <c r="G34" s="1734"/>
      <c r="H34" s="1734"/>
      <c r="I34" s="1624">
        <v>2186</v>
      </c>
      <c r="J34" s="1711"/>
      <c r="K34" s="1734"/>
      <c r="L34" s="1734"/>
      <c r="M34" s="1624">
        <v>0</v>
      </c>
      <c r="N34" s="1711"/>
      <c r="O34" s="1734"/>
      <c r="P34" s="1734"/>
      <c r="Q34" s="1624">
        <v>182</v>
      </c>
    </row>
    <row r="35" spans="1:33" s="751" customFormat="1" ht="15" x14ac:dyDescent="0.25">
      <c r="A35" s="750">
        <v>21</v>
      </c>
      <c r="B35" s="1162"/>
      <c r="C35" s="1734"/>
      <c r="D35" s="1734"/>
      <c r="E35" s="1734">
        <v>0</v>
      </c>
      <c r="F35" s="1711"/>
      <c r="G35" s="1734"/>
      <c r="H35" s="1734"/>
      <c r="I35" s="1624">
        <v>2136</v>
      </c>
      <c r="J35" s="1711"/>
      <c r="K35" s="1734"/>
      <c r="L35" s="1734"/>
      <c r="M35" s="1624">
        <v>0</v>
      </c>
      <c r="N35" s="1711"/>
      <c r="O35" s="1734"/>
      <c r="P35" s="1734"/>
      <c r="Q35" s="1624">
        <v>177</v>
      </c>
    </row>
    <row r="36" spans="1:33" s="751" customFormat="1" ht="15" x14ac:dyDescent="0.25">
      <c r="A36" s="750">
        <v>22</v>
      </c>
      <c r="B36" s="1162"/>
      <c r="C36" s="1734"/>
      <c r="D36" s="1734"/>
      <c r="E36" s="1734">
        <v>0</v>
      </c>
      <c r="F36" s="1711"/>
      <c r="G36" s="1734"/>
      <c r="H36" s="1734"/>
      <c r="I36" s="1624">
        <v>2040</v>
      </c>
      <c r="J36" s="1711"/>
      <c r="K36" s="1734"/>
      <c r="L36" s="1734"/>
      <c r="M36" s="1624">
        <v>0</v>
      </c>
      <c r="N36" s="1711"/>
      <c r="O36" s="1734"/>
      <c r="P36" s="1734"/>
      <c r="Q36" s="1624">
        <v>189</v>
      </c>
    </row>
    <row r="37" spans="1:33" s="751" customFormat="1" ht="15" x14ac:dyDescent="0.25">
      <c r="A37" s="750">
        <v>23</v>
      </c>
      <c r="B37" s="1162"/>
      <c r="C37" s="1734"/>
      <c r="D37" s="1734"/>
      <c r="E37" s="1624">
        <v>0</v>
      </c>
      <c r="F37" s="1711"/>
      <c r="G37" s="1734"/>
      <c r="H37" s="1734"/>
      <c r="I37" s="1624">
        <v>1841</v>
      </c>
      <c r="J37" s="1711"/>
      <c r="K37" s="1734"/>
      <c r="L37" s="1734"/>
      <c r="M37" s="1624">
        <v>0</v>
      </c>
      <c r="N37" s="1711"/>
      <c r="O37" s="1734"/>
      <c r="P37" s="1734"/>
      <c r="Q37" s="1624">
        <v>160</v>
      </c>
    </row>
    <row r="38" spans="1:33" s="751" customFormat="1" ht="15" x14ac:dyDescent="0.25">
      <c r="A38" s="750">
        <v>24</v>
      </c>
      <c r="B38" s="1162"/>
      <c r="C38" s="1734"/>
      <c r="D38" s="1734"/>
      <c r="E38" s="1624">
        <v>0</v>
      </c>
      <c r="F38" s="1711"/>
      <c r="G38" s="1734"/>
      <c r="H38" s="1734"/>
      <c r="I38" s="1624">
        <v>1678</v>
      </c>
      <c r="J38" s="1711"/>
      <c r="K38" s="1734"/>
      <c r="L38" s="1734"/>
      <c r="M38" s="1624">
        <v>0</v>
      </c>
      <c r="N38" s="1711"/>
      <c r="O38" s="1734"/>
      <c r="P38" s="1734"/>
      <c r="Q38" s="1624">
        <v>204</v>
      </c>
    </row>
    <row r="39" spans="1:33" s="751" customFormat="1" ht="15" x14ac:dyDescent="0.2">
      <c r="A39" s="750" t="s">
        <v>19</v>
      </c>
      <c r="B39" s="1202"/>
      <c r="C39" s="1735"/>
      <c r="D39" s="1735"/>
      <c r="E39" s="1736">
        <f>SUM(E15:E38)</f>
        <v>0</v>
      </c>
      <c r="F39" s="1735"/>
      <c r="G39" s="1735"/>
      <c r="H39" s="1735"/>
      <c r="I39" s="1736">
        <f>SUM(I15:I38)</f>
        <v>41087</v>
      </c>
      <c r="J39" s="1735"/>
      <c r="K39" s="1735"/>
      <c r="L39" s="1735"/>
      <c r="M39" s="1736">
        <f>SUM(M15:M38)</f>
        <v>0</v>
      </c>
      <c r="N39" s="1735"/>
      <c r="O39" s="1735"/>
      <c r="P39" s="1735"/>
      <c r="Q39" s="1736">
        <f>SUM(Q15:Q38)</f>
        <v>2841</v>
      </c>
    </row>
    <row r="40" spans="1:33" s="740" customFormat="1" ht="12.75" customHeight="1" x14ac:dyDescent="0.2">
      <c r="A40" s="740" t="s">
        <v>20</v>
      </c>
      <c r="R40" s="981"/>
      <c r="S40" s="981"/>
      <c r="T40" s="981"/>
      <c r="U40" s="981"/>
      <c r="V40" s="981"/>
      <c r="W40" s="981"/>
      <c r="X40" s="981"/>
      <c r="Y40" s="981"/>
      <c r="Z40" s="981"/>
      <c r="AA40" s="981"/>
      <c r="AB40" s="981"/>
      <c r="AC40" s="981"/>
      <c r="AD40" s="981"/>
      <c r="AE40" s="981"/>
      <c r="AF40" s="981"/>
      <c r="AG40" s="981"/>
    </row>
    <row r="41" spans="1:33" s="740" customFormat="1" ht="12.75" customHeight="1" x14ac:dyDescent="0.2">
      <c r="A41" s="740" t="s">
        <v>21</v>
      </c>
      <c r="R41" s="981"/>
      <c r="S41" s="981"/>
      <c r="T41" s="981"/>
      <c r="U41" s="981"/>
      <c r="V41" s="981"/>
      <c r="W41" s="981"/>
      <c r="X41" s="981"/>
      <c r="Y41" s="981"/>
      <c r="Z41" s="981"/>
      <c r="AA41" s="981"/>
      <c r="AB41" s="981"/>
      <c r="AC41" s="981"/>
      <c r="AD41" s="981"/>
      <c r="AE41" s="981"/>
      <c r="AF41" s="981"/>
      <c r="AG41" s="981"/>
    </row>
    <row r="42" spans="1:33" x14ac:dyDescent="0.2">
      <c r="A42" s="740" t="s">
        <v>676</v>
      </c>
      <c r="K42" s="740"/>
      <c r="L42" s="740"/>
      <c r="M42" s="740"/>
      <c r="N42" s="740"/>
      <c r="O42" s="740"/>
      <c r="P42" s="740"/>
      <c r="Q42" s="740"/>
      <c r="R42" s="982"/>
      <c r="S42" s="982"/>
      <c r="T42" s="982"/>
      <c r="U42" s="982"/>
      <c r="V42" s="982"/>
      <c r="W42" s="982"/>
      <c r="X42" s="982"/>
      <c r="Y42" s="982"/>
      <c r="Z42" s="982"/>
      <c r="AA42" s="982"/>
      <c r="AB42" s="982"/>
      <c r="AC42" s="982"/>
      <c r="AD42" s="982"/>
      <c r="AE42" s="982"/>
      <c r="AF42" s="982"/>
      <c r="AG42" s="982"/>
    </row>
    <row r="43" spans="1:33" x14ac:dyDescent="0.2">
      <c r="A43" s="740" t="s">
        <v>23</v>
      </c>
      <c r="R43" s="982"/>
      <c r="S43" s="982"/>
      <c r="T43" s="982"/>
      <c r="U43" s="982"/>
      <c r="V43" s="982"/>
      <c r="W43" s="982"/>
      <c r="X43" s="982"/>
      <c r="Y43" s="982"/>
      <c r="Z43" s="982"/>
      <c r="AA43" s="982"/>
      <c r="AB43" s="982"/>
      <c r="AC43" s="982"/>
      <c r="AD43" s="982"/>
      <c r="AE43" s="982"/>
      <c r="AF43" s="982"/>
      <c r="AG43" s="982"/>
    </row>
    <row r="44" spans="1:33" x14ac:dyDescent="0.2">
      <c r="R44" s="982"/>
      <c r="S44" s="982"/>
      <c r="T44" s="982"/>
      <c r="U44" s="982"/>
      <c r="V44" s="982"/>
      <c r="W44" s="982"/>
      <c r="X44" s="982"/>
      <c r="Y44" s="982"/>
      <c r="Z44" s="982"/>
      <c r="AA44" s="982"/>
      <c r="AB44" s="982"/>
      <c r="AC44" s="982"/>
      <c r="AD44" s="982"/>
      <c r="AE44" s="982"/>
      <c r="AF44" s="982"/>
      <c r="AG44" s="982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1">
    <tabColor rgb="FF92D050"/>
  </sheetPr>
  <dimension ref="A1:AG44"/>
  <sheetViews>
    <sheetView zoomScale="85" zoomScaleNormal="85" workbookViewId="0">
      <selection activeCell="U30" sqref="U30"/>
    </sheetView>
  </sheetViews>
  <sheetFormatPr defaultRowHeight="12.75" x14ac:dyDescent="0.2"/>
  <cols>
    <col min="1" max="1" width="5.42578125" style="739" customWidth="1"/>
    <col min="2" max="3" width="11.28515625" style="739" customWidth="1"/>
    <col min="4" max="4" width="11.28515625" style="739" hidden="1" customWidth="1"/>
    <col min="5" max="7" width="11.28515625" style="739" customWidth="1"/>
    <col min="8" max="8" width="11.28515625" style="739" hidden="1" customWidth="1"/>
    <col min="9" max="11" width="11.28515625" style="739" customWidth="1"/>
    <col min="12" max="12" width="11.28515625" style="739" hidden="1" customWidth="1"/>
    <col min="13" max="15" width="11.28515625" style="739" customWidth="1"/>
    <col min="16" max="16" width="11.28515625" style="739" hidden="1" customWidth="1"/>
    <col min="17" max="17" width="11.28515625" style="739" customWidth="1"/>
    <col min="18" max="16384" width="9.140625" style="739"/>
  </cols>
  <sheetData>
    <row r="1" spans="1:33" s="727" customFormat="1" ht="18.75" customHeight="1" x14ac:dyDescent="0.25">
      <c r="B1" s="2692" t="s">
        <v>498</v>
      </c>
      <c r="C1" s="2097"/>
      <c r="D1" s="2097"/>
      <c r="E1" s="2097"/>
      <c r="F1" s="2097"/>
      <c r="J1" s="801" t="s">
        <v>178</v>
      </c>
      <c r="N1" s="2687" t="s">
        <v>151</v>
      </c>
      <c r="O1" s="2687"/>
      <c r="P1" s="2687"/>
      <c r="Q1" s="2687"/>
      <c r="R1" s="979"/>
      <c r="S1" s="979"/>
      <c r="T1" s="979"/>
      <c r="U1" s="979"/>
      <c r="V1" s="979"/>
      <c r="W1" s="979"/>
      <c r="X1" s="979"/>
      <c r="Y1" s="979"/>
      <c r="Z1" s="979"/>
      <c r="AA1" s="979"/>
      <c r="AB1" s="979"/>
      <c r="AC1" s="979"/>
      <c r="AD1" s="979"/>
      <c r="AE1" s="979"/>
      <c r="AF1" s="979"/>
      <c r="AG1" s="979"/>
    </row>
    <row r="2" spans="1:33" s="727" customFormat="1" ht="10.5" customHeight="1" x14ac:dyDescent="0.2">
      <c r="B2" s="2688" t="s">
        <v>1</v>
      </c>
      <c r="C2" s="2104"/>
      <c r="D2" s="2104"/>
      <c r="E2" s="2104"/>
      <c r="F2" s="2104"/>
      <c r="I2" s="727" t="s">
        <v>28</v>
      </c>
      <c r="N2" s="2688" t="s">
        <v>2</v>
      </c>
      <c r="O2" s="2689"/>
      <c r="P2" s="2689"/>
      <c r="Q2" s="2689"/>
      <c r="R2" s="979"/>
      <c r="S2" s="979"/>
      <c r="T2" s="979"/>
      <c r="U2" s="979"/>
      <c r="V2" s="979"/>
      <c r="W2" s="979"/>
      <c r="X2" s="979"/>
      <c r="Y2" s="979"/>
      <c r="Z2" s="979"/>
      <c r="AA2" s="979"/>
      <c r="AB2" s="979"/>
      <c r="AC2" s="979"/>
      <c r="AD2" s="979"/>
      <c r="AE2" s="979"/>
      <c r="AF2" s="979"/>
      <c r="AG2" s="979"/>
    </row>
    <row r="3" spans="1:33" s="727" customFormat="1" ht="13.5" customHeight="1" x14ac:dyDescent="0.2">
      <c r="N3" s="727" t="s">
        <v>3</v>
      </c>
      <c r="R3" s="979"/>
      <c r="S3" s="979"/>
      <c r="T3" s="979"/>
      <c r="U3" s="979"/>
      <c r="V3" s="979"/>
      <c r="W3" s="979"/>
      <c r="X3" s="979"/>
      <c r="Y3" s="979"/>
      <c r="Z3" s="979"/>
      <c r="AA3" s="979"/>
      <c r="AB3" s="979"/>
      <c r="AC3" s="979"/>
      <c r="AD3" s="979"/>
      <c r="AE3" s="979"/>
      <c r="AF3" s="979"/>
      <c r="AG3" s="979"/>
    </row>
    <row r="4" spans="1:33" s="727" customFormat="1" ht="15" customHeight="1" x14ac:dyDescent="0.25">
      <c r="B4" s="2691" t="s">
        <v>4</v>
      </c>
      <c r="C4" s="2097"/>
      <c r="D4" s="729"/>
      <c r="E4" s="979"/>
      <c r="F4" s="979"/>
      <c r="G4" s="979"/>
      <c r="H4" s="979"/>
      <c r="I4" s="907" t="s">
        <v>5</v>
      </c>
      <c r="J4" s="728"/>
      <c r="K4" s="728"/>
      <c r="L4" s="728"/>
      <c r="O4" s="730" t="s">
        <v>155</v>
      </c>
      <c r="R4" s="979"/>
      <c r="S4" s="979"/>
      <c r="T4" s="979"/>
      <c r="U4" s="979"/>
      <c r="V4" s="979"/>
      <c r="W4" s="979"/>
      <c r="X4" s="979"/>
      <c r="Y4" s="979"/>
      <c r="Z4" s="979"/>
      <c r="AA4" s="979"/>
      <c r="AB4" s="979"/>
      <c r="AC4" s="979"/>
      <c r="AD4" s="979"/>
      <c r="AE4" s="979"/>
      <c r="AF4" s="979"/>
      <c r="AG4" s="979"/>
    </row>
    <row r="5" spans="1:33" s="727" customFormat="1" ht="9.75" customHeight="1" x14ac:dyDescent="0.2">
      <c r="B5" s="2690" t="s">
        <v>7</v>
      </c>
      <c r="C5" s="2095"/>
      <c r="D5" s="728"/>
      <c r="E5" s="728"/>
      <c r="R5" s="979"/>
      <c r="S5" s="979"/>
      <c r="T5" s="979"/>
      <c r="U5" s="979"/>
      <c r="V5" s="979"/>
      <c r="W5" s="979"/>
      <c r="X5" s="979"/>
      <c r="Y5" s="979"/>
      <c r="Z5" s="979"/>
      <c r="AA5" s="979"/>
      <c r="AB5" s="979"/>
      <c r="AC5" s="979"/>
      <c r="AD5" s="979"/>
      <c r="AE5" s="979"/>
      <c r="AF5" s="979"/>
      <c r="AG5" s="979"/>
    </row>
    <row r="6" spans="1:33" s="727" customFormat="1" ht="12" customHeight="1" x14ac:dyDescent="0.25">
      <c r="A6" s="2698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79"/>
      <c r="S6" s="979"/>
      <c r="T6" s="979"/>
      <c r="U6" s="979"/>
      <c r="V6" s="979"/>
      <c r="W6" s="979"/>
      <c r="X6" s="979"/>
      <c r="Y6" s="979"/>
      <c r="Z6" s="979"/>
      <c r="AA6" s="979"/>
      <c r="AB6" s="979"/>
      <c r="AC6" s="979"/>
      <c r="AD6" s="979"/>
      <c r="AE6" s="979"/>
      <c r="AF6" s="979"/>
      <c r="AG6" s="979"/>
    </row>
    <row r="7" spans="1:33" s="727" customFormat="1" ht="15.75" x14ac:dyDescent="0.25">
      <c r="A7" s="2699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79"/>
      <c r="S7" s="979"/>
      <c r="T7" s="979"/>
      <c r="U7" s="979"/>
      <c r="V7" s="979"/>
      <c r="W7" s="979"/>
      <c r="X7" s="979"/>
      <c r="Y7" s="979"/>
      <c r="Z7" s="979"/>
      <c r="AA7" s="979"/>
      <c r="AB7" s="979"/>
      <c r="AC7" s="979"/>
      <c r="AD7" s="979"/>
      <c r="AE7" s="979"/>
      <c r="AF7" s="979"/>
      <c r="AG7" s="979"/>
    </row>
    <row r="8" spans="1:33" s="727" customFormat="1" ht="9" customHeight="1" x14ac:dyDescent="0.2">
      <c r="A8" s="1312">
        <v>1637</v>
      </c>
      <c r="B8" s="1312">
        <v>1638</v>
      </c>
      <c r="R8" s="979"/>
      <c r="S8" s="979"/>
      <c r="T8" s="979"/>
      <c r="U8" s="979"/>
      <c r="V8" s="979"/>
      <c r="W8" s="979"/>
      <c r="X8" s="979"/>
      <c r="Y8" s="979"/>
      <c r="Z8" s="979"/>
      <c r="AA8" s="979"/>
      <c r="AB8" s="979"/>
      <c r="AC8" s="979"/>
      <c r="AD8" s="979"/>
      <c r="AE8" s="979"/>
      <c r="AF8" s="979"/>
      <c r="AG8" s="979"/>
    </row>
    <row r="9" spans="1:33" s="727" customFormat="1" x14ac:dyDescent="0.2">
      <c r="A9" s="2695" t="s">
        <v>9</v>
      </c>
      <c r="B9" s="2700" t="s">
        <v>10</v>
      </c>
      <c r="C9" s="2701"/>
      <c r="D9" s="2701"/>
      <c r="E9" s="2701"/>
      <c r="F9" s="2701"/>
      <c r="G9" s="2701"/>
      <c r="H9" s="2701"/>
      <c r="I9" s="2702"/>
      <c r="J9" s="2700" t="s">
        <v>11</v>
      </c>
      <c r="K9" s="2701"/>
      <c r="L9" s="2701"/>
      <c r="M9" s="2701"/>
      <c r="N9" s="2701"/>
      <c r="O9" s="2701"/>
      <c r="P9" s="2701"/>
      <c r="Q9" s="2702"/>
      <c r="R9" s="979"/>
      <c r="S9" s="979"/>
      <c r="T9" s="979"/>
      <c r="U9" s="979"/>
      <c r="V9" s="979"/>
      <c r="W9" s="979"/>
      <c r="X9" s="979"/>
      <c r="Y9" s="979"/>
      <c r="Z9" s="979"/>
      <c r="AA9" s="979"/>
      <c r="AB9" s="979"/>
      <c r="AC9" s="979"/>
      <c r="AD9" s="979"/>
      <c r="AE9" s="979"/>
      <c r="AF9" s="979"/>
      <c r="AG9" s="979"/>
    </row>
    <row r="10" spans="1:33" s="727" customFormat="1" x14ac:dyDescent="0.2">
      <c r="A10" s="2696"/>
      <c r="B10" s="2693" t="s">
        <v>156</v>
      </c>
      <c r="C10" s="2694"/>
      <c r="D10" s="2694"/>
      <c r="E10" s="2703"/>
      <c r="F10" s="2693" t="s">
        <v>157</v>
      </c>
      <c r="G10" s="2111"/>
      <c r="H10" s="2111"/>
      <c r="I10" s="2112"/>
      <c r="J10" s="2693" t="s">
        <v>156</v>
      </c>
      <c r="K10" s="2694"/>
      <c r="L10" s="2694"/>
      <c r="M10" s="2703"/>
      <c r="N10" s="2693" t="s">
        <v>157</v>
      </c>
      <c r="O10" s="2694"/>
      <c r="P10" s="2694"/>
      <c r="Q10" s="2703"/>
      <c r="R10" s="979"/>
      <c r="S10" s="979"/>
      <c r="T10" s="979"/>
      <c r="U10" s="979"/>
      <c r="V10" s="979"/>
      <c r="W10" s="979"/>
      <c r="X10" s="979"/>
      <c r="Y10" s="979"/>
      <c r="Z10" s="979"/>
      <c r="AA10" s="979"/>
      <c r="AB10" s="979"/>
      <c r="AC10" s="979"/>
      <c r="AD10" s="979"/>
      <c r="AE10" s="979"/>
      <c r="AF10" s="979"/>
      <c r="AG10" s="979"/>
    </row>
    <row r="11" spans="1:33" s="727" customFormat="1" x14ac:dyDescent="0.2">
      <c r="A11" s="2696"/>
      <c r="B11" s="2693" t="s">
        <v>14</v>
      </c>
      <c r="C11" s="2694"/>
      <c r="E11" s="732">
        <v>8000</v>
      </c>
      <c r="F11" s="2693" t="s">
        <v>14</v>
      </c>
      <c r="G11" s="2694"/>
      <c r="H11" s="731"/>
      <c r="I11" s="732">
        <v>8000</v>
      </c>
      <c r="J11" s="2693" t="s">
        <v>14</v>
      </c>
      <c r="K11" s="2694"/>
      <c r="L11" s="731"/>
      <c r="M11" s="732">
        <f>E11</f>
        <v>8000</v>
      </c>
      <c r="N11" s="2693" t="s">
        <v>14</v>
      </c>
      <c r="O11" s="2694"/>
      <c r="P11" s="731"/>
      <c r="Q11" s="732">
        <f>I11</f>
        <v>8000</v>
      </c>
      <c r="R11" s="979"/>
      <c r="S11" s="979"/>
      <c r="T11" s="979"/>
      <c r="U11" s="979"/>
      <c r="V11" s="979"/>
      <c r="W11" s="979"/>
      <c r="X11" s="979"/>
      <c r="Y11" s="979"/>
      <c r="Z11" s="979"/>
      <c r="AA11" s="979"/>
      <c r="AB11" s="979"/>
      <c r="AC11" s="979"/>
      <c r="AD11" s="979"/>
      <c r="AE11" s="979"/>
      <c r="AF11" s="979"/>
      <c r="AG11" s="979"/>
    </row>
    <row r="12" spans="1:33" s="734" customFormat="1" ht="35.25" customHeight="1" x14ac:dyDescent="0.2">
      <c r="A12" s="2697"/>
      <c r="B12" s="733" t="s">
        <v>16</v>
      </c>
      <c r="C12" s="733" t="s">
        <v>17</v>
      </c>
      <c r="D12" s="733"/>
      <c r="E12" s="733" t="s">
        <v>18</v>
      </c>
      <c r="F12" s="733" t="s">
        <v>16</v>
      </c>
      <c r="G12" s="733" t="s">
        <v>17</v>
      </c>
      <c r="H12" s="733"/>
      <c r="I12" s="733" t="s">
        <v>18</v>
      </c>
      <c r="J12" s="733" t="s">
        <v>16</v>
      </c>
      <c r="K12" s="733" t="s">
        <v>17</v>
      </c>
      <c r="L12" s="733"/>
      <c r="M12" s="733" t="s">
        <v>18</v>
      </c>
      <c r="N12" s="733" t="s">
        <v>16</v>
      </c>
      <c r="O12" s="733" t="s">
        <v>17</v>
      </c>
      <c r="P12" s="733"/>
      <c r="Q12" s="733" t="s">
        <v>18</v>
      </c>
    </row>
    <row r="13" spans="1:33" s="736" customFormat="1" ht="11.25" x14ac:dyDescent="0.2">
      <c r="A13" s="735">
        <v>1</v>
      </c>
      <c r="B13" s="735">
        <v>2</v>
      </c>
      <c r="C13" s="735">
        <v>3</v>
      </c>
      <c r="D13" s="735"/>
      <c r="E13" s="735">
        <v>4</v>
      </c>
      <c r="F13" s="735">
        <v>5</v>
      </c>
      <c r="G13" s="735">
        <v>6</v>
      </c>
      <c r="H13" s="735"/>
      <c r="I13" s="735">
        <v>7</v>
      </c>
      <c r="J13" s="735">
        <v>8</v>
      </c>
      <c r="K13" s="735">
        <v>9</v>
      </c>
      <c r="L13" s="735"/>
      <c r="M13" s="735">
        <v>10</v>
      </c>
      <c r="N13" s="735">
        <v>11</v>
      </c>
      <c r="O13" s="735">
        <v>12</v>
      </c>
      <c r="P13" s="735"/>
      <c r="Q13" s="735">
        <v>13</v>
      </c>
    </row>
    <row r="14" spans="1:33" s="734" customFormat="1" ht="15" x14ac:dyDescent="0.2">
      <c r="A14" s="737">
        <v>0</v>
      </c>
      <c r="B14" s="1162"/>
      <c r="C14" s="1737"/>
      <c r="D14" s="1737"/>
      <c r="E14" s="1737"/>
      <c r="F14" s="1711"/>
      <c r="G14" s="1737"/>
      <c r="H14" s="1737"/>
      <c r="I14" s="1737"/>
      <c r="J14" s="1711"/>
      <c r="K14" s="1737"/>
      <c r="L14" s="1737"/>
      <c r="M14" s="1737"/>
      <c r="N14" s="1711"/>
      <c r="O14" s="1737"/>
      <c r="P14" s="1737"/>
      <c r="Q14" s="1737"/>
    </row>
    <row r="15" spans="1:33" s="1462" customFormat="1" ht="15" x14ac:dyDescent="0.25">
      <c r="A15" s="1461">
        <v>1</v>
      </c>
      <c r="B15" s="1162"/>
      <c r="C15" s="1737"/>
      <c r="D15" s="1737"/>
      <c r="E15" s="1737">
        <v>85</v>
      </c>
      <c r="F15" s="1711"/>
      <c r="G15" s="1737"/>
      <c r="H15" s="1737"/>
      <c r="I15" s="1624">
        <v>1406</v>
      </c>
      <c r="J15" s="1711"/>
      <c r="K15" s="1737"/>
      <c r="L15" s="1737"/>
      <c r="M15" s="1624">
        <v>0</v>
      </c>
      <c r="N15" s="1711"/>
      <c r="O15" s="1737"/>
      <c r="P15" s="1737"/>
      <c r="Q15" s="1624">
        <v>300</v>
      </c>
    </row>
    <row r="16" spans="1:33" s="734" customFormat="1" ht="15" x14ac:dyDescent="0.25">
      <c r="A16" s="737">
        <v>2</v>
      </c>
      <c r="B16" s="1162"/>
      <c r="C16" s="1737"/>
      <c r="D16" s="1737"/>
      <c r="E16" s="1737">
        <v>87</v>
      </c>
      <c r="F16" s="1711"/>
      <c r="G16" s="1737"/>
      <c r="H16" s="1737"/>
      <c r="I16" s="1624">
        <v>1357</v>
      </c>
      <c r="J16" s="1711"/>
      <c r="K16" s="1737"/>
      <c r="L16" s="1737"/>
      <c r="M16" s="1624">
        <v>0</v>
      </c>
      <c r="N16" s="1711"/>
      <c r="O16" s="1737"/>
      <c r="P16" s="1737"/>
      <c r="Q16" s="1624">
        <v>281</v>
      </c>
    </row>
    <row r="17" spans="1:17" s="734" customFormat="1" ht="15" x14ac:dyDescent="0.25">
      <c r="A17" s="737">
        <v>3</v>
      </c>
      <c r="B17" s="1162"/>
      <c r="C17" s="1737"/>
      <c r="D17" s="1737"/>
      <c r="E17" s="1737">
        <v>83</v>
      </c>
      <c r="F17" s="1711"/>
      <c r="G17" s="1737"/>
      <c r="H17" s="1737"/>
      <c r="I17" s="1624">
        <v>1368</v>
      </c>
      <c r="J17" s="1711"/>
      <c r="K17" s="1737"/>
      <c r="L17" s="1737"/>
      <c r="M17" s="1624">
        <v>0</v>
      </c>
      <c r="N17" s="1711"/>
      <c r="O17" s="1737"/>
      <c r="P17" s="1737"/>
      <c r="Q17" s="1624">
        <v>313</v>
      </c>
    </row>
    <row r="18" spans="1:17" s="734" customFormat="1" ht="15" x14ac:dyDescent="0.25">
      <c r="A18" s="737">
        <v>4</v>
      </c>
      <c r="B18" s="1162"/>
      <c r="C18" s="1737"/>
      <c r="D18" s="1737"/>
      <c r="E18" s="1737">
        <v>80</v>
      </c>
      <c r="F18" s="1711"/>
      <c r="G18" s="1737"/>
      <c r="H18" s="1737"/>
      <c r="I18" s="1624">
        <v>1361</v>
      </c>
      <c r="J18" s="1711"/>
      <c r="K18" s="1737"/>
      <c r="L18" s="1737"/>
      <c r="M18" s="1624">
        <v>0</v>
      </c>
      <c r="N18" s="1711"/>
      <c r="O18" s="1737"/>
      <c r="P18" s="1737"/>
      <c r="Q18" s="1624">
        <v>292</v>
      </c>
    </row>
    <row r="19" spans="1:17" s="734" customFormat="1" ht="15" x14ac:dyDescent="0.25">
      <c r="A19" s="737">
        <v>5</v>
      </c>
      <c r="B19" s="1162"/>
      <c r="C19" s="1737"/>
      <c r="D19" s="1737"/>
      <c r="E19" s="1737">
        <v>78</v>
      </c>
      <c r="F19" s="1711"/>
      <c r="G19" s="1737"/>
      <c r="H19" s="1737"/>
      <c r="I19" s="1624">
        <v>1357</v>
      </c>
      <c r="J19" s="1711"/>
      <c r="K19" s="1737"/>
      <c r="L19" s="1737"/>
      <c r="M19" s="1624">
        <v>0</v>
      </c>
      <c r="N19" s="1711"/>
      <c r="O19" s="1737"/>
      <c r="P19" s="1737"/>
      <c r="Q19" s="1624">
        <v>287</v>
      </c>
    </row>
    <row r="20" spans="1:17" s="734" customFormat="1" ht="15" x14ac:dyDescent="0.25">
      <c r="A20" s="737">
        <v>6</v>
      </c>
      <c r="B20" s="1162"/>
      <c r="C20" s="1737"/>
      <c r="D20" s="1737"/>
      <c r="E20" s="1737">
        <v>86</v>
      </c>
      <c r="F20" s="1711"/>
      <c r="G20" s="1737"/>
      <c r="H20" s="1737"/>
      <c r="I20" s="1624">
        <v>1414</v>
      </c>
      <c r="J20" s="1711"/>
      <c r="K20" s="1737"/>
      <c r="L20" s="1737"/>
      <c r="M20" s="1624">
        <v>0</v>
      </c>
      <c r="N20" s="1711"/>
      <c r="O20" s="1737"/>
      <c r="P20" s="1737"/>
      <c r="Q20" s="1624">
        <v>258</v>
      </c>
    </row>
    <row r="21" spans="1:17" s="734" customFormat="1" ht="15" x14ac:dyDescent="0.25">
      <c r="A21" s="737">
        <v>7</v>
      </c>
      <c r="B21" s="1162"/>
      <c r="C21" s="1737"/>
      <c r="D21" s="1737"/>
      <c r="E21" s="1737">
        <v>99</v>
      </c>
      <c r="F21" s="1711"/>
      <c r="G21" s="1737"/>
      <c r="H21" s="1737"/>
      <c r="I21" s="1624">
        <v>1598</v>
      </c>
      <c r="J21" s="1711"/>
      <c r="K21" s="1737"/>
      <c r="L21" s="1737"/>
      <c r="M21" s="1624">
        <v>0</v>
      </c>
      <c r="N21" s="1711"/>
      <c r="O21" s="1737"/>
      <c r="P21" s="1737"/>
      <c r="Q21" s="1624">
        <v>282</v>
      </c>
    </row>
    <row r="22" spans="1:17" s="734" customFormat="1" ht="15" x14ac:dyDescent="0.25">
      <c r="A22" s="737">
        <v>8</v>
      </c>
      <c r="B22" s="1162"/>
      <c r="C22" s="1737"/>
      <c r="D22" s="1737"/>
      <c r="E22" s="1737">
        <v>138</v>
      </c>
      <c r="F22" s="1711"/>
      <c r="G22" s="1737"/>
      <c r="H22" s="1737"/>
      <c r="I22" s="1624">
        <v>1716</v>
      </c>
      <c r="J22" s="1711"/>
      <c r="K22" s="1737"/>
      <c r="L22" s="1737"/>
      <c r="M22" s="1624">
        <v>0</v>
      </c>
      <c r="N22" s="1711"/>
      <c r="O22" s="1737"/>
      <c r="P22" s="1737"/>
      <c r="Q22" s="1624">
        <v>364</v>
      </c>
    </row>
    <row r="23" spans="1:17" s="734" customFormat="1" ht="15" x14ac:dyDescent="0.25">
      <c r="A23" s="737">
        <v>9</v>
      </c>
      <c r="B23" s="1162"/>
      <c r="C23" s="1737"/>
      <c r="D23" s="1737"/>
      <c r="E23" s="1737">
        <v>172</v>
      </c>
      <c r="F23" s="1711"/>
      <c r="G23" s="1737"/>
      <c r="H23" s="1737"/>
      <c r="I23" s="1624">
        <v>2148</v>
      </c>
      <c r="J23" s="1711"/>
      <c r="K23" s="1737"/>
      <c r="L23" s="1737"/>
      <c r="M23" s="1624">
        <v>8</v>
      </c>
      <c r="N23" s="1711"/>
      <c r="O23" s="1737"/>
      <c r="P23" s="1737"/>
      <c r="Q23" s="1624">
        <v>701</v>
      </c>
    </row>
    <row r="24" spans="1:17" s="734" customFormat="1" ht="15" x14ac:dyDescent="0.25">
      <c r="A24" s="737">
        <v>10</v>
      </c>
      <c r="B24" s="1162"/>
      <c r="C24" s="1737"/>
      <c r="D24" s="1737"/>
      <c r="E24" s="1737">
        <v>188</v>
      </c>
      <c r="F24" s="1711"/>
      <c r="G24" s="1737"/>
      <c r="H24" s="1737"/>
      <c r="I24" s="1624">
        <v>2308</v>
      </c>
      <c r="J24" s="1711"/>
      <c r="K24" s="1737"/>
      <c r="L24" s="1737"/>
      <c r="M24" s="1624">
        <v>15</v>
      </c>
      <c r="N24" s="1711"/>
      <c r="O24" s="1737"/>
      <c r="P24" s="1737"/>
      <c r="Q24" s="1624">
        <v>851</v>
      </c>
    </row>
    <row r="25" spans="1:17" s="734" customFormat="1" ht="15" x14ac:dyDescent="0.25">
      <c r="A25" s="737">
        <v>11</v>
      </c>
      <c r="B25" s="1162"/>
      <c r="C25" s="1737"/>
      <c r="D25" s="1737"/>
      <c r="E25" s="1737">
        <v>180</v>
      </c>
      <c r="F25" s="1711"/>
      <c r="G25" s="1737"/>
      <c r="H25" s="1737"/>
      <c r="I25" s="1624">
        <v>2230</v>
      </c>
      <c r="J25" s="1711"/>
      <c r="K25" s="1737"/>
      <c r="L25" s="1737"/>
      <c r="M25" s="1624">
        <v>28</v>
      </c>
      <c r="N25" s="1711"/>
      <c r="O25" s="1737"/>
      <c r="P25" s="1737"/>
      <c r="Q25" s="1624">
        <v>731</v>
      </c>
    </row>
    <row r="26" spans="1:17" s="734" customFormat="1" ht="15" x14ac:dyDescent="0.25">
      <c r="A26" s="737">
        <v>12</v>
      </c>
      <c r="B26" s="1162"/>
      <c r="C26" s="1737"/>
      <c r="D26" s="1737"/>
      <c r="E26" s="1737">
        <v>175</v>
      </c>
      <c r="F26" s="1711"/>
      <c r="G26" s="1737"/>
      <c r="H26" s="1737"/>
      <c r="I26" s="1624">
        <v>2301</v>
      </c>
      <c r="J26" s="1711"/>
      <c r="K26" s="1737"/>
      <c r="L26" s="1737"/>
      <c r="M26" s="1624">
        <v>11</v>
      </c>
      <c r="N26" s="1711"/>
      <c r="O26" s="1737"/>
      <c r="P26" s="1737"/>
      <c r="Q26" s="1624">
        <v>820</v>
      </c>
    </row>
    <row r="27" spans="1:17" s="734" customFormat="1" ht="15" x14ac:dyDescent="0.25">
      <c r="A27" s="737">
        <v>13</v>
      </c>
      <c r="B27" s="1162"/>
      <c r="C27" s="1737"/>
      <c r="D27" s="1737"/>
      <c r="E27" s="1737">
        <v>148</v>
      </c>
      <c r="F27" s="1711"/>
      <c r="G27" s="1737"/>
      <c r="H27" s="1737"/>
      <c r="I27" s="1624">
        <v>2080</v>
      </c>
      <c r="J27" s="1711"/>
      <c r="K27" s="1737"/>
      <c r="L27" s="1737"/>
      <c r="M27" s="1624">
        <v>2</v>
      </c>
      <c r="N27" s="1711"/>
      <c r="O27" s="1737"/>
      <c r="P27" s="1737"/>
      <c r="Q27" s="1624">
        <v>570</v>
      </c>
    </row>
    <row r="28" spans="1:17" s="734" customFormat="1" ht="15" x14ac:dyDescent="0.25">
      <c r="A28" s="737">
        <v>14</v>
      </c>
      <c r="B28" s="1162"/>
      <c r="C28" s="1737"/>
      <c r="D28" s="1737"/>
      <c r="E28" s="1737">
        <v>170</v>
      </c>
      <c r="F28" s="1711"/>
      <c r="G28" s="1737"/>
      <c r="H28" s="1737"/>
      <c r="I28" s="1624">
        <v>2170</v>
      </c>
      <c r="J28" s="1711"/>
      <c r="K28" s="1737"/>
      <c r="L28" s="1737"/>
      <c r="M28" s="1624">
        <v>20</v>
      </c>
      <c r="N28" s="1711"/>
      <c r="O28" s="1737"/>
      <c r="P28" s="1737"/>
      <c r="Q28" s="1624">
        <v>706</v>
      </c>
    </row>
    <row r="29" spans="1:17" s="734" customFormat="1" ht="15" x14ac:dyDescent="0.25">
      <c r="A29" s="737">
        <v>15</v>
      </c>
      <c r="B29" s="1162"/>
      <c r="C29" s="1737"/>
      <c r="D29" s="1737"/>
      <c r="E29" s="1737">
        <v>177</v>
      </c>
      <c r="F29" s="1711"/>
      <c r="G29" s="1737"/>
      <c r="H29" s="1737"/>
      <c r="I29" s="1624">
        <v>2284</v>
      </c>
      <c r="J29" s="1711"/>
      <c r="K29" s="1737"/>
      <c r="L29" s="1737"/>
      <c r="M29" s="1624">
        <v>41</v>
      </c>
      <c r="N29" s="1711"/>
      <c r="O29" s="1737"/>
      <c r="P29" s="1737"/>
      <c r="Q29" s="1624">
        <v>817</v>
      </c>
    </row>
    <row r="30" spans="1:17" s="734" customFormat="1" ht="15" x14ac:dyDescent="0.25">
      <c r="A30" s="737">
        <v>16</v>
      </c>
      <c r="B30" s="1162"/>
      <c r="C30" s="1737"/>
      <c r="D30" s="1737"/>
      <c r="E30" s="1737">
        <v>172</v>
      </c>
      <c r="F30" s="1711"/>
      <c r="G30" s="1737"/>
      <c r="H30" s="1737"/>
      <c r="I30" s="1624">
        <v>2251</v>
      </c>
      <c r="J30" s="1711"/>
      <c r="K30" s="1737"/>
      <c r="L30" s="1737"/>
      <c r="M30" s="1624">
        <v>24</v>
      </c>
      <c r="N30" s="1711"/>
      <c r="O30" s="1737"/>
      <c r="P30" s="1737"/>
      <c r="Q30" s="1624">
        <v>714</v>
      </c>
    </row>
    <row r="31" spans="1:17" s="738" customFormat="1" ht="15" x14ac:dyDescent="0.25">
      <c r="A31" s="737">
        <v>17</v>
      </c>
      <c r="B31" s="1162"/>
      <c r="C31" s="1737"/>
      <c r="D31" s="1737"/>
      <c r="E31" s="1737">
        <v>134</v>
      </c>
      <c r="F31" s="1711"/>
      <c r="G31" s="1737"/>
      <c r="H31" s="1737"/>
      <c r="I31" s="1624">
        <v>2390</v>
      </c>
      <c r="J31" s="1711"/>
      <c r="K31" s="1737"/>
      <c r="L31" s="1737"/>
      <c r="M31" s="1624">
        <v>1</v>
      </c>
      <c r="N31" s="1711"/>
      <c r="O31" s="1737"/>
      <c r="P31" s="1737"/>
      <c r="Q31" s="1624">
        <v>825</v>
      </c>
    </row>
    <row r="32" spans="1:17" s="738" customFormat="1" ht="15" x14ac:dyDescent="0.25">
      <c r="A32" s="737">
        <v>18</v>
      </c>
      <c r="B32" s="1162"/>
      <c r="C32" s="1737"/>
      <c r="D32" s="1737"/>
      <c r="E32" s="1737">
        <v>116</v>
      </c>
      <c r="F32" s="1711"/>
      <c r="G32" s="1737"/>
      <c r="H32" s="1737"/>
      <c r="I32" s="1624">
        <v>2200</v>
      </c>
      <c r="J32" s="1711"/>
      <c r="K32" s="1737"/>
      <c r="L32" s="1737"/>
      <c r="M32" s="1624">
        <v>0</v>
      </c>
      <c r="N32" s="1711"/>
      <c r="O32" s="1737"/>
      <c r="P32" s="1737"/>
      <c r="Q32" s="1624">
        <v>676</v>
      </c>
    </row>
    <row r="33" spans="1:33" s="738" customFormat="1" ht="15" x14ac:dyDescent="0.25">
      <c r="A33" s="737">
        <v>19</v>
      </c>
      <c r="B33" s="1162"/>
      <c r="C33" s="1737"/>
      <c r="D33" s="1737"/>
      <c r="E33" s="1737">
        <v>112</v>
      </c>
      <c r="F33" s="1711"/>
      <c r="G33" s="1737"/>
      <c r="H33" s="1737"/>
      <c r="I33" s="1624">
        <v>2119</v>
      </c>
      <c r="J33" s="1711"/>
      <c r="K33" s="1737"/>
      <c r="L33" s="1737"/>
      <c r="M33" s="1624">
        <v>0</v>
      </c>
      <c r="N33" s="1711"/>
      <c r="O33" s="1737"/>
      <c r="P33" s="1737"/>
      <c r="Q33" s="1624">
        <v>592</v>
      </c>
    </row>
    <row r="34" spans="1:33" s="738" customFormat="1" ht="15" x14ac:dyDescent="0.25">
      <c r="A34" s="737">
        <v>20</v>
      </c>
      <c r="B34" s="1162"/>
      <c r="C34" s="1737"/>
      <c r="D34" s="1737"/>
      <c r="E34" s="1737">
        <v>113</v>
      </c>
      <c r="F34" s="1711"/>
      <c r="G34" s="1737"/>
      <c r="H34" s="1737"/>
      <c r="I34" s="1624">
        <v>1957</v>
      </c>
      <c r="J34" s="1711"/>
      <c r="K34" s="1737"/>
      <c r="L34" s="1737"/>
      <c r="M34" s="1624">
        <v>0</v>
      </c>
      <c r="N34" s="1711"/>
      <c r="O34" s="1737"/>
      <c r="P34" s="1737"/>
      <c r="Q34" s="1624">
        <v>493</v>
      </c>
    </row>
    <row r="35" spans="1:33" s="738" customFormat="1" ht="15" x14ac:dyDescent="0.25">
      <c r="A35" s="737">
        <v>21</v>
      </c>
      <c r="B35" s="1162"/>
      <c r="C35" s="1737"/>
      <c r="D35" s="1737"/>
      <c r="E35" s="1737">
        <v>115</v>
      </c>
      <c r="F35" s="1711"/>
      <c r="G35" s="1737"/>
      <c r="H35" s="1737"/>
      <c r="I35" s="1624">
        <v>1924</v>
      </c>
      <c r="J35" s="1711"/>
      <c r="K35" s="1737"/>
      <c r="L35" s="1737"/>
      <c r="M35" s="1624">
        <v>0</v>
      </c>
      <c r="N35" s="1711"/>
      <c r="O35" s="1737"/>
      <c r="P35" s="1737"/>
      <c r="Q35" s="1624">
        <v>455</v>
      </c>
    </row>
    <row r="36" spans="1:33" s="738" customFormat="1" ht="15" x14ac:dyDescent="0.25">
      <c r="A36" s="737">
        <v>22</v>
      </c>
      <c r="B36" s="1162"/>
      <c r="C36" s="1737"/>
      <c r="D36" s="1737"/>
      <c r="E36" s="1737">
        <v>111</v>
      </c>
      <c r="F36" s="1711"/>
      <c r="G36" s="1737"/>
      <c r="H36" s="1737"/>
      <c r="I36" s="1624">
        <v>1839</v>
      </c>
      <c r="J36" s="1711"/>
      <c r="K36" s="1737"/>
      <c r="L36" s="1737"/>
      <c r="M36" s="1624">
        <v>0</v>
      </c>
      <c r="N36" s="1711"/>
      <c r="O36" s="1737"/>
      <c r="P36" s="1737"/>
      <c r="Q36" s="1624">
        <v>443</v>
      </c>
    </row>
    <row r="37" spans="1:33" s="738" customFormat="1" ht="15" x14ac:dyDescent="0.25">
      <c r="A37" s="737">
        <v>23</v>
      </c>
      <c r="B37" s="1162"/>
      <c r="C37" s="1737"/>
      <c r="D37" s="1737"/>
      <c r="E37" s="1624">
        <v>102</v>
      </c>
      <c r="F37" s="1711"/>
      <c r="G37" s="1737"/>
      <c r="H37" s="1737"/>
      <c r="I37" s="1624">
        <v>1707</v>
      </c>
      <c r="J37" s="1711"/>
      <c r="K37" s="1737"/>
      <c r="L37" s="1737"/>
      <c r="M37" s="1624">
        <v>0</v>
      </c>
      <c r="N37" s="1711"/>
      <c r="O37" s="1737"/>
      <c r="P37" s="1737"/>
      <c r="Q37" s="1624">
        <v>408</v>
      </c>
    </row>
    <row r="38" spans="1:33" s="738" customFormat="1" ht="15" x14ac:dyDescent="0.25">
      <c r="A38" s="737">
        <v>24</v>
      </c>
      <c r="B38" s="1162"/>
      <c r="C38" s="1737"/>
      <c r="D38" s="1737"/>
      <c r="E38" s="1624">
        <v>94</v>
      </c>
      <c r="F38" s="1711"/>
      <c r="G38" s="1737"/>
      <c r="H38" s="1737"/>
      <c r="I38" s="1624">
        <v>1438</v>
      </c>
      <c r="J38" s="1711"/>
      <c r="K38" s="1737"/>
      <c r="L38" s="1737"/>
      <c r="M38" s="1624">
        <v>0</v>
      </c>
      <c r="N38" s="1711"/>
      <c r="O38" s="1737"/>
      <c r="P38" s="1737"/>
      <c r="Q38" s="1624">
        <v>252</v>
      </c>
    </row>
    <row r="39" spans="1:33" s="738" customFormat="1" ht="15" x14ac:dyDescent="0.2">
      <c r="A39" s="737" t="s">
        <v>19</v>
      </c>
      <c r="B39" s="1201"/>
      <c r="C39" s="1738"/>
      <c r="D39" s="1738"/>
      <c r="E39" s="1739">
        <f>SUM(E15:E38)</f>
        <v>3015</v>
      </c>
      <c r="F39" s="1740"/>
      <c r="G39" s="1738"/>
      <c r="H39" s="1738"/>
      <c r="I39" s="1739">
        <f>SUM(I15:I38)</f>
        <v>44923</v>
      </c>
      <c r="J39" s="1738"/>
      <c r="K39" s="1738"/>
      <c r="L39" s="1738"/>
      <c r="M39" s="1739">
        <f>SUM(M15:M38)</f>
        <v>150</v>
      </c>
      <c r="N39" s="1738"/>
      <c r="O39" s="1738"/>
      <c r="P39" s="1738"/>
      <c r="Q39" s="1739">
        <f>SUM(Q15:Q38)</f>
        <v>12431</v>
      </c>
    </row>
    <row r="40" spans="1:33" s="727" customFormat="1" ht="12.75" customHeight="1" x14ac:dyDescent="0.2">
      <c r="A40" s="727" t="s">
        <v>20</v>
      </c>
      <c r="R40" s="979"/>
      <c r="S40" s="979"/>
      <c r="T40" s="979"/>
      <c r="U40" s="979"/>
      <c r="V40" s="979"/>
      <c r="W40" s="979"/>
      <c r="X40" s="979"/>
      <c r="Y40" s="979"/>
      <c r="Z40" s="979"/>
      <c r="AA40" s="979"/>
      <c r="AB40" s="979"/>
      <c r="AC40" s="979"/>
      <c r="AD40" s="979"/>
      <c r="AE40" s="979"/>
      <c r="AF40" s="979"/>
      <c r="AG40" s="979"/>
    </row>
    <row r="41" spans="1:33" s="727" customFormat="1" ht="12.75" customHeight="1" x14ac:dyDescent="0.2">
      <c r="A41" s="727" t="s">
        <v>21</v>
      </c>
      <c r="R41" s="979"/>
      <c r="S41" s="979"/>
      <c r="T41" s="979"/>
      <c r="U41" s="979"/>
      <c r="V41" s="979"/>
      <c r="W41" s="979"/>
      <c r="X41" s="979"/>
      <c r="Y41" s="979"/>
      <c r="Z41" s="979"/>
      <c r="AA41" s="979"/>
      <c r="AB41" s="979"/>
      <c r="AC41" s="979"/>
      <c r="AD41" s="979"/>
      <c r="AE41" s="979"/>
      <c r="AF41" s="979"/>
      <c r="AG41" s="979"/>
    </row>
    <row r="42" spans="1:33" x14ac:dyDescent="0.2">
      <c r="A42" s="727" t="s">
        <v>676</v>
      </c>
      <c r="K42" s="727"/>
      <c r="L42" s="727"/>
      <c r="M42" s="727"/>
      <c r="N42" s="727"/>
      <c r="O42" s="727"/>
      <c r="P42" s="727"/>
      <c r="Q42" s="727"/>
      <c r="R42" s="980"/>
      <c r="S42" s="980"/>
      <c r="T42" s="980"/>
      <c r="U42" s="980"/>
      <c r="V42" s="980"/>
      <c r="W42" s="980"/>
      <c r="X42" s="980"/>
      <c r="Y42" s="980"/>
      <c r="Z42" s="980"/>
      <c r="AA42" s="980"/>
      <c r="AB42" s="980"/>
      <c r="AC42" s="980"/>
      <c r="AD42" s="980"/>
      <c r="AE42" s="980"/>
      <c r="AF42" s="980"/>
      <c r="AG42" s="980"/>
    </row>
    <row r="43" spans="1:33" x14ac:dyDescent="0.2">
      <c r="A43" s="727" t="s">
        <v>23</v>
      </c>
      <c r="R43" s="980"/>
      <c r="S43" s="980"/>
      <c r="T43" s="980"/>
      <c r="U43" s="980"/>
      <c r="V43" s="980"/>
      <c r="W43" s="980"/>
      <c r="X43" s="980"/>
      <c r="Y43" s="980"/>
      <c r="Z43" s="980"/>
      <c r="AA43" s="980"/>
      <c r="AB43" s="980"/>
      <c r="AC43" s="980"/>
      <c r="AD43" s="980"/>
      <c r="AE43" s="980"/>
      <c r="AF43" s="980"/>
      <c r="AG43" s="980"/>
    </row>
    <row r="44" spans="1:33" x14ac:dyDescent="0.2">
      <c r="R44" s="980"/>
      <c r="S44" s="980"/>
      <c r="T44" s="980"/>
      <c r="U44" s="980"/>
      <c r="V44" s="980"/>
      <c r="W44" s="980"/>
      <c r="X44" s="980"/>
      <c r="Y44" s="980"/>
      <c r="Z44" s="980"/>
      <c r="AA44" s="980"/>
      <c r="AB44" s="980"/>
      <c r="AC44" s="980"/>
      <c r="AD44" s="980"/>
      <c r="AE44" s="980"/>
      <c r="AF44" s="980"/>
      <c r="AG44" s="980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2">
    <tabColor rgb="FF92D050"/>
  </sheetPr>
  <dimension ref="A1:AG44"/>
  <sheetViews>
    <sheetView zoomScale="85" zoomScaleNormal="85" workbookViewId="0">
      <selection activeCell="V28" sqref="V28"/>
    </sheetView>
  </sheetViews>
  <sheetFormatPr defaultRowHeight="12.75" x14ac:dyDescent="0.2"/>
  <cols>
    <col min="1" max="1" width="5.42578125" style="726" customWidth="1"/>
    <col min="2" max="3" width="11.28515625" style="726" customWidth="1"/>
    <col min="4" max="4" width="11.28515625" style="726" hidden="1" customWidth="1"/>
    <col min="5" max="7" width="11.28515625" style="726" customWidth="1"/>
    <col min="8" max="8" width="11.28515625" style="726" hidden="1" customWidth="1"/>
    <col min="9" max="11" width="11.28515625" style="726" customWidth="1"/>
    <col min="12" max="12" width="11.28515625" style="726" hidden="1" customWidth="1"/>
    <col min="13" max="15" width="11.28515625" style="726" customWidth="1"/>
    <col min="16" max="16" width="11.28515625" style="726" hidden="1" customWidth="1"/>
    <col min="17" max="17" width="11.28515625" style="726" customWidth="1"/>
    <col min="18" max="16384" width="9.140625" style="726"/>
  </cols>
  <sheetData>
    <row r="1" spans="1:33" s="714" customFormat="1" ht="18.75" customHeight="1" x14ac:dyDescent="0.25">
      <c r="B1" s="2709" t="s">
        <v>498</v>
      </c>
      <c r="C1" s="2097"/>
      <c r="D1" s="2097"/>
      <c r="E1" s="2097"/>
      <c r="F1" s="2097"/>
      <c r="J1" s="730" t="s">
        <v>178</v>
      </c>
      <c r="N1" s="2704" t="s">
        <v>151</v>
      </c>
      <c r="O1" s="2704"/>
      <c r="P1" s="2704"/>
      <c r="Q1" s="2704"/>
      <c r="R1" s="977"/>
      <c r="S1" s="977"/>
      <c r="T1" s="977"/>
      <c r="U1" s="977"/>
      <c r="V1" s="977"/>
      <c r="W1" s="977"/>
      <c r="X1" s="977"/>
      <c r="Y1" s="977"/>
      <c r="Z1" s="977"/>
      <c r="AA1" s="977"/>
      <c r="AB1" s="977"/>
      <c r="AC1" s="977"/>
      <c r="AD1" s="977"/>
      <c r="AE1" s="977"/>
      <c r="AF1" s="977"/>
      <c r="AG1" s="977"/>
    </row>
    <row r="2" spans="1:33" s="714" customFormat="1" ht="10.5" customHeight="1" x14ac:dyDescent="0.2">
      <c r="B2" s="2705" t="s">
        <v>1</v>
      </c>
      <c r="C2" s="2104"/>
      <c r="D2" s="2104"/>
      <c r="E2" s="2104"/>
      <c r="F2" s="2104"/>
      <c r="I2" s="714" t="s">
        <v>28</v>
      </c>
      <c r="N2" s="2705" t="s">
        <v>2</v>
      </c>
      <c r="O2" s="2706"/>
      <c r="P2" s="2706"/>
      <c r="Q2" s="2706"/>
      <c r="R2" s="977"/>
      <c r="S2" s="977"/>
      <c r="T2" s="977"/>
      <c r="U2" s="977"/>
      <c r="V2" s="977"/>
      <c r="W2" s="977"/>
      <c r="X2" s="977"/>
      <c r="Y2" s="977"/>
      <c r="Z2" s="977"/>
      <c r="AA2" s="977"/>
      <c r="AB2" s="977"/>
      <c r="AC2" s="977"/>
      <c r="AD2" s="977"/>
      <c r="AE2" s="977"/>
      <c r="AF2" s="977"/>
      <c r="AG2" s="977"/>
    </row>
    <row r="3" spans="1:33" s="714" customFormat="1" ht="13.5" customHeight="1" x14ac:dyDescent="0.2">
      <c r="N3" s="714" t="s">
        <v>3</v>
      </c>
      <c r="R3" s="977"/>
      <c r="S3" s="977"/>
      <c r="T3" s="977"/>
      <c r="U3" s="977"/>
      <c r="V3" s="977"/>
      <c r="W3" s="977"/>
      <c r="X3" s="977"/>
      <c r="Y3" s="977"/>
      <c r="Z3" s="977"/>
      <c r="AA3" s="977"/>
      <c r="AB3" s="977"/>
      <c r="AC3" s="977"/>
      <c r="AD3" s="977"/>
      <c r="AE3" s="977"/>
      <c r="AF3" s="977"/>
      <c r="AG3" s="977"/>
    </row>
    <row r="4" spans="1:33" s="714" customFormat="1" ht="15" customHeight="1" x14ac:dyDescent="0.25">
      <c r="B4" s="2708" t="s">
        <v>4</v>
      </c>
      <c r="C4" s="2097"/>
      <c r="D4" s="716"/>
      <c r="E4" s="977"/>
      <c r="F4" s="977"/>
      <c r="G4" s="977"/>
      <c r="H4" s="977"/>
      <c r="I4" s="908" t="s">
        <v>5</v>
      </c>
      <c r="J4" s="715"/>
      <c r="K4" s="715"/>
      <c r="L4" s="715"/>
      <c r="O4" s="717" t="s">
        <v>152</v>
      </c>
      <c r="R4" s="977"/>
      <c r="S4" s="977"/>
      <c r="T4" s="977"/>
      <c r="U4" s="977"/>
      <c r="V4" s="977"/>
      <c r="W4" s="977"/>
      <c r="X4" s="977"/>
      <c r="Y4" s="977"/>
      <c r="Z4" s="977"/>
      <c r="AA4" s="977"/>
      <c r="AB4" s="977"/>
      <c r="AC4" s="977"/>
      <c r="AD4" s="977"/>
      <c r="AE4" s="977"/>
      <c r="AF4" s="977"/>
      <c r="AG4" s="977"/>
    </row>
    <row r="5" spans="1:33" s="714" customFormat="1" ht="9.75" customHeight="1" x14ac:dyDescent="0.2">
      <c r="B5" s="2707" t="s">
        <v>7</v>
      </c>
      <c r="C5" s="2095"/>
      <c r="D5" s="715"/>
      <c r="E5" s="715"/>
      <c r="R5" s="977"/>
      <c r="S5" s="977"/>
      <c r="T5" s="977"/>
      <c r="U5" s="977"/>
      <c r="V5" s="977"/>
      <c r="W5" s="977"/>
      <c r="X5" s="977"/>
      <c r="Y5" s="977"/>
      <c r="Z5" s="977"/>
      <c r="AA5" s="977"/>
      <c r="AB5" s="977"/>
      <c r="AC5" s="977"/>
      <c r="AD5" s="977"/>
      <c r="AE5" s="977"/>
      <c r="AF5" s="977"/>
      <c r="AG5" s="977"/>
    </row>
    <row r="6" spans="1:33" s="714" customFormat="1" ht="12" customHeight="1" x14ac:dyDescent="0.25">
      <c r="A6" s="2715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77"/>
      <c r="S6" s="977"/>
      <c r="T6" s="977"/>
      <c r="U6" s="977"/>
      <c r="V6" s="977"/>
      <c r="W6" s="977"/>
      <c r="X6" s="977"/>
      <c r="Y6" s="977"/>
      <c r="Z6" s="977"/>
      <c r="AA6" s="977"/>
      <c r="AB6" s="977"/>
      <c r="AC6" s="977"/>
      <c r="AD6" s="977"/>
      <c r="AE6" s="977"/>
      <c r="AF6" s="977"/>
      <c r="AG6" s="977"/>
    </row>
    <row r="7" spans="1:33" s="714" customFormat="1" ht="15.75" x14ac:dyDescent="0.25">
      <c r="A7" s="2715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77"/>
      <c r="S7" s="977"/>
      <c r="T7" s="977"/>
      <c r="U7" s="977"/>
      <c r="V7" s="977"/>
      <c r="W7" s="977"/>
      <c r="X7" s="977"/>
      <c r="Y7" s="977"/>
      <c r="Z7" s="977"/>
      <c r="AA7" s="977"/>
      <c r="AB7" s="977"/>
      <c r="AC7" s="977"/>
      <c r="AD7" s="977"/>
      <c r="AE7" s="977"/>
      <c r="AF7" s="977"/>
      <c r="AG7" s="977"/>
    </row>
    <row r="8" spans="1:33" s="714" customFormat="1" ht="9" customHeight="1" x14ac:dyDescent="0.2">
      <c r="A8" s="1312">
        <v>1635</v>
      </c>
      <c r="B8" s="1312">
        <v>1636</v>
      </c>
      <c r="R8" s="977"/>
      <c r="S8" s="977"/>
      <c r="T8" s="977"/>
      <c r="U8" s="977"/>
      <c r="V8" s="977"/>
      <c r="W8" s="977"/>
      <c r="X8" s="977"/>
      <c r="Y8" s="977"/>
      <c r="Z8" s="977"/>
      <c r="AA8" s="977"/>
      <c r="AB8" s="977"/>
      <c r="AC8" s="977"/>
      <c r="AD8" s="977"/>
      <c r="AE8" s="977"/>
      <c r="AF8" s="977"/>
      <c r="AG8" s="977"/>
    </row>
    <row r="9" spans="1:33" s="714" customFormat="1" x14ac:dyDescent="0.2">
      <c r="A9" s="2712" t="s">
        <v>9</v>
      </c>
      <c r="B9" s="2716" t="s">
        <v>10</v>
      </c>
      <c r="C9" s="2717"/>
      <c r="D9" s="2717"/>
      <c r="E9" s="2717"/>
      <c r="F9" s="2717"/>
      <c r="G9" s="2717"/>
      <c r="H9" s="2717"/>
      <c r="I9" s="2718"/>
      <c r="J9" s="2716" t="s">
        <v>11</v>
      </c>
      <c r="K9" s="2717"/>
      <c r="L9" s="2717"/>
      <c r="M9" s="2717"/>
      <c r="N9" s="2717"/>
      <c r="O9" s="2717"/>
      <c r="P9" s="2717"/>
      <c r="Q9" s="2718"/>
      <c r="R9" s="977"/>
      <c r="S9" s="977"/>
      <c r="T9" s="977"/>
      <c r="U9" s="977"/>
      <c r="V9" s="977"/>
      <c r="W9" s="977"/>
      <c r="X9" s="977"/>
      <c r="Y9" s="977"/>
      <c r="Z9" s="977"/>
      <c r="AA9" s="977"/>
      <c r="AB9" s="977"/>
      <c r="AC9" s="977"/>
      <c r="AD9" s="977"/>
      <c r="AE9" s="977"/>
      <c r="AF9" s="977"/>
      <c r="AG9" s="977"/>
    </row>
    <row r="10" spans="1:33" s="714" customFormat="1" x14ac:dyDescent="0.2">
      <c r="A10" s="2713"/>
      <c r="B10" s="2710" t="s">
        <v>153</v>
      </c>
      <c r="C10" s="2711"/>
      <c r="D10" s="2711"/>
      <c r="E10" s="2719"/>
      <c r="F10" s="2710" t="s">
        <v>154</v>
      </c>
      <c r="G10" s="2111"/>
      <c r="H10" s="2111"/>
      <c r="I10" s="2112"/>
      <c r="J10" s="2710" t="s">
        <v>153</v>
      </c>
      <c r="K10" s="2711"/>
      <c r="L10" s="2711"/>
      <c r="M10" s="2719"/>
      <c r="N10" s="2710" t="s">
        <v>154</v>
      </c>
      <c r="O10" s="2711"/>
      <c r="P10" s="2711"/>
      <c r="Q10" s="2719"/>
      <c r="R10" s="977"/>
      <c r="S10" s="977"/>
      <c r="T10" s="977"/>
      <c r="U10" s="977"/>
      <c r="V10" s="977"/>
      <c r="W10" s="977"/>
      <c r="X10" s="977"/>
      <c r="Y10" s="977"/>
      <c r="Z10" s="977"/>
      <c r="AA10" s="977"/>
      <c r="AB10" s="977"/>
      <c r="AC10" s="977"/>
      <c r="AD10" s="977"/>
      <c r="AE10" s="977"/>
      <c r="AF10" s="977"/>
      <c r="AG10" s="977"/>
    </row>
    <row r="11" spans="1:33" s="714" customFormat="1" x14ac:dyDescent="0.2">
      <c r="A11" s="2713"/>
      <c r="B11" s="2710" t="s">
        <v>14</v>
      </c>
      <c r="C11" s="2711"/>
      <c r="E11" s="719">
        <v>12000</v>
      </c>
      <c r="F11" s="2710" t="s">
        <v>14</v>
      </c>
      <c r="G11" s="2711"/>
      <c r="H11" s="718"/>
      <c r="I11" s="719">
        <v>12000</v>
      </c>
      <c r="J11" s="2710" t="s">
        <v>14</v>
      </c>
      <c r="K11" s="2711"/>
      <c r="L11" s="718"/>
      <c r="M11" s="719">
        <f>E11</f>
        <v>12000</v>
      </c>
      <c r="N11" s="2710" t="s">
        <v>14</v>
      </c>
      <c r="O11" s="2711"/>
      <c r="P11" s="718"/>
      <c r="Q11" s="719">
        <f>I11</f>
        <v>12000</v>
      </c>
      <c r="R11" s="977"/>
      <c r="S11" s="977"/>
      <c r="T11" s="977"/>
      <c r="U11" s="977"/>
      <c r="V11" s="977"/>
      <c r="W11" s="977"/>
      <c r="X11" s="977"/>
      <c r="Y11" s="977"/>
      <c r="Z11" s="977"/>
      <c r="AA11" s="977"/>
      <c r="AB11" s="977"/>
      <c r="AC11" s="977"/>
      <c r="AD11" s="977"/>
      <c r="AE11" s="977"/>
      <c r="AF11" s="977"/>
      <c r="AG11" s="977"/>
    </row>
    <row r="12" spans="1:33" s="721" customFormat="1" ht="35.25" customHeight="1" x14ac:dyDescent="0.2">
      <c r="A12" s="2714"/>
      <c r="B12" s="720" t="s">
        <v>16</v>
      </c>
      <c r="C12" s="720" t="s">
        <v>17</v>
      </c>
      <c r="D12" s="720"/>
      <c r="E12" s="720" t="s">
        <v>18</v>
      </c>
      <c r="F12" s="720" t="s">
        <v>16</v>
      </c>
      <c r="G12" s="720" t="s">
        <v>17</v>
      </c>
      <c r="H12" s="720"/>
      <c r="I12" s="720" t="s">
        <v>18</v>
      </c>
      <c r="J12" s="720" t="s">
        <v>16</v>
      </c>
      <c r="K12" s="720" t="s">
        <v>17</v>
      </c>
      <c r="L12" s="720"/>
      <c r="M12" s="720" t="s">
        <v>18</v>
      </c>
      <c r="N12" s="720" t="s">
        <v>16</v>
      </c>
      <c r="O12" s="720" t="s">
        <v>17</v>
      </c>
      <c r="P12" s="720"/>
      <c r="Q12" s="720" t="s">
        <v>18</v>
      </c>
    </row>
    <row r="13" spans="1:33" s="723" customFormat="1" ht="11.25" x14ac:dyDescent="0.2">
      <c r="A13" s="722">
        <v>1</v>
      </c>
      <c r="B13" s="722">
        <v>2</v>
      </c>
      <c r="C13" s="722">
        <v>3</v>
      </c>
      <c r="D13" s="722"/>
      <c r="E13" s="722">
        <v>4</v>
      </c>
      <c r="F13" s="722">
        <v>5</v>
      </c>
      <c r="G13" s="722">
        <v>6</v>
      </c>
      <c r="H13" s="722"/>
      <c r="I13" s="722">
        <v>7</v>
      </c>
      <c r="J13" s="722">
        <v>8</v>
      </c>
      <c r="K13" s="722">
        <v>9</v>
      </c>
      <c r="L13" s="722"/>
      <c r="M13" s="722">
        <v>10</v>
      </c>
      <c r="N13" s="722">
        <v>11</v>
      </c>
      <c r="O13" s="722">
        <v>12</v>
      </c>
      <c r="P13" s="722"/>
      <c r="Q13" s="722">
        <v>13</v>
      </c>
    </row>
    <row r="14" spans="1:33" s="721" customFormat="1" ht="15" x14ac:dyDescent="0.2">
      <c r="A14" s="724">
        <v>0</v>
      </c>
      <c r="B14" s="1162"/>
      <c r="C14" s="1741"/>
      <c r="D14" s="1741"/>
      <c r="E14" s="1741"/>
      <c r="F14" s="1711"/>
      <c r="G14" s="1741"/>
      <c r="H14" s="1741"/>
      <c r="I14" s="1741"/>
      <c r="J14" s="1711"/>
      <c r="K14" s="1741"/>
      <c r="L14" s="1741"/>
      <c r="M14" s="1741"/>
      <c r="N14" s="1711"/>
      <c r="O14" s="1741"/>
      <c r="P14" s="1741"/>
      <c r="Q14" s="1741"/>
    </row>
    <row r="15" spans="1:33" s="1460" customFormat="1" ht="15" x14ac:dyDescent="0.25">
      <c r="A15" s="1457">
        <v>1</v>
      </c>
      <c r="B15" s="1162"/>
      <c r="C15" s="1741"/>
      <c r="D15" s="1741"/>
      <c r="E15" s="1741">
        <v>1942</v>
      </c>
      <c r="F15" s="1711"/>
      <c r="G15" s="1741"/>
      <c r="H15" s="1741"/>
      <c r="I15" s="1624">
        <v>3129</v>
      </c>
      <c r="J15" s="1711"/>
      <c r="K15" s="1741"/>
      <c r="L15" s="1741"/>
      <c r="M15" s="1624">
        <v>423</v>
      </c>
      <c r="N15" s="1711"/>
      <c r="O15" s="1741"/>
      <c r="P15" s="1741"/>
      <c r="Q15" s="1624">
        <v>627</v>
      </c>
    </row>
    <row r="16" spans="1:33" s="721" customFormat="1" ht="15" x14ac:dyDescent="0.25">
      <c r="A16" s="724">
        <v>2</v>
      </c>
      <c r="B16" s="1162"/>
      <c r="C16" s="1741"/>
      <c r="D16" s="1741"/>
      <c r="E16" s="1741">
        <v>1809</v>
      </c>
      <c r="F16" s="1711"/>
      <c r="G16" s="1741"/>
      <c r="H16" s="1741"/>
      <c r="I16" s="1624">
        <v>2945</v>
      </c>
      <c r="J16" s="1711"/>
      <c r="K16" s="1741"/>
      <c r="L16" s="1741"/>
      <c r="M16" s="1624">
        <v>411</v>
      </c>
      <c r="N16" s="1711"/>
      <c r="O16" s="1741"/>
      <c r="P16" s="1741"/>
      <c r="Q16" s="1624">
        <v>604</v>
      </c>
    </row>
    <row r="17" spans="1:17" s="721" customFormat="1" ht="15" x14ac:dyDescent="0.25">
      <c r="A17" s="724">
        <v>3</v>
      </c>
      <c r="B17" s="1162"/>
      <c r="C17" s="1741"/>
      <c r="D17" s="1741"/>
      <c r="E17" s="1741">
        <v>1746</v>
      </c>
      <c r="F17" s="1711"/>
      <c r="G17" s="1741"/>
      <c r="H17" s="1741"/>
      <c r="I17" s="1624">
        <v>2853</v>
      </c>
      <c r="J17" s="1711"/>
      <c r="K17" s="1741"/>
      <c r="L17" s="1741"/>
      <c r="M17" s="1624">
        <v>393</v>
      </c>
      <c r="N17" s="1711"/>
      <c r="O17" s="1741"/>
      <c r="P17" s="1741"/>
      <c r="Q17" s="1624">
        <v>608</v>
      </c>
    </row>
    <row r="18" spans="1:17" s="721" customFormat="1" ht="15" x14ac:dyDescent="0.25">
      <c r="A18" s="724">
        <v>4</v>
      </c>
      <c r="B18" s="1162"/>
      <c r="C18" s="1741"/>
      <c r="D18" s="1741"/>
      <c r="E18" s="1741">
        <v>1713</v>
      </c>
      <c r="F18" s="1711"/>
      <c r="G18" s="1741"/>
      <c r="H18" s="1741"/>
      <c r="I18" s="1624">
        <v>2779</v>
      </c>
      <c r="J18" s="1711"/>
      <c r="K18" s="1741"/>
      <c r="L18" s="1741"/>
      <c r="M18" s="1624">
        <v>395</v>
      </c>
      <c r="N18" s="1711"/>
      <c r="O18" s="1741"/>
      <c r="P18" s="1741"/>
      <c r="Q18" s="1624">
        <v>577</v>
      </c>
    </row>
    <row r="19" spans="1:17" s="721" customFormat="1" ht="15" x14ac:dyDescent="0.25">
      <c r="A19" s="724">
        <v>5</v>
      </c>
      <c r="B19" s="1162"/>
      <c r="C19" s="1741"/>
      <c r="D19" s="1741"/>
      <c r="E19" s="1741">
        <v>1727</v>
      </c>
      <c r="F19" s="1711"/>
      <c r="G19" s="1741"/>
      <c r="H19" s="1741"/>
      <c r="I19" s="1624">
        <v>2849</v>
      </c>
      <c r="J19" s="1711"/>
      <c r="K19" s="1741"/>
      <c r="L19" s="1741"/>
      <c r="M19" s="1624">
        <v>380</v>
      </c>
      <c r="N19" s="1711"/>
      <c r="O19" s="1741"/>
      <c r="P19" s="1741"/>
      <c r="Q19" s="1624">
        <v>577</v>
      </c>
    </row>
    <row r="20" spans="1:17" s="721" customFormat="1" ht="15" x14ac:dyDescent="0.25">
      <c r="A20" s="724">
        <v>6</v>
      </c>
      <c r="B20" s="1162"/>
      <c r="C20" s="1741"/>
      <c r="D20" s="1741"/>
      <c r="E20" s="1741">
        <v>2022</v>
      </c>
      <c r="F20" s="1711"/>
      <c r="G20" s="1741"/>
      <c r="H20" s="1741"/>
      <c r="I20" s="1624">
        <v>3228</v>
      </c>
      <c r="J20" s="1711"/>
      <c r="K20" s="1741"/>
      <c r="L20" s="1741"/>
      <c r="M20" s="1624">
        <v>385</v>
      </c>
      <c r="N20" s="1711"/>
      <c r="O20" s="1741"/>
      <c r="P20" s="1741"/>
      <c r="Q20" s="1624">
        <v>590</v>
      </c>
    </row>
    <row r="21" spans="1:17" s="721" customFormat="1" ht="15" x14ac:dyDescent="0.25">
      <c r="A21" s="724">
        <v>7</v>
      </c>
      <c r="B21" s="1162"/>
      <c r="C21" s="1741"/>
      <c r="D21" s="1741"/>
      <c r="E21" s="1741">
        <v>2352</v>
      </c>
      <c r="F21" s="1711"/>
      <c r="G21" s="1741"/>
      <c r="H21" s="1741"/>
      <c r="I21" s="1624">
        <v>3672</v>
      </c>
      <c r="J21" s="1711"/>
      <c r="K21" s="1741"/>
      <c r="L21" s="1741"/>
      <c r="M21" s="1624">
        <v>408</v>
      </c>
      <c r="N21" s="1711"/>
      <c r="O21" s="1741"/>
      <c r="P21" s="1741"/>
      <c r="Q21" s="1624">
        <v>611</v>
      </c>
    </row>
    <row r="22" spans="1:17" s="721" customFormat="1" ht="15" x14ac:dyDescent="0.25">
      <c r="A22" s="724">
        <v>8</v>
      </c>
      <c r="B22" s="1162"/>
      <c r="C22" s="1741"/>
      <c r="D22" s="1741"/>
      <c r="E22" s="1741">
        <v>2756</v>
      </c>
      <c r="F22" s="1711"/>
      <c r="G22" s="1741"/>
      <c r="H22" s="1741"/>
      <c r="I22" s="1624">
        <v>4173</v>
      </c>
      <c r="J22" s="1711"/>
      <c r="K22" s="1741"/>
      <c r="L22" s="1741"/>
      <c r="M22" s="1624">
        <v>485</v>
      </c>
      <c r="N22" s="1711"/>
      <c r="O22" s="1741"/>
      <c r="P22" s="1741"/>
      <c r="Q22" s="1624">
        <v>797</v>
      </c>
    </row>
    <row r="23" spans="1:17" s="721" customFormat="1" ht="15" x14ac:dyDescent="0.25">
      <c r="A23" s="724">
        <v>9</v>
      </c>
      <c r="B23" s="1162"/>
      <c r="C23" s="1741"/>
      <c r="D23" s="1741"/>
      <c r="E23" s="1741">
        <v>3050</v>
      </c>
      <c r="F23" s="1711"/>
      <c r="G23" s="1741"/>
      <c r="H23" s="1741"/>
      <c r="I23" s="1624">
        <v>4593</v>
      </c>
      <c r="J23" s="1711"/>
      <c r="K23" s="1741"/>
      <c r="L23" s="1741"/>
      <c r="M23" s="1624">
        <v>541</v>
      </c>
      <c r="N23" s="1711"/>
      <c r="O23" s="1741"/>
      <c r="P23" s="1741"/>
      <c r="Q23" s="1624">
        <v>966</v>
      </c>
    </row>
    <row r="24" spans="1:17" s="721" customFormat="1" ht="15" x14ac:dyDescent="0.25">
      <c r="A24" s="724">
        <v>10</v>
      </c>
      <c r="B24" s="1162"/>
      <c r="C24" s="1741"/>
      <c r="D24" s="1741"/>
      <c r="E24" s="1741">
        <v>3191</v>
      </c>
      <c r="F24" s="1711"/>
      <c r="G24" s="1741"/>
      <c r="H24" s="1741"/>
      <c r="I24" s="1624">
        <v>4617</v>
      </c>
      <c r="J24" s="1711"/>
      <c r="K24" s="1741"/>
      <c r="L24" s="1741"/>
      <c r="M24" s="1624">
        <v>534</v>
      </c>
      <c r="N24" s="1711"/>
      <c r="O24" s="1741"/>
      <c r="P24" s="1741"/>
      <c r="Q24" s="1624">
        <v>970</v>
      </c>
    </row>
    <row r="25" spans="1:17" s="721" customFormat="1" ht="15" x14ac:dyDescent="0.25">
      <c r="A25" s="724">
        <v>11</v>
      </c>
      <c r="B25" s="1162"/>
      <c r="C25" s="1741"/>
      <c r="D25" s="1741"/>
      <c r="E25" s="1741">
        <v>3286</v>
      </c>
      <c r="F25" s="1711"/>
      <c r="G25" s="1741"/>
      <c r="H25" s="1741"/>
      <c r="I25" s="1624">
        <v>4776</v>
      </c>
      <c r="J25" s="1711"/>
      <c r="K25" s="1741"/>
      <c r="L25" s="1741"/>
      <c r="M25" s="1624">
        <v>534</v>
      </c>
      <c r="N25" s="1711"/>
      <c r="O25" s="1741"/>
      <c r="P25" s="1741"/>
      <c r="Q25" s="1624">
        <v>960</v>
      </c>
    </row>
    <row r="26" spans="1:17" s="721" customFormat="1" ht="15" x14ac:dyDescent="0.25">
      <c r="A26" s="724">
        <v>12</v>
      </c>
      <c r="B26" s="1162"/>
      <c r="C26" s="1741"/>
      <c r="D26" s="1741"/>
      <c r="E26" s="1741">
        <v>3276</v>
      </c>
      <c r="F26" s="1711"/>
      <c r="G26" s="1741"/>
      <c r="H26" s="1741"/>
      <c r="I26" s="1624">
        <v>4641</v>
      </c>
      <c r="J26" s="1711"/>
      <c r="K26" s="1741"/>
      <c r="L26" s="1741"/>
      <c r="M26" s="1624">
        <v>540</v>
      </c>
      <c r="N26" s="1711"/>
      <c r="O26" s="1741"/>
      <c r="P26" s="1741"/>
      <c r="Q26" s="1624">
        <v>836</v>
      </c>
    </row>
    <row r="27" spans="1:17" s="721" customFormat="1" ht="15" x14ac:dyDescent="0.25">
      <c r="A27" s="724">
        <v>13</v>
      </c>
      <c r="B27" s="1162"/>
      <c r="C27" s="1741"/>
      <c r="D27" s="1741"/>
      <c r="E27" s="1741">
        <v>3294</v>
      </c>
      <c r="F27" s="1711"/>
      <c r="G27" s="1741"/>
      <c r="H27" s="1741"/>
      <c r="I27" s="1624">
        <v>4678</v>
      </c>
      <c r="J27" s="1711"/>
      <c r="K27" s="1741"/>
      <c r="L27" s="1741"/>
      <c r="M27" s="1624">
        <v>520</v>
      </c>
      <c r="N27" s="1711"/>
      <c r="O27" s="1741"/>
      <c r="P27" s="1741"/>
      <c r="Q27" s="1624">
        <v>920</v>
      </c>
    </row>
    <row r="28" spans="1:17" s="721" customFormat="1" ht="15" x14ac:dyDescent="0.25">
      <c r="A28" s="724">
        <v>14</v>
      </c>
      <c r="B28" s="1162"/>
      <c r="C28" s="1741"/>
      <c r="D28" s="1741"/>
      <c r="E28" s="1741">
        <v>3221</v>
      </c>
      <c r="F28" s="1711"/>
      <c r="G28" s="1741"/>
      <c r="H28" s="1741"/>
      <c r="I28" s="1624">
        <v>4658</v>
      </c>
      <c r="J28" s="1711"/>
      <c r="K28" s="1741"/>
      <c r="L28" s="1741"/>
      <c r="M28" s="1624">
        <v>531</v>
      </c>
      <c r="N28" s="1711"/>
      <c r="O28" s="1741"/>
      <c r="P28" s="1741"/>
      <c r="Q28" s="1624">
        <v>933</v>
      </c>
    </row>
    <row r="29" spans="1:17" s="721" customFormat="1" ht="15" x14ac:dyDescent="0.25">
      <c r="A29" s="724">
        <v>15</v>
      </c>
      <c r="B29" s="1162"/>
      <c r="C29" s="1741"/>
      <c r="D29" s="1741"/>
      <c r="E29" s="1741">
        <v>3212</v>
      </c>
      <c r="F29" s="1711"/>
      <c r="G29" s="1741"/>
      <c r="H29" s="1741"/>
      <c r="I29" s="1624">
        <v>4603</v>
      </c>
      <c r="J29" s="1711"/>
      <c r="K29" s="1741"/>
      <c r="L29" s="1741"/>
      <c r="M29" s="1624">
        <v>518</v>
      </c>
      <c r="N29" s="1711"/>
      <c r="O29" s="1741"/>
      <c r="P29" s="1741"/>
      <c r="Q29" s="1624">
        <v>833</v>
      </c>
    </row>
    <row r="30" spans="1:17" s="721" customFormat="1" ht="15" x14ac:dyDescent="0.25">
      <c r="A30" s="724">
        <v>16</v>
      </c>
      <c r="B30" s="1162"/>
      <c r="C30" s="1741"/>
      <c r="D30" s="1741"/>
      <c r="E30" s="1741">
        <v>3254</v>
      </c>
      <c r="F30" s="1711"/>
      <c r="G30" s="1741"/>
      <c r="H30" s="1741"/>
      <c r="I30" s="1624">
        <v>4648</v>
      </c>
      <c r="J30" s="1711"/>
      <c r="K30" s="1741"/>
      <c r="L30" s="1741"/>
      <c r="M30" s="1624">
        <v>532</v>
      </c>
      <c r="N30" s="1711"/>
      <c r="O30" s="1741"/>
      <c r="P30" s="1741"/>
      <c r="Q30" s="1624">
        <v>796</v>
      </c>
    </row>
    <row r="31" spans="1:17" s="725" customFormat="1" ht="15" x14ac:dyDescent="0.25">
      <c r="A31" s="724">
        <v>17</v>
      </c>
      <c r="B31" s="1162"/>
      <c r="C31" s="1741"/>
      <c r="D31" s="1741"/>
      <c r="E31" s="1741">
        <v>3380</v>
      </c>
      <c r="F31" s="1711"/>
      <c r="G31" s="1741"/>
      <c r="H31" s="1741"/>
      <c r="I31" s="1624">
        <v>4825</v>
      </c>
      <c r="J31" s="1711"/>
      <c r="K31" s="1741"/>
      <c r="L31" s="1741"/>
      <c r="M31" s="1624">
        <v>531</v>
      </c>
      <c r="N31" s="1711"/>
      <c r="O31" s="1741"/>
      <c r="P31" s="1741"/>
      <c r="Q31" s="1624">
        <v>750</v>
      </c>
    </row>
    <row r="32" spans="1:17" s="725" customFormat="1" ht="15" x14ac:dyDescent="0.25">
      <c r="A32" s="724">
        <v>18</v>
      </c>
      <c r="B32" s="1162"/>
      <c r="C32" s="1741"/>
      <c r="D32" s="1741"/>
      <c r="E32" s="1741">
        <v>3411</v>
      </c>
      <c r="F32" s="1711"/>
      <c r="G32" s="1741"/>
      <c r="H32" s="1741"/>
      <c r="I32" s="1624">
        <v>4831</v>
      </c>
      <c r="J32" s="1711"/>
      <c r="K32" s="1741"/>
      <c r="L32" s="1741"/>
      <c r="M32" s="1624">
        <v>509</v>
      </c>
      <c r="N32" s="1711"/>
      <c r="O32" s="1741"/>
      <c r="P32" s="1741"/>
      <c r="Q32" s="1624">
        <v>708</v>
      </c>
    </row>
    <row r="33" spans="1:33" s="725" customFormat="1" ht="15" x14ac:dyDescent="0.25">
      <c r="A33" s="724">
        <v>19</v>
      </c>
      <c r="B33" s="1162"/>
      <c r="C33" s="1741"/>
      <c r="D33" s="1741"/>
      <c r="E33" s="1741">
        <v>3587</v>
      </c>
      <c r="F33" s="1711"/>
      <c r="G33" s="1741"/>
      <c r="H33" s="1741"/>
      <c r="I33" s="1624">
        <v>4952</v>
      </c>
      <c r="J33" s="1711"/>
      <c r="K33" s="1741"/>
      <c r="L33" s="1741"/>
      <c r="M33" s="1624">
        <v>506</v>
      </c>
      <c r="N33" s="1711"/>
      <c r="O33" s="1741"/>
      <c r="P33" s="1741"/>
      <c r="Q33" s="1624">
        <v>694</v>
      </c>
    </row>
    <row r="34" spans="1:33" s="725" customFormat="1" ht="15" x14ac:dyDescent="0.25">
      <c r="A34" s="724">
        <v>20</v>
      </c>
      <c r="B34" s="1162"/>
      <c r="C34" s="1741"/>
      <c r="D34" s="1741"/>
      <c r="E34" s="1741">
        <v>3547</v>
      </c>
      <c r="F34" s="1711"/>
      <c r="G34" s="1741"/>
      <c r="H34" s="1741"/>
      <c r="I34" s="1624">
        <v>4939</v>
      </c>
      <c r="J34" s="1711"/>
      <c r="K34" s="1741"/>
      <c r="L34" s="1741"/>
      <c r="M34" s="1624">
        <v>502</v>
      </c>
      <c r="N34" s="1711"/>
      <c r="O34" s="1741"/>
      <c r="P34" s="1741"/>
      <c r="Q34" s="1624">
        <v>690</v>
      </c>
    </row>
    <row r="35" spans="1:33" s="725" customFormat="1" ht="15" x14ac:dyDescent="0.25">
      <c r="A35" s="724">
        <v>21</v>
      </c>
      <c r="B35" s="1162"/>
      <c r="C35" s="1741"/>
      <c r="D35" s="1741"/>
      <c r="E35" s="1741">
        <v>3331</v>
      </c>
      <c r="F35" s="1711"/>
      <c r="G35" s="1741"/>
      <c r="H35" s="1741"/>
      <c r="I35" s="1624">
        <v>4669</v>
      </c>
      <c r="J35" s="1711"/>
      <c r="K35" s="1741"/>
      <c r="L35" s="1741"/>
      <c r="M35" s="1624">
        <v>481</v>
      </c>
      <c r="N35" s="1711"/>
      <c r="O35" s="1741"/>
      <c r="P35" s="1741"/>
      <c r="Q35" s="1624">
        <v>694</v>
      </c>
    </row>
    <row r="36" spans="1:33" s="725" customFormat="1" ht="15" x14ac:dyDescent="0.25">
      <c r="A36" s="724">
        <v>22</v>
      </c>
      <c r="B36" s="1162"/>
      <c r="C36" s="1741"/>
      <c r="D36" s="1741"/>
      <c r="E36" s="1741">
        <v>3054</v>
      </c>
      <c r="F36" s="1711"/>
      <c r="G36" s="1741"/>
      <c r="H36" s="1741"/>
      <c r="I36" s="1624">
        <v>4364</v>
      </c>
      <c r="J36" s="1711"/>
      <c r="K36" s="1741"/>
      <c r="L36" s="1741"/>
      <c r="M36" s="1624">
        <v>494</v>
      </c>
      <c r="N36" s="1711"/>
      <c r="O36" s="1741"/>
      <c r="P36" s="1741"/>
      <c r="Q36" s="1624">
        <v>682</v>
      </c>
    </row>
    <row r="37" spans="1:33" s="725" customFormat="1" ht="15" x14ac:dyDescent="0.25">
      <c r="A37" s="724">
        <v>23</v>
      </c>
      <c r="B37" s="1162"/>
      <c r="C37" s="1741"/>
      <c r="D37" s="1741"/>
      <c r="E37" s="1624">
        <v>2692</v>
      </c>
      <c r="F37" s="1711"/>
      <c r="G37" s="1741"/>
      <c r="H37" s="1741"/>
      <c r="I37" s="1624">
        <v>3953</v>
      </c>
      <c r="J37" s="1711"/>
      <c r="K37" s="1741"/>
      <c r="L37" s="1741"/>
      <c r="M37" s="1624">
        <v>486</v>
      </c>
      <c r="N37" s="1711"/>
      <c r="O37" s="1741"/>
      <c r="P37" s="1741"/>
      <c r="Q37" s="1624">
        <v>647</v>
      </c>
    </row>
    <row r="38" spans="1:33" s="725" customFormat="1" ht="15" x14ac:dyDescent="0.25">
      <c r="A38" s="724">
        <v>24</v>
      </c>
      <c r="B38" s="1162"/>
      <c r="C38" s="1741"/>
      <c r="D38" s="1741"/>
      <c r="E38" s="1624">
        <v>2245</v>
      </c>
      <c r="F38" s="1711"/>
      <c r="G38" s="1741"/>
      <c r="H38" s="1741"/>
      <c r="I38" s="1624">
        <v>3384</v>
      </c>
      <c r="J38" s="1711"/>
      <c r="K38" s="1741"/>
      <c r="L38" s="1741"/>
      <c r="M38" s="1624">
        <v>469</v>
      </c>
      <c r="N38" s="1711"/>
      <c r="O38" s="1741"/>
      <c r="P38" s="1741"/>
      <c r="Q38" s="1624">
        <v>600</v>
      </c>
    </row>
    <row r="39" spans="1:33" s="725" customFormat="1" ht="15" x14ac:dyDescent="0.2">
      <c r="A39" s="724" t="s">
        <v>19</v>
      </c>
      <c r="B39" s="1200"/>
      <c r="C39" s="1742"/>
      <c r="D39" s="1742"/>
      <c r="E39" s="1743">
        <f>SUM(E15:E38)</f>
        <v>67098</v>
      </c>
      <c r="F39" s="1742"/>
      <c r="G39" s="1742"/>
      <c r="H39" s="1742"/>
      <c r="I39" s="1743">
        <f>SUM(I15:I38)</f>
        <v>98759</v>
      </c>
      <c r="J39" s="1742"/>
      <c r="K39" s="1742"/>
      <c r="L39" s="1742"/>
      <c r="M39" s="1743">
        <f>SUM(M15:M38)</f>
        <v>11508</v>
      </c>
      <c r="N39" s="1742"/>
      <c r="O39" s="1742"/>
      <c r="P39" s="1742"/>
      <c r="Q39" s="1743">
        <f>SUM(Q15:Q38)</f>
        <v>17670</v>
      </c>
    </row>
    <row r="40" spans="1:33" s="714" customFormat="1" ht="12.75" customHeight="1" x14ac:dyDescent="0.2">
      <c r="A40" s="714" t="s">
        <v>20</v>
      </c>
      <c r="R40" s="977"/>
      <c r="S40" s="977"/>
      <c r="T40" s="977"/>
      <c r="U40" s="977"/>
      <c r="V40" s="977"/>
      <c r="W40" s="977"/>
      <c r="X40" s="977"/>
      <c r="Y40" s="977"/>
      <c r="Z40" s="977"/>
      <c r="AA40" s="977"/>
      <c r="AB40" s="977"/>
      <c r="AC40" s="977"/>
      <c r="AD40" s="977"/>
      <c r="AE40" s="977"/>
      <c r="AF40" s="977"/>
      <c r="AG40" s="977"/>
    </row>
    <row r="41" spans="1:33" s="714" customFormat="1" ht="12.75" customHeight="1" x14ac:dyDescent="0.2">
      <c r="A41" s="714" t="s">
        <v>21</v>
      </c>
      <c r="R41" s="977"/>
      <c r="S41" s="977"/>
      <c r="T41" s="977"/>
      <c r="U41" s="977"/>
      <c r="V41" s="977"/>
      <c r="W41" s="977"/>
      <c r="X41" s="977"/>
      <c r="Y41" s="977"/>
      <c r="Z41" s="977"/>
      <c r="AA41" s="977"/>
      <c r="AB41" s="977"/>
      <c r="AC41" s="977"/>
      <c r="AD41" s="977"/>
      <c r="AE41" s="977"/>
      <c r="AF41" s="977"/>
      <c r="AG41" s="977"/>
    </row>
    <row r="42" spans="1:33" x14ac:dyDescent="0.2">
      <c r="A42" s="714" t="s">
        <v>676</v>
      </c>
      <c r="K42" s="714"/>
      <c r="L42" s="714"/>
      <c r="M42" s="714"/>
      <c r="N42" s="714"/>
      <c r="O42" s="714"/>
      <c r="P42" s="714"/>
      <c r="Q42" s="714"/>
      <c r="R42" s="978"/>
      <c r="S42" s="978"/>
      <c r="T42" s="978"/>
      <c r="U42" s="978"/>
      <c r="V42" s="978"/>
      <c r="W42" s="978"/>
      <c r="X42" s="978"/>
      <c r="Y42" s="978"/>
      <c r="Z42" s="978"/>
      <c r="AA42" s="978"/>
      <c r="AB42" s="978"/>
      <c r="AC42" s="978"/>
      <c r="AD42" s="978"/>
      <c r="AE42" s="978"/>
      <c r="AF42" s="978"/>
      <c r="AG42" s="978"/>
    </row>
    <row r="43" spans="1:33" x14ac:dyDescent="0.2">
      <c r="A43" s="714" t="s">
        <v>23</v>
      </c>
      <c r="R43" s="978"/>
      <c r="S43" s="978"/>
      <c r="T43" s="978"/>
      <c r="U43" s="978"/>
      <c r="V43" s="978"/>
      <c r="W43" s="978"/>
      <c r="X43" s="978"/>
      <c r="Y43" s="978"/>
      <c r="Z43" s="978"/>
      <c r="AA43" s="978"/>
      <c r="AB43" s="978"/>
      <c r="AC43" s="978"/>
      <c r="AD43" s="978"/>
      <c r="AE43" s="978"/>
      <c r="AF43" s="978"/>
      <c r="AG43" s="978"/>
    </row>
    <row r="44" spans="1:33" x14ac:dyDescent="0.2">
      <c r="R44" s="978"/>
      <c r="S44" s="978"/>
      <c r="T44" s="978"/>
      <c r="U44" s="978"/>
      <c r="V44" s="978"/>
      <c r="W44" s="978"/>
      <c r="X44" s="978"/>
      <c r="Y44" s="978"/>
      <c r="Z44" s="978"/>
      <c r="AA44" s="978"/>
      <c r="AB44" s="978"/>
      <c r="AC44" s="978"/>
      <c r="AD44" s="978"/>
      <c r="AE44" s="978"/>
      <c r="AF44" s="978"/>
      <c r="AG44" s="978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9">
    <tabColor rgb="FF92D050"/>
  </sheetPr>
  <dimension ref="A1:AG44"/>
  <sheetViews>
    <sheetView zoomScale="85" zoomScaleNormal="85" workbookViewId="0">
      <selection activeCell="T24" sqref="T24"/>
    </sheetView>
  </sheetViews>
  <sheetFormatPr defaultRowHeight="12.75" x14ac:dyDescent="0.2"/>
  <cols>
    <col min="1" max="1" width="5.42578125" style="726" customWidth="1"/>
    <col min="2" max="3" width="11.28515625" style="726" customWidth="1"/>
    <col min="4" max="4" width="11.28515625" style="726" hidden="1" customWidth="1"/>
    <col min="5" max="7" width="11.28515625" style="726" customWidth="1"/>
    <col min="8" max="8" width="11.28515625" style="726" hidden="1" customWidth="1"/>
    <col min="9" max="11" width="11.28515625" style="726" customWidth="1"/>
    <col min="12" max="12" width="11.28515625" style="726" hidden="1" customWidth="1"/>
    <col min="13" max="15" width="11.28515625" style="726" customWidth="1"/>
    <col min="16" max="16" width="11.28515625" style="726" hidden="1" customWidth="1"/>
    <col min="17" max="17" width="11.28515625" style="726" customWidth="1"/>
    <col min="18" max="16384" width="9.140625" style="726"/>
  </cols>
  <sheetData>
    <row r="1" spans="1:33" s="714" customFormat="1" ht="18.75" customHeight="1" x14ac:dyDescent="0.25">
      <c r="B1" s="2709" t="s">
        <v>498</v>
      </c>
      <c r="C1" s="2097"/>
      <c r="D1" s="2097"/>
      <c r="E1" s="2097"/>
      <c r="F1" s="2097"/>
      <c r="J1" s="730" t="s">
        <v>178</v>
      </c>
      <c r="N1" s="2704" t="s">
        <v>151</v>
      </c>
      <c r="O1" s="2704"/>
      <c r="P1" s="2704"/>
      <c r="Q1" s="2704"/>
      <c r="R1" s="977"/>
      <c r="S1" s="977"/>
      <c r="T1" s="977"/>
      <c r="U1" s="977"/>
      <c r="V1" s="977"/>
      <c r="W1" s="977"/>
      <c r="X1" s="977"/>
      <c r="Y1" s="977"/>
      <c r="Z1" s="977"/>
      <c r="AA1" s="977"/>
      <c r="AB1" s="977"/>
      <c r="AC1" s="977"/>
      <c r="AD1" s="977"/>
      <c r="AE1" s="977"/>
      <c r="AF1" s="977"/>
      <c r="AG1" s="977"/>
    </row>
    <row r="2" spans="1:33" s="714" customFormat="1" ht="10.5" customHeight="1" x14ac:dyDescent="0.2">
      <c r="B2" s="2705" t="s">
        <v>1</v>
      </c>
      <c r="C2" s="2104"/>
      <c r="D2" s="2104"/>
      <c r="E2" s="2104"/>
      <c r="F2" s="2104"/>
      <c r="I2" s="714" t="s">
        <v>28</v>
      </c>
      <c r="N2" s="2705" t="s">
        <v>2</v>
      </c>
      <c r="O2" s="2706"/>
      <c r="P2" s="2706"/>
      <c r="Q2" s="2706"/>
      <c r="R2" s="977"/>
      <c r="S2" s="977"/>
      <c r="T2" s="977"/>
      <c r="U2" s="977"/>
      <c r="V2" s="977"/>
      <c r="W2" s="977"/>
      <c r="X2" s="977"/>
      <c r="Y2" s="977"/>
      <c r="Z2" s="977"/>
      <c r="AA2" s="977"/>
      <c r="AB2" s="977"/>
      <c r="AC2" s="977"/>
      <c r="AD2" s="977"/>
      <c r="AE2" s="977"/>
      <c r="AF2" s="977"/>
      <c r="AG2" s="977"/>
    </row>
    <row r="3" spans="1:33" s="714" customFormat="1" ht="13.5" customHeight="1" x14ac:dyDescent="0.2">
      <c r="N3" s="714" t="s">
        <v>3</v>
      </c>
      <c r="R3" s="977"/>
      <c r="S3" s="977"/>
      <c r="T3" s="977"/>
      <c r="U3" s="977"/>
      <c r="V3" s="977"/>
      <c r="W3" s="977"/>
      <c r="X3" s="977"/>
      <c r="Y3" s="977"/>
      <c r="Z3" s="977"/>
      <c r="AA3" s="977"/>
      <c r="AB3" s="977"/>
      <c r="AC3" s="977"/>
      <c r="AD3" s="977"/>
      <c r="AE3" s="977"/>
      <c r="AF3" s="977"/>
      <c r="AG3" s="977"/>
    </row>
    <row r="4" spans="1:33" s="714" customFormat="1" ht="15" customHeight="1" x14ac:dyDescent="0.25">
      <c r="B4" s="2708" t="s">
        <v>4</v>
      </c>
      <c r="C4" s="2097"/>
      <c r="D4" s="716"/>
      <c r="E4" s="977"/>
      <c r="F4" s="977"/>
      <c r="G4" s="977"/>
      <c r="H4" s="977"/>
      <c r="I4" s="908" t="s">
        <v>5</v>
      </c>
      <c r="J4" s="715"/>
      <c r="K4" s="715"/>
      <c r="L4" s="715"/>
      <c r="O4" s="714" t="s">
        <v>683</v>
      </c>
      <c r="R4" s="977"/>
      <c r="S4" s="977"/>
      <c r="T4" s="977"/>
      <c r="U4" s="977"/>
      <c r="V4" s="977"/>
      <c r="W4" s="977"/>
      <c r="X4" s="977"/>
      <c r="Y4" s="977"/>
      <c r="Z4" s="977"/>
      <c r="AA4" s="977"/>
      <c r="AB4" s="977"/>
      <c r="AC4" s="977"/>
      <c r="AD4" s="977"/>
      <c r="AE4" s="977"/>
      <c r="AF4" s="977"/>
      <c r="AG4" s="977"/>
    </row>
    <row r="5" spans="1:33" s="714" customFormat="1" ht="9.75" customHeight="1" x14ac:dyDescent="0.2">
      <c r="B5" s="2707" t="s">
        <v>7</v>
      </c>
      <c r="C5" s="2095"/>
      <c r="D5" s="715"/>
      <c r="E5" s="715"/>
      <c r="R5" s="977"/>
      <c r="S5" s="977"/>
      <c r="T5" s="977"/>
      <c r="U5" s="977"/>
      <c r="V5" s="977"/>
      <c r="W5" s="977"/>
      <c r="X5" s="977"/>
      <c r="Y5" s="977"/>
      <c r="Z5" s="977"/>
      <c r="AA5" s="977"/>
      <c r="AB5" s="977"/>
      <c r="AC5" s="977"/>
      <c r="AD5" s="977"/>
      <c r="AE5" s="977"/>
      <c r="AF5" s="977"/>
      <c r="AG5" s="977"/>
    </row>
    <row r="6" spans="1:33" s="714" customFormat="1" ht="12" customHeight="1" x14ac:dyDescent="0.25">
      <c r="A6" s="2715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77"/>
      <c r="S6" s="977"/>
      <c r="T6" s="977"/>
      <c r="U6" s="977"/>
      <c r="V6" s="977"/>
      <c r="W6" s="977"/>
      <c r="X6" s="977"/>
      <c r="Y6" s="977"/>
      <c r="Z6" s="977"/>
      <c r="AA6" s="977"/>
      <c r="AB6" s="977"/>
      <c r="AC6" s="977"/>
      <c r="AD6" s="977"/>
      <c r="AE6" s="977"/>
      <c r="AF6" s="977"/>
      <c r="AG6" s="977"/>
    </row>
    <row r="7" spans="1:33" s="714" customFormat="1" ht="15.75" x14ac:dyDescent="0.25">
      <c r="A7" s="2715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77"/>
      <c r="S7" s="977"/>
      <c r="T7" s="977"/>
      <c r="U7" s="977"/>
      <c r="V7" s="977"/>
      <c r="W7" s="977"/>
      <c r="X7" s="977"/>
      <c r="Y7" s="977"/>
      <c r="Z7" s="977"/>
      <c r="AA7" s="977"/>
      <c r="AB7" s="977"/>
      <c r="AC7" s="977"/>
      <c r="AD7" s="977"/>
      <c r="AE7" s="977"/>
      <c r="AF7" s="977"/>
      <c r="AG7" s="977"/>
    </row>
    <row r="8" spans="1:33" s="714" customFormat="1" ht="9" customHeight="1" x14ac:dyDescent="0.2">
      <c r="A8" s="1312">
        <v>1737</v>
      </c>
      <c r="B8" s="1312"/>
      <c r="R8" s="977"/>
      <c r="S8" s="977"/>
      <c r="T8" s="977"/>
      <c r="U8" s="977"/>
      <c r="V8" s="977"/>
      <c r="W8" s="977"/>
      <c r="X8" s="977"/>
      <c r="Y8" s="977"/>
      <c r="Z8" s="977"/>
      <c r="AA8" s="977"/>
      <c r="AB8" s="977"/>
      <c r="AC8" s="977"/>
      <c r="AD8" s="977"/>
      <c r="AE8" s="977"/>
      <c r="AF8" s="977"/>
      <c r="AG8" s="977"/>
    </row>
    <row r="9" spans="1:33" s="714" customFormat="1" x14ac:dyDescent="0.2">
      <c r="A9" s="2712" t="s">
        <v>9</v>
      </c>
      <c r="B9" s="2716" t="s">
        <v>10</v>
      </c>
      <c r="C9" s="2717"/>
      <c r="D9" s="2717"/>
      <c r="E9" s="2717"/>
      <c r="F9" s="2717"/>
      <c r="G9" s="2717"/>
      <c r="H9" s="2717"/>
      <c r="I9" s="2718"/>
      <c r="J9" s="2716" t="s">
        <v>11</v>
      </c>
      <c r="K9" s="2717"/>
      <c r="L9" s="2717"/>
      <c r="M9" s="2717"/>
      <c r="N9" s="2717"/>
      <c r="O9" s="2717"/>
      <c r="P9" s="2717"/>
      <c r="Q9" s="2718"/>
      <c r="R9" s="977"/>
      <c r="S9" s="977"/>
      <c r="T9" s="977"/>
      <c r="U9" s="977"/>
      <c r="V9" s="977"/>
      <c r="W9" s="977"/>
      <c r="X9" s="977"/>
      <c r="Y9" s="977"/>
      <c r="Z9" s="977"/>
      <c r="AA9" s="977"/>
      <c r="AB9" s="977"/>
      <c r="AC9" s="977"/>
      <c r="AD9" s="977"/>
      <c r="AE9" s="977"/>
      <c r="AF9" s="977"/>
      <c r="AG9" s="977"/>
    </row>
    <row r="10" spans="1:33" s="714" customFormat="1" x14ac:dyDescent="0.2">
      <c r="A10" s="2713"/>
      <c r="B10" s="2710" t="s">
        <v>510</v>
      </c>
      <c r="C10" s="2711"/>
      <c r="D10" s="2711"/>
      <c r="E10" s="2719"/>
      <c r="F10" s="2710"/>
      <c r="G10" s="2111"/>
      <c r="H10" s="2111"/>
      <c r="I10" s="2112"/>
      <c r="J10" s="2710" t="s">
        <v>510</v>
      </c>
      <c r="K10" s="2711"/>
      <c r="L10" s="2711"/>
      <c r="M10" s="2719"/>
      <c r="N10" s="2710"/>
      <c r="O10" s="2711"/>
      <c r="P10" s="2711"/>
      <c r="Q10" s="2719"/>
      <c r="R10" s="977"/>
      <c r="S10" s="977"/>
      <c r="T10" s="977"/>
      <c r="U10" s="977"/>
      <c r="V10" s="977"/>
      <c r="W10" s="977"/>
      <c r="X10" s="977"/>
      <c r="Y10" s="977"/>
      <c r="Z10" s="977"/>
      <c r="AA10" s="977"/>
      <c r="AB10" s="977"/>
      <c r="AC10" s="977"/>
      <c r="AD10" s="977"/>
      <c r="AE10" s="977"/>
      <c r="AF10" s="977"/>
      <c r="AG10" s="977"/>
    </row>
    <row r="11" spans="1:33" s="714" customFormat="1" x14ac:dyDescent="0.2">
      <c r="A11" s="2713"/>
      <c r="B11" s="2710" t="s">
        <v>14</v>
      </c>
      <c r="C11" s="2711"/>
      <c r="E11" s="719"/>
      <c r="F11" s="2710" t="s">
        <v>14</v>
      </c>
      <c r="G11" s="2711"/>
      <c r="H11" s="718"/>
      <c r="I11" s="719"/>
      <c r="J11" s="2710" t="s">
        <v>14</v>
      </c>
      <c r="K11" s="2711"/>
      <c r="L11" s="718"/>
      <c r="M11" s="719"/>
      <c r="N11" s="2710" t="s">
        <v>14</v>
      </c>
      <c r="O11" s="2711"/>
      <c r="P11" s="718"/>
      <c r="Q11" s="719"/>
      <c r="R11" s="977"/>
      <c r="S11" s="977"/>
      <c r="T11" s="977"/>
      <c r="U11" s="977"/>
      <c r="V11" s="977"/>
      <c r="W11" s="977"/>
      <c r="X11" s="977"/>
      <c r="Y11" s="977"/>
      <c r="Z11" s="977"/>
      <c r="AA11" s="977"/>
      <c r="AB11" s="977"/>
      <c r="AC11" s="977"/>
      <c r="AD11" s="977"/>
      <c r="AE11" s="977"/>
      <c r="AF11" s="977"/>
      <c r="AG11" s="977"/>
    </row>
    <row r="12" spans="1:33" s="721" customFormat="1" ht="35.25" customHeight="1" x14ac:dyDescent="0.2">
      <c r="A12" s="2714"/>
      <c r="B12" s="720" t="s">
        <v>16</v>
      </c>
      <c r="C12" s="720" t="s">
        <v>17</v>
      </c>
      <c r="D12" s="720"/>
      <c r="E12" s="720" t="s">
        <v>18</v>
      </c>
      <c r="F12" s="720" t="s">
        <v>16</v>
      </c>
      <c r="G12" s="720" t="s">
        <v>17</v>
      </c>
      <c r="H12" s="720"/>
      <c r="I12" s="720" t="s">
        <v>18</v>
      </c>
      <c r="J12" s="720" t="s">
        <v>16</v>
      </c>
      <c r="K12" s="720" t="s">
        <v>17</v>
      </c>
      <c r="L12" s="720"/>
      <c r="M12" s="720" t="s">
        <v>18</v>
      </c>
      <c r="N12" s="720" t="s">
        <v>16</v>
      </c>
      <c r="O12" s="720" t="s">
        <v>17</v>
      </c>
      <c r="P12" s="720"/>
      <c r="Q12" s="720" t="s">
        <v>18</v>
      </c>
    </row>
    <row r="13" spans="1:33" s="723" customFormat="1" ht="11.25" x14ac:dyDescent="0.2">
      <c r="A13" s="722">
        <v>1</v>
      </c>
      <c r="B13" s="722">
        <v>2</v>
      </c>
      <c r="C13" s="722">
        <v>3</v>
      </c>
      <c r="D13" s="722"/>
      <c r="E13" s="722">
        <v>4</v>
      </c>
      <c r="F13" s="722">
        <v>5</v>
      </c>
      <c r="G13" s="722">
        <v>6</v>
      </c>
      <c r="H13" s="722"/>
      <c r="I13" s="722">
        <v>7</v>
      </c>
      <c r="J13" s="722">
        <v>8</v>
      </c>
      <c r="K13" s="722">
        <v>9</v>
      </c>
      <c r="L13" s="722"/>
      <c r="M13" s="722">
        <v>10</v>
      </c>
      <c r="N13" s="722">
        <v>11</v>
      </c>
      <c r="O13" s="722">
        <v>12</v>
      </c>
      <c r="P13" s="722"/>
      <c r="Q13" s="722">
        <v>13</v>
      </c>
    </row>
    <row r="14" spans="1:33" s="721" customFormat="1" ht="15" x14ac:dyDescent="0.2">
      <c r="A14" s="724">
        <v>0</v>
      </c>
      <c r="B14" s="1162"/>
      <c r="C14" s="1741"/>
      <c r="D14" s="1741"/>
      <c r="E14" s="1741"/>
      <c r="F14" s="1711"/>
      <c r="G14" s="1741"/>
      <c r="H14" s="1741"/>
      <c r="I14" s="1741"/>
      <c r="J14" s="1711"/>
      <c r="K14" s="1741"/>
      <c r="L14" s="1741"/>
      <c r="M14" s="1741"/>
      <c r="N14" s="1348"/>
      <c r="O14" s="1164"/>
      <c r="P14" s="1164"/>
      <c r="Q14" s="1372"/>
    </row>
    <row r="15" spans="1:33" s="1460" customFormat="1" ht="15" x14ac:dyDescent="0.2">
      <c r="A15" s="1457">
        <v>1</v>
      </c>
      <c r="B15" s="1162"/>
      <c r="C15" s="1741"/>
      <c r="D15" s="1741"/>
      <c r="E15" s="1972">
        <v>399.6</v>
      </c>
      <c r="F15" s="2027"/>
      <c r="G15" s="2028"/>
      <c r="H15" s="2028"/>
      <c r="I15" s="1622"/>
      <c r="J15" s="2027"/>
      <c r="K15" s="2028"/>
      <c r="L15" s="2028"/>
      <c r="M15" s="1972">
        <v>81</v>
      </c>
      <c r="N15" s="1449"/>
      <c r="O15" s="1458"/>
      <c r="P15" s="1459"/>
      <c r="Q15" s="1377"/>
    </row>
    <row r="16" spans="1:33" s="721" customFormat="1" ht="15" x14ac:dyDescent="0.2">
      <c r="A16" s="724">
        <v>2</v>
      </c>
      <c r="B16" s="1162"/>
      <c r="C16" s="1741"/>
      <c r="D16" s="1741"/>
      <c r="E16" s="1973">
        <v>358.2</v>
      </c>
      <c r="F16" s="2027"/>
      <c r="G16" s="2028"/>
      <c r="H16" s="2028"/>
      <c r="I16" s="1622"/>
      <c r="J16" s="2027"/>
      <c r="K16" s="2028"/>
      <c r="L16" s="2028"/>
      <c r="M16" s="1973">
        <v>81</v>
      </c>
      <c r="N16" s="1348"/>
      <c r="O16" s="1164"/>
      <c r="P16" s="1371"/>
      <c r="Q16" s="1377"/>
    </row>
    <row r="17" spans="1:17" s="721" customFormat="1" ht="15" x14ac:dyDescent="0.2">
      <c r="A17" s="724">
        <v>3</v>
      </c>
      <c r="B17" s="1162"/>
      <c r="C17" s="1741"/>
      <c r="D17" s="1741"/>
      <c r="E17" s="1973">
        <v>341.40000000000003</v>
      </c>
      <c r="F17" s="2027"/>
      <c r="G17" s="2028"/>
      <c r="H17" s="2028"/>
      <c r="I17" s="1622"/>
      <c r="J17" s="2027"/>
      <c r="K17" s="2028"/>
      <c r="L17" s="2028"/>
      <c r="M17" s="1973">
        <v>82.2</v>
      </c>
      <c r="N17" s="1348"/>
      <c r="O17" s="1164"/>
      <c r="P17" s="1371"/>
      <c r="Q17" s="1377"/>
    </row>
    <row r="18" spans="1:17" s="721" customFormat="1" ht="15" x14ac:dyDescent="0.2">
      <c r="A18" s="724">
        <v>4</v>
      </c>
      <c r="B18" s="1162"/>
      <c r="C18" s="1741"/>
      <c r="D18" s="1741"/>
      <c r="E18" s="1973">
        <v>328.8</v>
      </c>
      <c r="F18" s="2027"/>
      <c r="G18" s="2028"/>
      <c r="H18" s="2028"/>
      <c r="I18" s="1622"/>
      <c r="J18" s="2027"/>
      <c r="K18" s="2028"/>
      <c r="L18" s="2028"/>
      <c r="M18" s="1973">
        <v>79.2</v>
      </c>
      <c r="N18" s="1348"/>
      <c r="O18" s="1164"/>
      <c r="P18" s="1371"/>
      <c r="Q18" s="1377"/>
    </row>
    <row r="19" spans="1:17" s="721" customFormat="1" ht="15" x14ac:dyDescent="0.2">
      <c r="A19" s="724">
        <v>5</v>
      </c>
      <c r="B19" s="1162"/>
      <c r="C19" s="1741"/>
      <c r="D19" s="1741"/>
      <c r="E19" s="1973">
        <v>328.2</v>
      </c>
      <c r="F19" s="2027"/>
      <c r="G19" s="2028"/>
      <c r="H19" s="2028"/>
      <c r="I19" s="1622"/>
      <c r="J19" s="2027"/>
      <c r="K19" s="2028"/>
      <c r="L19" s="2028"/>
      <c r="M19" s="1973">
        <v>77.400000000000006</v>
      </c>
      <c r="N19" s="1348"/>
      <c r="O19" s="1164"/>
      <c r="P19" s="1371"/>
      <c r="Q19" s="1377"/>
    </row>
    <row r="20" spans="1:17" s="721" customFormat="1" ht="15" x14ac:dyDescent="0.2">
      <c r="A20" s="724">
        <v>6</v>
      </c>
      <c r="B20" s="1162"/>
      <c r="C20" s="1741"/>
      <c r="D20" s="1741"/>
      <c r="E20" s="1973">
        <v>363</v>
      </c>
      <c r="F20" s="2027"/>
      <c r="G20" s="2028"/>
      <c r="H20" s="2028"/>
      <c r="I20" s="1622"/>
      <c r="J20" s="2027"/>
      <c r="K20" s="2028"/>
      <c r="L20" s="2028"/>
      <c r="M20" s="1973">
        <v>74.400000000000006</v>
      </c>
      <c r="N20" s="1348"/>
      <c r="O20" s="1164"/>
      <c r="P20" s="1371"/>
      <c r="Q20" s="1377"/>
    </row>
    <row r="21" spans="1:17" s="721" customFormat="1" ht="15" x14ac:dyDescent="0.2">
      <c r="A21" s="724">
        <v>7</v>
      </c>
      <c r="B21" s="1162"/>
      <c r="C21" s="1741"/>
      <c r="D21" s="1741"/>
      <c r="E21" s="1973">
        <v>507</v>
      </c>
      <c r="F21" s="2027"/>
      <c r="G21" s="2028"/>
      <c r="H21" s="2028"/>
      <c r="I21" s="1622"/>
      <c r="J21" s="2027"/>
      <c r="K21" s="2028"/>
      <c r="L21" s="2028"/>
      <c r="M21" s="1973">
        <v>76.8</v>
      </c>
      <c r="N21" s="1348"/>
      <c r="O21" s="1164"/>
      <c r="P21" s="1371"/>
      <c r="Q21" s="1377"/>
    </row>
    <row r="22" spans="1:17" s="721" customFormat="1" ht="15" x14ac:dyDescent="0.2">
      <c r="A22" s="724">
        <v>8</v>
      </c>
      <c r="B22" s="1162"/>
      <c r="C22" s="1741"/>
      <c r="D22" s="1741"/>
      <c r="E22" s="1973">
        <v>535.20000000000005</v>
      </c>
      <c r="F22" s="2027"/>
      <c r="G22" s="2028"/>
      <c r="H22" s="2028"/>
      <c r="I22" s="1622"/>
      <c r="J22" s="2027"/>
      <c r="K22" s="2028"/>
      <c r="L22" s="2028"/>
      <c r="M22" s="1973">
        <v>90.600000000000009</v>
      </c>
      <c r="N22" s="1348"/>
      <c r="O22" s="1164"/>
      <c r="P22" s="1371"/>
      <c r="Q22" s="1377"/>
    </row>
    <row r="23" spans="1:17" s="721" customFormat="1" ht="15" x14ac:dyDescent="0.2">
      <c r="A23" s="724">
        <v>9</v>
      </c>
      <c r="B23" s="1162"/>
      <c r="C23" s="1741"/>
      <c r="D23" s="1741"/>
      <c r="E23" s="1973">
        <v>530.4</v>
      </c>
      <c r="F23" s="2027"/>
      <c r="G23" s="2028"/>
      <c r="H23" s="2028"/>
      <c r="I23" s="1622"/>
      <c r="J23" s="2027"/>
      <c r="K23" s="2028"/>
      <c r="L23" s="2028"/>
      <c r="M23" s="1973">
        <v>82.2</v>
      </c>
      <c r="N23" s="1348"/>
      <c r="O23" s="1164"/>
      <c r="P23" s="1371"/>
      <c r="Q23" s="1377"/>
    </row>
    <row r="24" spans="1:17" s="721" customFormat="1" ht="15" x14ac:dyDescent="0.2">
      <c r="A24" s="724">
        <v>10</v>
      </c>
      <c r="B24" s="1162"/>
      <c r="C24" s="1741"/>
      <c r="D24" s="1741"/>
      <c r="E24" s="1974">
        <v>532.20000000000005</v>
      </c>
      <c r="F24" s="2027"/>
      <c r="G24" s="2028"/>
      <c r="H24" s="2028"/>
      <c r="I24" s="1622"/>
      <c r="J24" s="2027"/>
      <c r="K24" s="2028"/>
      <c r="L24" s="2028"/>
      <c r="M24" s="1974">
        <v>75.600000000000009</v>
      </c>
      <c r="N24" s="1348"/>
      <c r="O24" s="1164"/>
      <c r="P24" s="1371"/>
      <c r="Q24" s="1377"/>
    </row>
    <row r="25" spans="1:17" s="721" customFormat="1" ht="15" x14ac:dyDescent="0.2">
      <c r="A25" s="724">
        <v>11</v>
      </c>
      <c r="B25" s="1162"/>
      <c r="C25" s="1741"/>
      <c r="D25" s="1741"/>
      <c r="E25" s="1974">
        <v>533.4</v>
      </c>
      <c r="F25" s="2027"/>
      <c r="G25" s="2028"/>
      <c r="H25" s="2028"/>
      <c r="I25" s="1622"/>
      <c r="J25" s="2027"/>
      <c r="K25" s="2028"/>
      <c r="L25" s="2028"/>
      <c r="M25" s="1974">
        <v>72</v>
      </c>
      <c r="N25" s="1348"/>
      <c r="O25" s="1164"/>
      <c r="P25" s="1371"/>
      <c r="Q25" s="1377"/>
    </row>
    <row r="26" spans="1:17" s="721" customFormat="1" ht="15" x14ac:dyDescent="0.2">
      <c r="A26" s="724">
        <v>12</v>
      </c>
      <c r="B26" s="1162"/>
      <c r="C26" s="1741"/>
      <c r="D26" s="1741"/>
      <c r="E26" s="1974">
        <v>545.4</v>
      </c>
      <c r="F26" s="2027"/>
      <c r="G26" s="2028"/>
      <c r="H26" s="2028"/>
      <c r="I26" s="1622"/>
      <c r="J26" s="2027"/>
      <c r="K26" s="2028"/>
      <c r="L26" s="2028"/>
      <c r="M26" s="1974">
        <v>79.8</v>
      </c>
      <c r="N26" s="1348"/>
      <c r="O26" s="1164"/>
      <c r="P26" s="1371"/>
      <c r="Q26" s="1377"/>
    </row>
    <row r="27" spans="1:17" s="721" customFormat="1" ht="15" x14ac:dyDescent="0.2">
      <c r="A27" s="724">
        <v>13</v>
      </c>
      <c r="B27" s="1162"/>
      <c r="C27" s="1741"/>
      <c r="D27" s="1741"/>
      <c r="E27" s="1974">
        <v>564.6</v>
      </c>
      <c r="F27" s="2027"/>
      <c r="G27" s="2028"/>
      <c r="H27" s="2028"/>
      <c r="I27" s="1622"/>
      <c r="J27" s="2027"/>
      <c r="K27" s="2028"/>
      <c r="L27" s="2028"/>
      <c r="M27" s="1974">
        <v>88.8</v>
      </c>
      <c r="N27" s="1348"/>
      <c r="O27" s="1164"/>
      <c r="P27" s="1371"/>
      <c r="Q27" s="1377"/>
    </row>
    <row r="28" spans="1:17" s="721" customFormat="1" ht="15" x14ac:dyDescent="0.2">
      <c r="A28" s="724">
        <v>14</v>
      </c>
      <c r="B28" s="1162"/>
      <c r="C28" s="1741"/>
      <c r="D28" s="1741"/>
      <c r="E28" s="1974">
        <v>548.4</v>
      </c>
      <c r="F28" s="2027"/>
      <c r="G28" s="2028"/>
      <c r="H28" s="2028"/>
      <c r="I28" s="1622"/>
      <c r="J28" s="2027"/>
      <c r="K28" s="2028"/>
      <c r="L28" s="2028"/>
      <c r="M28" s="1974">
        <v>79.8</v>
      </c>
      <c r="N28" s="1348"/>
      <c r="O28" s="1164"/>
      <c r="P28" s="1371"/>
      <c r="Q28" s="1377"/>
    </row>
    <row r="29" spans="1:17" s="721" customFormat="1" ht="15" x14ac:dyDescent="0.2">
      <c r="A29" s="724">
        <v>15</v>
      </c>
      <c r="B29" s="1162"/>
      <c r="C29" s="1741"/>
      <c r="D29" s="1741"/>
      <c r="E29" s="1974">
        <v>542.4</v>
      </c>
      <c r="F29" s="2027"/>
      <c r="G29" s="2028"/>
      <c r="H29" s="2028"/>
      <c r="I29" s="1622"/>
      <c r="J29" s="2027"/>
      <c r="K29" s="2028"/>
      <c r="L29" s="2028"/>
      <c r="M29" s="1974">
        <v>78.600000000000009</v>
      </c>
      <c r="N29" s="1348"/>
      <c r="O29" s="1164"/>
      <c r="P29" s="1371"/>
      <c r="Q29" s="1377"/>
    </row>
    <row r="30" spans="1:17" s="721" customFormat="1" ht="15" x14ac:dyDescent="0.2">
      <c r="A30" s="724">
        <v>16</v>
      </c>
      <c r="B30" s="1162"/>
      <c r="C30" s="1741"/>
      <c r="D30" s="1741"/>
      <c r="E30" s="1974">
        <v>580.20000000000005</v>
      </c>
      <c r="F30" s="2027"/>
      <c r="G30" s="2028"/>
      <c r="H30" s="2028"/>
      <c r="I30" s="1622"/>
      <c r="J30" s="2027"/>
      <c r="K30" s="2028"/>
      <c r="L30" s="2028"/>
      <c r="M30" s="1974">
        <v>79.8</v>
      </c>
      <c r="N30" s="1348"/>
      <c r="O30" s="1164"/>
      <c r="P30" s="1371"/>
      <c r="Q30" s="1377"/>
    </row>
    <row r="31" spans="1:17" s="725" customFormat="1" ht="15" x14ac:dyDescent="0.2">
      <c r="A31" s="724">
        <v>17</v>
      </c>
      <c r="B31" s="1162"/>
      <c r="C31" s="1741"/>
      <c r="D31" s="1741"/>
      <c r="E31" s="1974">
        <v>651.6</v>
      </c>
      <c r="F31" s="2027"/>
      <c r="G31" s="2028"/>
      <c r="H31" s="2028"/>
      <c r="I31" s="1622"/>
      <c r="J31" s="2027"/>
      <c r="K31" s="2028"/>
      <c r="L31" s="2028"/>
      <c r="M31" s="1974">
        <v>82.2</v>
      </c>
      <c r="N31" s="1348"/>
      <c r="O31" s="1164"/>
      <c r="P31" s="1371"/>
      <c r="Q31" s="1377"/>
    </row>
    <row r="32" spans="1:17" s="725" customFormat="1" ht="15" x14ac:dyDescent="0.2">
      <c r="A32" s="724">
        <v>18</v>
      </c>
      <c r="B32" s="1162"/>
      <c r="C32" s="1741"/>
      <c r="D32" s="1741"/>
      <c r="E32" s="1974">
        <v>718.2</v>
      </c>
      <c r="F32" s="2027"/>
      <c r="G32" s="2028"/>
      <c r="H32" s="2028"/>
      <c r="I32" s="1622"/>
      <c r="J32" s="2027"/>
      <c r="K32" s="2028"/>
      <c r="L32" s="2028"/>
      <c r="M32" s="1974">
        <v>91.2</v>
      </c>
      <c r="N32" s="1348"/>
      <c r="O32" s="1164"/>
      <c r="P32" s="1371"/>
      <c r="Q32" s="1377"/>
    </row>
    <row r="33" spans="1:33" s="725" customFormat="1" ht="15" x14ac:dyDescent="0.2">
      <c r="A33" s="724">
        <v>19</v>
      </c>
      <c r="B33" s="1162"/>
      <c r="C33" s="1741"/>
      <c r="D33" s="1741"/>
      <c r="E33" s="1974">
        <v>816.6</v>
      </c>
      <c r="F33" s="2027"/>
      <c r="G33" s="2028"/>
      <c r="H33" s="2028"/>
      <c r="I33" s="1622"/>
      <c r="J33" s="2027"/>
      <c r="K33" s="2028"/>
      <c r="L33" s="2028"/>
      <c r="M33" s="1974">
        <v>97.2</v>
      </c>
      <c r="N33" s="1348"/>
      <c r="O33" s="1164"/>
      <c r="P33" s="1371"/>
      <c r="Q33" s="1377"/>
    </row>
    <row r="34" spans="1:33" s="725" customFormat="1" ht="15" x14ac:dyDescent="0.2">
      <c r="A34" s="724">
        <v>20</v>
      </c>
      <c r="B34" s="1162"/>
      <c r="C34" s="1741"/>
      <c r="D34" s="1741"/>
      <c r="E34" s="1974">
        <v>822</v>
      </c>
      <c r="F34" s="2027"/>
      <c r="G34" s="2028"/>
      <c r="H34" s="2028"/>
      <c r="I34" s="1622"/>
      <c r="J34" s="2027"/>
      <c r="K34" s="2028"/>
      <c r="L34" s="2028"/>
      <c r="M34" s="1974">
        <v>101.4</v>
      </c>
      <c r="N34" s="1348"/>
      <c r="O34" s="1164"/>
      <c r="P34" s="1371"/>
      <c r="Q34" s="1377"/>
    </row>
    <row r="35" spans="1:33" s="725" customFormat="1" ht="15" x14ac:dyDescent="0.2">
      <c r="A35" s="724">
        <v>21</v>
      </c>
      <c r="B35" s="1162"/>
      <c r="C35" s="1741"/>
      <c r="D35" s="1741"/>
      <c r="E35" s="1974">
        <v>809.4</v>
      </c>
      <c r="F35" s="2027"/>
      <c r="G35" s="2028"/>
      <c r="H35" s="2028"/>
      <c r="I35" s="1622"/>
      <c r="J35" s="2027"/>
      <c r="K35" s="2028"/>
      <c r="L35" s="2028"/>
      <c r="M35" s="1974">
        <v>96.600000000000009</v>
      </c>
      <c r="N35" s="1348"/>
      <c r="O35" s="1164"/>
      <c r="P35" s="1371"/>
      <c r="Q35" s="1377"/>
    </row>
    <row r="36" spans="1:33" s="725" customFormat="1" ht="15" x14ac:dyDescent="0.2">
      <c r="A36" s="724">
        <v>22</v>
      </c>
      <c r="B36" s="1162"/>
      <c r="C36" s="1741"/>
      <c r="D36" s="1741"/>
      <c r="E36" s="1974">
        <v>732</v>
      </c>
      <c r="F36" s="2027"/>
      <c r="G36" s="2028"/>
      <c r="H36" s="2028"/>
      <c r="I36" s="1622"/>
      <c r="J36" s="2027"/>
      <c r="K36" s="2028"/>
      <c r="L36" s="2028"/>
      <c r="M36" s="1974">
        <v>95.4</v>
      </c>
      <c r="N36" s="1348"/>
      <c r="O36" s="1164"/>
      <c r="P36" s="1371"/>
      <c r="Q36" s="1377"/>
    </row>
    <row r="37" spans="1:33" s="725" customFormat="1" ht="15" x14ac:dyDescent="0.2">
      <c r="A37" s="724">
        <v>23</v>
      </c>
      <c r="B37" s="1162"/>
      <c r="C37" s="1741"/>
      <c r="D37" s="1741"/>
      <c r="E37" s="1974">
        <v>607.20000000000005</v>
      </c>
      <c r="F37" s="2027"/>
      <c r="G37" s="2028"/>
      <c r="H37" s="2028"/>
      <c r="I37" s="1622"/>
      <c r="J37" s="2027"/>
      <c r="K37" s="2028"/>
      <c r="L37" s="2028"/>
      <c r="M37" s="1974">
        <v>84</v>
      </c>
      <c r="N37" s="1348"/>
      <c r="O37" s="1164"/>
      <c r="P37" s="1371"/>
      <c r="Q37" s="1377"/>
    </row>
    <row r="38" spans="1:33" s="725" customFormat="1" ht="15" x14ac:dyDescent="0.2">
      <c r="A38" s="724">
        <v>24</v>
      </c>
      <c r="B38" s="1162"/>
      <c r="C38" s="1741"/>
      <c r="D38" s="1741"/>
      <c r="E38" s="1975">
        <v>480.6</v>
      </c>
      <c r="F38" s="2027"/>
      <c r="G38" s="2028"/>
      <c r="H38" s="2028"/>
      <c r="I38" s="1622"/>
      <c r="J38" s="2027"/>
      <c r="K38" s="2028"/>
      <c r="L38" s="2028"/>
      <c r="M38" s="1975">
        <v>81.600000000000009</v>
      </c>
      <c r="N38" s="1348"/>
      <c r="O38" s="1164"/>
      <c r="P38" s="1371"/>
      <c r="Q38" s="1377"/>
    </row>
    <row r="39" spans="1:33" s="725" customFormat="1" ht="15" x14ac:dyDescent="0.2">
      <c r="A39" s="724" t="s">
        <v>19</v>
      </c>
      <c r="B39" s="1200"/>
      <c r="C39" s="1742"/>
      <c r="D39" s="1742"/>
      <c r="E39" s="1743">
        <f>SUM(E15:E38)</f>
        <v>13176</v>
      </c>
      <c r="F39" s="1742"/>
      <c r="G39" s="1742"/>
      <c r="H39" s="1742"/>
      <c r="I39" s="1743"/>
      <c r="J39" s="1742"/>
      <c r="K39" s="1742"/>
      <c r="L39" s="1742"/>
      <c r="M39" s="1743">
        <f>SUM(M15:M38)</f>
        <v>2008.8</v>
      </c>
      <c r="N39" s="1744"/>
      <c r="O39" s="1200"/>
      <c r="P39" s="1200"/>
      <c r="Q39" s="1373"/>
    </row>
    <row r="40" spans="1:33" s="714" customFormat="1" ht="12.75" customHeight="1" x14ac:dyDescent="0.2">
      <c r="A40" s="714" t="s">
        <v>20</v>
      </c>
      <c r="R40" s="977"/>
      <c r="S40" s="977"/>
      <c r="T40" s="977"/>
      <c r="U40" s="977"/>
      <c r="V40" s="977"/>
      <c r="W40" s="977"/>
      <c r="X40" s="977"/>
      <c r="Y40" s="977"/>
      <c r="Z40" s="977"/>
      <c r="AA40" s="977"/>
      <c r="AB40" s="977"/>
      <c r="AC40" s="977"/>
      <c r="AD40" s="977"/>
      <c r="AE40" s="977"/>
      <c r="AF40" s="977"/>
      <c r="AG40" s="977"/>
    </row>
    <row r="41" spans="1:33" s="714" customFormat="1" ht="12.75" customHeight="1" x14ac:dyDescent="0.2">
      <c r="A41" s="714" t="s">
        <v>21</v>
      </c>
      <c r="R41" s="977"/>
      <c r="S41" s="977"/>
      <c r="T41" s="977"/>
      <c r="U41" s="977"/>
      <c r="V41" s="977"/>
      <c r="W41" s="977"/>
      <c r="X41" s="977"/>
      <c r="Y41" s="977"/>
      <c r="Z41" s="977"/>
      <c r="AA41" s="977"/>
      <c r="AB41" s="977"/>
      <c r="AC41" s="977"/>
      <c r="AD41" s="977"/>
      <c r="AE41" s="977"/>
      <c r="AF41" s="977"/>
      <c r="AG41" s="977"/>
    </row>
    <row r="42" spans="1:33" x14ac:dyDescent="0.2">
      <c r="A42" s="714" t="s">
        <v>676</v>
      </c>
      <c r="K42" s="714"/>
      <c r="L42" s="714"/>
      <c r="M42" s="714"/>
      <c r="N42" s="714"/>
      <c r="O42" s="714"/>
      <c r="P42" s="714"/>
      <c r="Q42" s="714"/>
      <c r="R42" s="978"/>
      <c r="S42" s="978"/>
      <c r="T42" s="978"/>
      <c r="U42" s="978"/>
      <c r="V42" s="978"/>
      <c r="W42" s="978"/>
      <c r="X42" s="978"/>
      <c r="Y42" s="978"/>
      <c r="Z42" s="978"/>
      <c r="AA42" s="978"/>
      <c r="AB42" s="978"/>
      <c r="AC42" s="978"/>
      <c r="AD42" s="978"/>
      <c r="AE42" s="978"/>
      <c r="AF42" s="978"/>
      <c r="AG42" s="978"/>
    </row>
    <row r="43" spans="1:33" x14ac:dyDescent="0.2">
      <c r="A43" s="714" t="s">
        <v>23</v>
      </c>
      <c r="R43" s="978"/>
      <c r="S43" s="978"/>
      <c r="T43" s="978"/>
      <c r="U43" s="978"/>
      <c r="V43" s="978"/>
      <c r="W43" s="978"/>
      <c r="X43" s="978"/>
      <c r="Y43" s="978"/>
      <c r="Z43" s="978"/>
      <c r="AA43" s="978"/>
      <c r="AB43" s="978"/>
      <c r="AC43" s="978"/>
      <c r="AD43" s="978"/>
      <c r="AE43" s="978"/>
      <c r="AF43" s="978"/>
      <c r="AG43" s="978"/>
    </row>
    <row r="44" spans="1:33" x14ac:dyDescent="0.2">
      <c r="R44" s="978"/>
      <c r="S44" s="978"/>
      <c r="T44" s="978"/>
      <c r="U44" s="978"/>
      <c r="V44" s="978"/>
      <c r="W44" s="978"/>
      <c r="X44" s="978"/>
      <c r="Y44" s="978"/>
      <c r="Z44" s="978"/>
      <c r="AA44" s="978"/>
      <c r="AB44" s="978"/>
      <c r="AC44" s="978"/>
      <c r="AD44" s="978"/>
      <c r="AE44" s="978"/>
      <c r="AF44" s="978"/>
      <c r="AG44" s="978"/>
    </row>
  </sheetData>
  <mergeCells count="19">
    <mergeCell ref="B5:C5"/>
    <mergeCell ref="B1:F1"/>
    <mergeCell ref="N1:Q1"/>
    <mergeCell ref="B2:F2"/>
    <mergeCell ref="N2:Q2"/>
    <mergeCell ref="B4:C4"/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6">
    <tabColor rgb="FF92D050"/>
  </sheetPr>
  <dimension ref="A1:AG44"/>
  <sheetViews>
    <sheetView zoomScale="85" zoomScaleNormal="85" workbookViewId="0">
      <selection activeCell="M15" sqref="M15:M38"/>
    </sheetView>
  </sheetViews>
  <sheetFormatPr defaultRowHeight="12.75" x14ac:dyDescent="0.2"/>
  <cols>
    <col min="1" max="1" width="5.42578125" style="445" customWidth="1"/>
    <col min="2" max="3" width="11.28515625" style="445" customWidth="1"/>
    <col min="4" max="4" width="11.28515625" style="445" hidden="1" customWidth="1"/>
    <col min="5" max="7" width="11.28515625" style="445" customWidth="1"/>
    <col min="8" max="8" width="11.28515625" style="445" hidden="1" customWidth="1"/>
    <col min="9" max="11" width="11.28515625" style="445" customWidth="1"/>
    <col min="12" max="12" width="11.28515625" style="445" hidden="1" customWidth="1"/>
    <col min="13" max="15" width="11.28515625" style="445" customWidth="1"/>
    <col min="16" max="16" width="11.28515625" style="445" hidden="1" customWidth="1"/>
    <col min="17" max="17" width="11.28515625" style="445" customWidth="1"/>
    <col min="18" max="16384" width="9.140625" style="445"/>
  </cols>
  <sheetData>
    <row r="1" spans="1:33" s="433" customFormat="1" ht="18.75" customHeight="1" x14ac:dyDescent="0.25">
      <c r="B1" s="2721" t="s">
        <v>498</v>
      </c>
      <c r="C1" s="2097"/>
      <c r="D1" s="2097"/>
      <c r="E1" s="2097"/>
      <c r="F1" s="2097"/>
      <c r="J1" s="730" t="s">
        <v>178</v>
      </c>
      <c r="N1" s="2728" t="s">
        <v>100</v>
      </c>
      <c r="O1" s="2728"/>
      <c r="P1" s="2728"/>
      <c r="Q1" s="2728"/>
      <c r="R1" s="975"/>
      <c r="S1" s="975"/>
      <c r="T1" s="975"/>
      <c r="U1" s="975"/>
      <c r="V1" s="975"/>
      <c r="W1" s="975"/>
      <c r="X1" s="975"/>
      <c r="Y1" s="975"/>
      <c r="Z1" s="975"/>
      <c r="AA1" s="975"/>
      <c r="AB1" s="975"/>
      <c r="AC1" s="975"/>
      <c r="AD1" s="975"/>
      <c r="AE1" s="975"/>
      <c r="AF1" s="975"/>
      <c r="AG1" s="975"/>
    </row>
    <row r="2" spans="1:33" s="433" customFormat="1" ht="10.5" customHeight="1" x14ac:dyDescent="0.2">
      <c r="B2" s="2722" t="s">
        <v>1</v>
      </c>
      <c r="C2" s="2104"/>
      <c r="D2" s="2104"/>
      <c r="E2" s="2104"/>
      <c r="F2" s="2104"/>
      <c r="N2" s="2722" t="s">
        <v>2</v>
      </c>
      <c r="O2" s="2729"/>
      <c r="P2" s="2729"/>
      <c r="Q2" s="2729"/>
      <c r="R2" s="975"/>
      <c r="S2" s="975"/>
      <c r="T2" s="975"/>
      <c r="U2" s="975"/>
      <c r="V2" s="975"/>
      <c r="W2" s="975"/>
      <c r="X2" s="975"/>
      <c r="Y2" s="975"/>
      <c r="Z2" s="975"/>
      <c r="AA2" s="975"/>
      <c r="AB2" s="975"/>
      <c r="AC2" s="975"/>
      <c r="AD2" s="975"/>
      <c r="AE2" s="975"/>
      <c r="AF2" s="975"/>
      <c r="AG2" s="975"/>
    </row>
    <row r="3" spans="1:33" s="433" customFormat="1" ht="13.5" customHeight="1" x14ac:dyDescent="0.2">
      <c r="N3" s="433" t="s">
        <v>3</v>
      </c>
      <c r="R3" s="975"/>
      <c r="S3" s="975"/>
      <c r="T3" s="975"/>
      <c r="U3" s="975"/>
      <c r="V3" s="975"/>
      <c r="W3" s="975"/>
      <c r="X3" s="975"/>
      <c r="Y3" s="975"/>
      <c r="Z3" s="975"/>
      <c r="AA3" s="975"/>
      <c r="AB3" s="975"/>
      <c r="AC3" s="975"/>
      <c r="AD3" s="975"/>
      <c r="AE3" s="975"/>
      <c r="AF3" s="975"/>
      <c r="AG3" s="975"/>
    </row>
    <row r="4" spans="1:33" s="433" customFormat="1" ht="15" customHeight="1" x14ac:dyDescent="0.25">
      <c r="B4" s="2720" t="s">
        <v>4</v>
      </c>
      <c r="C4" s="2097"/>
      <c r="D4" s="435"/>
      <c r="E4" s="975"/>
      <c r="F4" s="975"/>
      <c r="G4" s="975"/>
      <c r="H4" s="975"/>
      <c r="I4" s="909" t="s">
        <v>5</v>
      </c>
      <c r="J4" s="434"/>
      <c r="K4" s="434"/>
      <c r="L4" s="434"/>
      <c r="O4" s="436" t="s">
        <v>101</v>
      </c>
      <c r="R4" s="975"/>
      <c r="S4" s="975"/>
      <c r="T4" s="975"/>
      <c r="U4" s="975"/>
      <c r="V4" s="975"/>
      <c r="W4" s="975"/>
      <c r="X4" s="975"/>
      <c r="Y4" s="975"/>
      <c r="Z4" s="975"/>
      <c r="AA4" s="975"/>
      <c r="AB4" s="975"/>
      <c r="AC4" s="975"/>
      <c r="AD4" s="975"/>
      <c r="AE4" s="975"/>
      <c r="AF4" s="975"/>
      <c r="AG4" s="975"/>
    </row>
    <row r="5" spans="1:33" s="433" customFormat="1" ht="9.75" customHeight="1" x14ac:dyDescent="0.2">
      <c r="B5" s="2725" t="s">
        <v>7</v>
      </c>
      <c r="C5" s="2095"/>
      <c r="D5" s="434"/>
      <c r="E5" s="434"/>
      <c r="R5" s="975"/>
      <c r="S5" s="975"/>
      <c r="T5" s="975"/>
      <c r="U5" s="975"/>
      <c r="V5" s="975"/>
      <c r="W5" s="975"/>
      <c r="X5" s="975"/>
      <c r="Y5" s="975"/>
      <c r="Z5" s="975"/>
      <c r="AA5" s="975"/>
      <c r="AB5" s="975"/>
      <c r="AC5" s="975"/>
      <c r="AD5" s="975"/>
      <c r="AE5" s="975"/>
      <c r="AF5" s="975"/>
      <c r="AG5" s="975"/>
    </row>
    <row r="6" spans="1:33" s="433" customFormat="1" ht="12" customHeight="1" x14ac:dyDescent="0.25">
      <c r="A6" s="2726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75"/>
      <c r="S6" s="975"/>
      <c r="T6" s="975"/>
      <c r="U6" s="975"/>
      <c r="V6" s="975"/>
      <c r="W6" s="975"/>
      <c r="X6" s="975"/>
      <c r="Y6" s="975"/>
      <c r="Z6" s="975"/>
      <c r="AA6" s="975"/>
      <c r="AB6" s="975"/>
      <c r="AC6" s="975"/>
      <c r="AD6" s="975"/>
      <c r="AE6" s="975"/>
      <c r="AF6" s="975"/>
      <c r="AG6" s="975"/>
    </row>
    <row r="7" spans="1:33" s="433" customFormat="1" ht="15.75" x14ac:dyDescent="0.25">
      <c r="A7" s="2727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75"/>
      <c r="S7" s="975"/>
      <c r="T7" s="975"/>
      <c r="U7" s="975"/>
      <c r="V7" s="975"/>
      <c r="W7" s="975"/>
      <c r="X7" s="975"/>
      <c r="Y7" s="975"/>
      <c r="Z7" s="975"/>
      <c r="AA7" s="975"/>
      <c r="AB7" s="975"/>
      <c r="AC7" s="975"/>
      <c r="AD7" s="975"/>
      <c r="AE7" s="975"/>
      <c r="AF7" s="975"/>
      <c r="AG7" s="975"/>
    </row>
    <row r="8" spans="1:33" s="433" customFormat="1" ht="9" customHeight="1" x14ac:dyDescent="0.2">
      <c r="A8" s="1312">
        <v>1516</v>
      </c>
      <c r="B8" s="1312">
        <v>1514</v>
      </c>
      <c r="R8" s="975"/>
      <c r="S8" s="975"/>
      <c r="T8" s="975"/>
      <c r="U8" s="975"/>
      <c r="V8" s="975"/>
      <c r="W8" s="975"/>
      <c r="X8" s="975"/>
      <c r="Y8" s="975"/>
      <c r="Z8" s="975"/>
      <c r="AA8" s="975"/>
      <c r="AB8" s="975"/>
      <c r="AC8" s="975"/>
      <c r="AD8" s="975"/>
      <c r="AE8" s="975"/>
      <c r="AF8" s="975"/>
      <c r="AG8" s="975"/>
    </row>
    <row r="9" spans="1:33" s="433" customFormat="1" x14ac:dyDescent="0.2">
      <c r="A9" s="2730" t="s">
        <v>9</v>
      </c>
      <c r="B9" s="2733" t="s">
        <v>10</v>
      </c>
      <c r="C9" s="2734"/>
      <c r="D9" s="2734"/>
      <c r="E9" s="2734"/>
      <c r="F9" s="2734"/>
      <c r="G9" s="2734"/>
      <c r="H9" s="2734"/>
      <c r="I9" s="2735"/>
      <c r="J9" s="2733" t="s">
        <v>11</v>
      </c>
      <c r="K9" s="2734"/>
      <c r="L9" s="2734"/>
      <c r="M9" s="2734"/>
      <c r="N9" s="2734"/>
      <c r="O9" s="2734"/>
      <c r="P9" s="2734"/>
      <c r="Q9" s="2735"/>
      <c r="R9" s="975"/>
      <c r="S9" s="975"/>
      <c r="T9" s="975"/>
      <c r="U9" s="975"/>
      <c r="V9" s="975"/>
      <c r="W9" s="975"/>
      <c r="X9" s="975"/>
      <c r="Y9" s="975"/>
      <c r="Z9" s="975"/>
      <c r="AA9" s="975"/>
      <c r="AB9" s="975"/>
      <c r="AC9" s="975"/>
      <c r="AD9" s="975"/>
      <c r="AE9" s="975"/>
      <c r="AF9" s="975"/>
      <c r="AG9" s="975"/>
    </row>
    <row r="10" spans="1:33" s="433" customFormat="1" x14ac:dyDescent="0.2">
      <c r="A10" s="2731"/>
      <c r="B10" s="2723" t="s">
        <v>102</v>
      </c>
      <c r="C10" s="2724"/>
      <c r="D10" s="2724"/>
      <c r="E10" s="2736"/>
      <c r="F10" s="2723" t="s">
        <v>103</v>
      </c>
      <c r="G10" s="2111"/>
      <c r="H10" s="2111"/>
      <c r="I10" s="2112"/>
      <c r="J10" s="2723" t="s">
        <v>102</v>
      </c>
      <c r="K10" s="2724"/>
      <c r="L10" s="2724"/>
      <c r="M10" s="2736"/>
      <c r="N10" s="2723" t="s">
        <v>103</v>
      </c>
      <c r="O10" s="2724"/>
      <c r="P10" s="2724"/>
      <c r="Q10" s="2736"/>
      <c r="R10" s="975"/>
      <c r="S10" s="975"/>
      <c r="T10" s="975"/>
      <c r="U10" s="975"/>
      <c r="V10" s="975"/>
      <c r="W10" s="975"/>
      <c r="X10" s="975"/>
      <c r="Y10" s="975"/>
      <c r="Z10" s="975"/>
      <c r="AA10" s="975"/>
      <c r="AB10" s="975"/>
      <c r="AC10" s="975"/>
      <c r="AD10" s="975"/>
      <c r="AE10" s="975"/>
      <c r="AF10" s="975"/>
      <c r="AG10" s="975"/>
    </row>
    <row r="11" spans="1:33" s="433" customFormat="1" x14ac:dyDescent="0.2">
      <c r="A11" s="2731"/>
      <c r="B11" s="2723" t="s">
        <v>14</v>
      </c>
      <c r="C11" s="2724"/>
      <c r="E11" s="438">
        <v>12000</v>
      </c>
      <c r="F11" s="2723" t="s">
        <v>14</v>
      </c>
      <c r="G11" s="2724"/>
      <c r="H11" s="437"/>
      <c r="I11" s="438">
        <v>12000</v>
      </c>
      <c r="J11" s="2723" t="s">
        <v>14</v>
      </c>
      <c r="K11" s="2724"/>
      <c r="L11" s="437"/>
      <c r="M11" s="438">
        <f>E11</f>
        <v>12000</v>
      </c>
      <c r="N11" s="2723" t="s">
        <v>14</v>
      </c>
      <c r="O11" s="2724"/>
      <c r="P11" s="437"/>
      <c r="Q11" s="438">
        <f>I11</f>
        <v>12000</v>
      </c>
      <c r="R11" s="975"/>
      <c r="S11" s="975"/>
      <c r="T11" s="975"/>
      <c r="U11" s="975"/>
      <c r="V11" s="975"/>
      <c r="W11" s="975"/>
      <c r="X11" s="975"/>
      <c r="Y11" s="975"/>
      <c r="Z11" s="975"/>
      <c r="AA11" s="975"/>
      <c r="AB11" s="975"/>
      <c r="AC11" s="975"/>
      <c r="AD11" s="975"/>
      <c r="AE11" s="975"/>
      <c r="AF11" s="975"/>
      <c r="AG11" s="975"/>
    </row>
    <row r="12" spans="1:33" s="440" customFormat="1" ht="35.25" customHeight="1" x14ac:dyDescent="0.2">
      <c r="A12" s="2732"/>
      <c r="B12" s="439" t="s">
        <v>16</v>
      </c>
      <c r="C12" s="439" t="s">
        <v>17</v>
      </c>
      <c r="D12" s="439"/>
      <c r="E12" s="439" t="s">
        <v>18</v>
      </c>
      <c r="F12" s="439" t="s">
        <v>16</v>
      </c>
      <c r="G12" s="439" t="s">
        <v>17</v>
      </c>
      <c r="H12" s="439"/>
      <c r="I12" s="439" t="s">
        <v>18</v>
      </c>
      <c r="J12" s="439" t="s">
        <v>16</v>
      </c>
      <c r="K12" s="439" t="s">
        <v>17</v>
      </c>
      <c r="L12" s="439"/>
      <c r="M12" s="439" t="s">
        <v>18</v>
      </c>
      <c r="N12" s="439" t="s">
        <v>16</v>
      </c>
      <c r="O12" s="439" t="s">
        <v>17</v>
      </c>
      <c r="P12" s="439"/>
      <c r="Q12" s="439" t="s">
        <v>18</v>
      </c>
    </row>
    <row r="13" spans="1:33" s="442" customFormat="1" ht="11.25" x14ac:dyDescent="0.2">
      <c r="A13" s="441">
        <v>1</v>
      </c>
      <c r="B13" s="441">
        <v>2</v>
      </c>
      <c r="C13" s="441">
        <v>3</v>
      </c>
      <c r="D13" s="441"/>
      <c r="E13" s="441">
        <v>4</v>
      </c>
      <c r="F13" s="441">
        <v>5</v>
      </c>
      <c r="G13" s="441">
        <v>6</v>
      </c>
      <c r="H13" s="441"/>
      <c r="I13" s="441">
        <v>7</v>
      </c>
      <c r="J13" s="441">
        <v>8</v>
      </c>
      <c r="K13" s="441">
        <v>9</v>
      </c>
      <c r="L13" s="441"/>
      <c r="M13" s="441">
        <v>10</v>
      </c>
      <c r="N13" s="441">
        <v>11</v>
      </c>
      <c r="O13" s="441">
        <v>12</v>
      </c>
      <c r="P13" s="441"/>
      <c r="Q13" s="441">
        <v>13</v>
      </c>
    </row>
    <row r="14" spans="1:33" s="440" customFormat="1" ht="15" x14ac:dyDescent="0.2">
      <c r="A14" s="443">
        <v>0</v>
      </c>
      <c r="B14" s="1162"/>
      <c r="C14" s="1745"/>
      <c r="D14" s="1745"/>
      <c r="E14" s="1745"/>
      <c r="F14" s="1711"/>
      <c r="G14" s="1745"/>
      <c r="H14" s="1745"/>
      <c r="I14" s="1745"/>
      <c r="J14" s="1711"/>
      <c r="K14" s="1745"/>
      <c r="L14" s="1745"/>
      <c r="M14" s="1745"/>
      <c r="N14" s="1711"/>
      <c r="O14" s="1745"/>
      <c r="P14" s="1745"/>
      <c r="Q14" s="1745"/>
    </row>
    <row r="15" spans="1:33" s="1456" customFormat="1" ht="15" x14ac:dyDescent="0.25">
      <c r="A15" s="1455">
        <v>1</v>
      </c>
      <c r="B15" s="1162"/>
      <c r="C15" s="1745"/>
      <c r="D15" s="1745"/>
      <c r="E15" s="1745">
        <v>2707</v>
      </c>
      <c r="F15" s="1711"/>
      <c r="G15" s="1745"/>
      <c r="H15" s="1745"/>
      <c r="I15" s="1624">
        <v>1761</v>
      </c>
      <c r="J15" s="1711"/>
      <c r="K15" s="1745"/>
      <c r="L15" s="1745"/>
      <c r="M15" s="1624">
        <v>0</v>
      </c>
      <c r="N15" s="1711"/>
      <c r="O15" s="1745"/>
      <c r="P15" s="1745"/>
      <c r="Q15" s="1624">
        <v>920</v>
      </c>
    </row>
    <row r="16" spans="1:33" s="440" customFormat="1" ht="15" x14ac:dyDescent="0.25">
      <c r="A16" s="443">
        <v>2</v>
      </c>
      <c r="B16" s="1162"/>
      <c r="C16" s="1745"/>
      <c r="D16" s="1745"/>
      <c r="E16" s="1745">
        <v>2503</v>
      </c>
      <c r="F16" s="1711"/>
      <c r="G16" s="1745"/>
      <c r="H16" s="1745"/>
      <c r="I16" s="1624">
        <v>1634</v>
      </c>
      <c r="J16" s="1711"/>
      <c r="K16" s="1745"/>
      <c r="L16" s="1745"/>
      <c r="M16" s="1624">
        <v>0</v>
      </c>
      <c r="N16" s="1711"/>
      <c r="O16" s="1745"/>
      <c r="P16" s="1745"/>
      <c r="Q16" s="1624">
        <v>892</v>
      </c>
    </row>
    <row r="17" spans="1:17" s="440" customFormat="1" ht="15" x14ac:dyDescent="0.25">
      <c r="A17" s="443">
        <v>3</v>
      </c>
      <c r="B17" s="1162"/>
      <c r="C17" s="1745"/>
      <c r="D17" s="1745"/>
      <c r="E17" s="1745">
        <v>2424</v>
      </c>
      <c r="F17" s="1711"/>
      <c r="G17" s="1745"/>
      <c r="H17" s="1745"/>
      <c r="I17" s="1624">
        <v>1577</v>
      </c>
      <c r="J17" s="1711"/>
      <c r="K17" s="1745"/>
      <c r="L17" s="1745"/>
      <c r="M17" s="1624">
        <v>0</v>
      </c>
      <c r="N17" s="1711"/>
      <c r="O17" s="1745"/>
      <c r="P17" s="1745"/>
      <c r="Q17" s="1624">
        <v>877</v>
      </c>
    </row>
    <row r="18" spans="1:17" s="440" customFormat="1" ht="15" x14ac:dyDescent="0.25">
      <c r="A18" s="443">
        <v>4</v>
      </c>
      <c r="B18" s="1162"/>
      <c r="C18" s="1745"/>
      <c r="D18" s="1745"/>
      <c r="E18" s="1745">
        <v>2386</v>
      </c>
      <c r="F18" s="1711"/>
      <c r="G18" s="1745"/>
      <c r="H18" s="1745"/>
      <c r="I18" s="1624">
        <v>1536</v>
      </c>
      <c r="J18" s="1711"/>
      <c r="K18" s="1745"/>
      <c r="L18" s="1745"/>
      <c r="M18" s="1624">
        <v>0</v>
      </c>
      <c r="N18" s="1711"/>
      <c r="O18" s="1745"/>
      <c r="P18" s="1745"/>
      <c r="Q18" s="1624">
        <v>880</v>
      </c>
    </row>
    <row r="19" spans="1:17" s="440" customFormat="1" ht="15" x14ac:dyDescent="0.25">
      <c r="A19" s="443">
        <v>5</v>
      </c>
      <c r="B19" s="1162"/>
      <c r="C19" s="1745"/>
      <c r="D19" s="1745"/>
      <c r="E19" s="1745">
        <v>2536</v>
      </c>
      <c r="F19" s="1711"/>
      <c r="G19" s="1745"/>
      <c r="H19" s="1745"/>
      <c r="I19" s="1624">
        <v>1492</v>
      </c>
      <c r="J19" s="1711"/>
      <c r="K19" s="1745"/>
      <c r="L19" s="1745"/>
      <c r="M19" s="1624">
        <v>0</v>
      </c>
      <c r="N19" s="1711"/>
      <c r="O19" s="1745"/>
      <c r="P19" s="1745"/>
      <c r="Q19" s="1624">
        <v>878</v>
      </c>
    </row>
    <row r="20" spans="1:17" s="440" customFormat="1" ht="15" x14ac:dyDescent="0.25">
      <c r="A20" s="443">
        <v>6</v>
      </c>
      <c r="B20" s="1162"/>
      <c r="C20" s="1745"/>
      <c r="D20" s="1745"/>
      <c r="E20" s="1745">
        <v>2828</v>
      </c>
      <c r="F20" s="1711"/>
      <c r="G20" s="1745"/>
      <c r="H20" s="1745"/>
      <c r="I20" s="1624">
        <v>1746</v>
      </c>
      <c r="J20" s="1711"/>
      <c r="K20" s="1745"/>
      <c r="L20" s="1745"/>
      <c r="M20" s="1624">
        <v>0</v>
      </c>
      <c r="N20" s="1711"/>
      <c r="O20" s="1745"/>
      <c r="P20" s="1745"/>
      <c r="Q20" s="1624">
        <v>926</v>
      </c>
    </row>
    <row r="21" spans="1:17" s="440" customFormat="1" ht="15" x14ac:dyDescent="0.25">
      <c r="A21" s="443">
        <v>7</v>
      </c>
      <c r="B21" s="1162"/>
      <c r="C21" s="1745"/>
      <c r="D21" s="1745"/>
      <c r="E21" s="1745">
        <v>3263</v>
      </c>
      <c r="F21" s="1711"/>
      <c r="G21" s="1745"/>
      <c r="H21" s="1745"/>
      <c r="I21" s="1624">
        <v>2008</v>
      </c>
      <c r="J21" s="1711"/>
      <c r="K21" s="1745"/>
      <c r="L21" s="1745"/>
      <c r="M21" s="1624">
        <v>0</v>
      </c>
      <c r="N21" s="1711"/>
      <c r="O21" s="1745"/>
      <c r="P21" s="1745"/>
      <c r="Q21" s="1624">
        <v>976</v>
      </c>
    </row>
    <row r="22" spans="1:17" s="440" customFormat="1" ht="15" x14ac:dyDescent="0.25">
      <c r="A22" s="443">
        <v>8</v>
      </c>
      <c r="B22" s="1162"/>
      <c r="C22" s="1745"/>
      <c r="D22" s="1745"/>
      <c r="E22" s="1745">
        <v>3563</v>
      </c>
      <c r="F22" s="1711"/>
      <c r="G22" s="1745"/>
      <c r="H22" s="1745"/>
      <c r="I22" s="1624">
        <v>2139</v>
      </c>
      <c r="J22" s="1711"/>
      <c r="K22" s="1745"/>
      <c r="L22" s="1745"/>
      <c r="M22" s="1624">
        <v>0</v>
      </c>
      <c r="N22" s="1711"/>
      <c r="O22" s="1745"/>
      <c r="P22" s="1745"/>
      <c r="Q22" s="1624">
        <v>1034</v>
      </c>
    </row>
    <row r="23" spans="1:17" s="440" customFormat="1" ht="15" x14ac:dyDescent="0.25">
      <c r="A23" s="443">
        <v>9</v>
      </c>
      <c r="B23" s="1162"/>
      <c r="C23" s="1745"/>
      <c r="D23" s="1745"/>
      <c r="E23" s="1745">
        <v>4036</v>
      </c>
      <c r="F23" s="1711"/>
      <c r="G23" s="1745"/>
      <c r="H23" s="1745"/>
      <c r="I23" s="1624">
        <v>2267</v>
      </c>
      <c r="J23" s="1711"/>
      <c r="K23" s="1745"/>
      <c r="L23" s="1745"/>
      <c r="M23" s="1624">
        <v>0</v>
      </c>
      <c r="N23" s="1711"/>
      <c r="O23" s="1745"/>
      <c r="P23" s="1745"/>
      <c r="Q23" s="1624">
        <v>1131</v>
      </c>
    </row>
    <row r="24" spans="1:17" s="440" customFormat="1" ht="15" x14ac:dyDescent="0.25">
      <c r="A24" s="443">
        <v>10</v>
      </c>
      <c r="B24" s="1162"/>
      <c r="C24" s="1745"/>
      <c r="D24" s="1745"/>
      <c r="E24" s="1745">
        <v>4026</v>
      </c>
      <c r="F24" s="1711"/>
      <c r="G24" s="1745"/>
      <c r="H24" s="1745"/>
      <c r="I24" s="1624">
        <v>2384</v>
      </c>
      <c r="J24" s="1711"/>
      <c r="K24" s="1745"/>
      <c r="L24" s="1745"/>
      <c r="M24" s="1624">
        <v>0</v>
      </c>
      <c r="N24" s="1711"/>
      <c r="O24" s="1745"/>
      <c r="P24" s="1745"/>
      <c r="Q24" s="1624">
        <v>1088</v>
      </c>
    </row>
    <row r="25" spans="1:17" s="440" customFormat="1" ht="15" x14ac:dyDescent="0.25">
      <c r="A25" s="443">
        <v>11</v>
      </c>
      <c r="B25" s="1162"/>
      <c r="C25" s="1745"/>
      <c r="D25" s="1745"/>
      <c r="E25" s="1745">
        <v>4044</v>
      </c>
      <c r="F25" s="1711"/>
      <c r="G25" s="1745"/>
      <c r="H25" s="1745"/>
      <c r="I25" s="1624">
        <v>2416</v>
      </c>
      <c r="J25" s="1711"/>
      <c r="K25" s="1745"/>
      <c r="L25" s="1745"/>
      <c r="M25" s="1624">
        <v>0</v>
      </c>
      <c r="N25" s="1711"/>
      <c r="O25" s="1745"/>
      <c r="P25" s="1745"/>
      <c r="Q25" s="1624">
        <v>1031</v>
      </c>
    </row>
    <row r="26" spans="1:17" s="440" customFormat="1" ht="15" x14ac:dyDescent="0.25">
      <c r="A26" s="443">
        <v>12</v>
      </c>
      <c r="B26" s="1162"/>
      <c r="C26" s="1745"/>
      <c r="D26" s="1745"/>
      <c r="E26" s="1745">
        <v>3953</v>
      </c>
      <c r="F26" s="1711"/>
      <c r="G26" s="1745"/>
      <c r="H26" s="1745"/>
      <c r="I26" s="1624">
        <v>2361</v>
      </c>
      <c r="J26" s="1711"/>
      <c r="K26" s="1745"/>
      <c r="L26" s="1745"/>
      <c r="M26" s="1624">
        <v>0</v>
      </c>
      <c r="N26" s="1711"/>
      <c r="O26" s="1745"/>
      <c r="P26" s="1745"/>
      <c r="Q26" s="1624">
        <v>1018</v>
      </c>
    </row>
    <row r="27" spans="1:17" s="440" customFormat="1" ht="15" x14ac:dyDescent="0.25">
      <c r="A27" s="443">
        <v>13</v>
      </c>
      <c r="B27" s="1162"/>
      <c r="C27" s="1745"/>
      <c r="D27" s="1745"/>
      <c r="E27" s="1745">
        <v>3859</v>
      </c>
      <c r="F27" s="1711"/>
      <c r="G27" s="1745"/>
      <c r="H27" s="1745"/>
      <c r="I27" s="1624">
        <v>2435</v>
      </c>
      <c r="J27" s="1711"/>
      <c r="K27" s="1745"/>
      <c r="L27" s="1745"/>
      <c r="M27" s="1624">
        <v>0</v>
      </c>
      <c r="N27" s="1711"/>
      <c r="O27" s="1745"/>
      <c r="P27" s="1745"/>
      <c r="Q27" s="1624">
        <v>1022</v>
      </c>
    </row>
    <row r="28" spans="1:17" s="440" customFormat="1" ht="15" x14ac:dyDescent="0.25">
      <c r="A28" s="443">
        <v>14</v>
      </c>
      <c r="B28" s="1162"/>
      <c r="C28" s="1745"/>
      <c r="D28" s="1745"/>
      <c r="E28" s="1745">
        <v>3868</v>
      </c>
      <c r="F28" s="1711"/>
      <c r="G28" s="1745"/>
      <c r="H28" s="1745"/>
      <c r="I28" s="1624">
        <v>2350</v>
      </c>
      <c r="J28" s="1711"/>
      <c r="K28" s="1745"/>
      <c r="L28" s="1745"/>
      <c r="M28" s="1624">
        <v>0</v>
      </c>
      <c r="N28" s="1711"/>
      <c r="O28" s="1745"/>
      <c r="P28" s="1745"/>
      <c r="Q28" s="1624">
        <v>1008</v>
      </c>
    </row>
    <row r="29" spans="1:17" s="440" customFormat="1" ht="15" x14ac:dyDescent="0.25">
      <c r="A29" s="443">
        <v>15</v>
      </c>
      <c r="B29" s="1162"/>
      <c r="C29" s="1745"/>
      <c r="D29" s="1745"/>
      <c r="E29" s="1745">
        <v>3888</v>
      </c>
      <c r="F29" s="1711"/>
      <c r="G29" s="1745"/>
      <c r="H29" s="1745"/>
      <c r="I29" s="1624">
        <v>2410</v>
      </c>
      <c r="J29" s="1711"/>
      <c r="K29" s="1745"/>
      <c r="L29" s="1745"/>
      <c r="M29" s="1624">
        <v>0</v>
      </c>
      <c r="N29" s="1711"/>
      <c r="O29" s="1745"/>
      <c r="P29" s="1745"/>
      <c r="Q29" s="1624">
        <v>1028</v>
      </c>
    </row>
    <row r="30" spans="1:17" s="440" customFormat="1" ht="15" x14ac:dyDescent="0.25">
      <c r="A30" s="443">
        <v>16</v>
      </c>
      <c r="B30" s="1162"/>
      <c r="C30" s="1745"/>
      <c r="D30" s="1745"/>
      <c r="E30" s="1745">
        <v>4054</v>
      </c>
      <c r="F30" s="1711"/>
      <c r="G30" s="1745"/>
      <c r="H30" s="1745"/>
      <c r="I30" s="1624">
        <v>2541</v>
      </c>
      <c r="J30" s="1711"/>
      <c r="K30" s="1745"/>
      <c r="L30" s="1745"/>
      <c r="M30" s="1624">
        <v>0</v>
      </c>
      <c r="N30" s="1711"/>
      <c r="O30" s="1745"/>
      <c r="P30" s="1745"/>
      <c r="Q30" s="1624">
        <v>1092</v>
      </c>
    </row>
    <row r="31" spans="1:17" s="444" customFormat="1" ht="15" x14ac:dyDescent="0.25">
      <c r="A31" s="443">
        <v>17</v>
      </c>
      <c r="B31" s="1162"/>
      <c r="C31" s="1745"/>
      <c r="D31" s="1745"/>
      <c r="E31" s="1745">
        <v>4353</v>
      </c>
      <c r="F31" s="1711"/>
      <c r="G31" s="1745"/>
      <c r="H31" s="1745"/>
      <c r="I31" s="1624">
        <v>2743</v>
      </c>
      <c r="J31" s="1711"/>
      <c r="K31" s="1745"/>
      <c r="L31" s="1745"/>
      <c r="M31" s="1624">
        <v>0</v>
      </c>
      <c r="N31" s="1711"/>
      <c r="O31" s="1745"/>
      <c r="P31" s="1745"/>
      <c r="Q31" s="1624">
        <v>1108</v>
      </c>
    </row>
    <row r="32" spans="1:17" s="444" customFormat="1" ht="15" x14ac:dyDescent="0.25">
      <c r="A32" s="443">
        <v>18</v>
      </c>
      <c r="B32" s="1162"/>
      <c r="C32" s="1745"/>
      <c r="D32" s="1745"/>
      <c r="E32" s="1745">
        <v>4360</v>
      </c>
      <c r="F32" s="1711"/>
      <c r="G32" s="1745"/>
      <c r="H32" s="1745"/>
      <c r="I32" s="1624">
        <v>2909</v>
      </c>
      <c r="J32" s="1711"/>
      <c r="K32" s="1745"/>
      <c r="L32" s="1745"/>
      <c r="M32" s="1624">
        <v>0</v>
      </c>
      <c r="N32" s="1711"/>
      <c r="O32" s="1745"/>
      <c r="P32" s="1745"/>
      <c r="Q32" s="1624">
        <v>1068</v>
      </c>
    </row>
    <row r="33" spans="1:33" s="444" customFormat="1" ht="15" x14ac:dyDescent="0.25">
      <c r="A33" s="443">
        <v>19</v>
      </c>
      <c r="B33" s="1162"/>
      <c r="C33" s="1745"/>
      <c r="D33" s="1745"/>
      <c r="E33" s="1745">
        <v>4501</v>
      </c>
      <c r="F33" s="1711"/>
      <c r="G33" s="1745"/>
      <c r="H33" s="1745"/>
      <c r="I33" s="1624">
        <v>3056</v>
      </c>
      <c r="J33" s="1711"/>
      <c r="K33" s="1745"/>
      <c r="L33" s="1745"/>
      <c r="M33" s="1624">
        <v>0</v>
      </c>
      <c r="N33" s="1711"/>
      <c r="O33" s="1745"/>
      <c r="P33" s="1745"/>
      <c r="Q33" s="1624">
        <v>1034</v>
      </c>
    </row>
    <row r="34" spans="1:33" s="444" customFormat="1" ht="15" x14ac:dyDescent="0.25">
      <c r="A34" s="443">
        <v>20</v>
      </c>
      <c r="B34" s="1162"/>
      <c r="C34" s="1745"/>
      <c r="D34" s="1745"/>
      <c r="E34" s="1745">
        <v>4422</v>
      </c>
      <c r="F34" s="1711"/>
      <c r="G34" s="1745"/>
      <c r="H34" s="1745"/>
      <c r="I34" s="1624">
        <v>3069</v>
      </c>
      <c r="J34" s="1711"/>
      <c r="K34" s="1745"/>
      <c r="L34" s="1745"/>
      <c r="M34" s="1624">
        <v>0</v>
      </c>
      <c r="N34" s="1711"/>
      <c r="O34" s="1745"/>
      <c r="P34" s="1745"/>
      <c r="Q34" s="1624">
        <v>1036</v>
      </c>
    </row>
    <row r="35" spans="1:33" s="444" customFormat="1" ht="15" x14ac:dyDescent="0.25">
      <c r="A35" s="443">
        <v>21</v>
      </c>
      <c r="B35" s="1162"/>
      <c r="C35" s="1745"/>
      <c r="D35" s="1745"/>
      <c r="E35" s="1745">
        <v>4322</v>
      </c>
      <c r="F35" s="1711"/>
      <c r="G35" s="1745"/>
      <c r="H35" s="1745"/>
      <c r="I35" s="1624">
        <v>2970</v>
      </c>
      <c r="J35" s="1711"/>
      <c r="K35" s="1745"/>
      <c r="L35" s="1745"/>
      <c r="M35" s="1624">
        <v>0</v>
      </c>
      <c r="N35" s="1711"/>
      <c r="O35" s="1745"/>
      <c r="P35" s="1745"/>
      <c r="Q35" s="1624">
        <v>1046</v>
      </c>
    </row>
    <row r="36" spans="1:33" s="444" customFormat="1" ht="15" x14ac:dyDescent="0.25">
      <c r="A36" s="443">
        <v>22</v>
      </c>
      <c r="B36" s="1162"/>
      <c r="C36" s="1745"/>
      <c r="D36" s="1745"/>
      <c r="E36" s="1745">
        <v>4046</v>
      </c>
      <c r="F36" s="1711"/>
      <c r="G36" s="1745"/>
      <c r="H36" s="1745"/>
      <c r="I36" s="1624">
        <v>2826</v>
      </c>
      <c r="J36" s="1711"/>
      <c r="K36" s="1745"/>
      <c r="L36" s="1745"/>
      <c r="M36" s="1624">
        <v>0</v>
      </c>
      <c r="N36" s="1711"/>
      <c r="O36" s="1745"/>
      <c r="P36" s="1745"/>
      <c r="Q36" s="1624">
        <v>999</v>
      </c>
    </row>
    <row r="37" spans="1:33" s="444" customFormat="1" ht="15" x14ac:dyDescent="0.25">
      <c r="A37" s="443">
        <v>23</v>
      </c>
      <c r="B37" s="1162"/>
      <c r="C37" s="1745"/>
      <c r="D37" s="1745"/>
      <c r="E37" s="1624">
        <v>3506</v>
      </c>
      <c r="F37" s="1711"/>
      <c r="G37" s="1745"/>
      <c r="H37" s="1745"/>
      <c r="I37" s="1624">
        <v>2480</v>
      </c>
      <c r="J37" s="1711"/>
      <c r="K37" s="1745"/>
      <c r="L37" s="1745"/>
      <c r="M37" s="1624">
        <v>0</v>
      </c>
      <c r="N37" s="1711"/>
      <c r="O37" s="1745"/>
      <c r="P37" s="1745"/>
      <c r="Q37" s="1624">
        <v>963</v>
      </c>
    </row>
    <row r="38" spans="1:33" s="444" customFormat="1" ht="15" x14ac:dyDescent="0.25">
      <c r="A38" s="443">
        <v>24</v>
      </c>
      <c r="B38" s="1162"/>
      <c r="C38" s="1745"/>
      <c r="D38" s="1745"/>
      <c r="E38" s="1624">
        <v>2993</v>
      </c>
      <c r="F38" s="1711"/>
      <c r="G38" s="1745"/>
      <c r="H38" s="1745"/>
      <c r="I38" s="1624">
        <v>2035</v>
      </c>
      <c r="J38" s="1711"/>
      <c r="K38" s="1745"/>
      <c r="L38" s="1745"/>
      <c r="M38" s="1624">
        <v>0</v>
      </c>
      <c r="N38" s="1711"/>
      <c r="O38" s="1745"/>
      <c r="P38" s="1745"/>
      <c r="Q38" s="1624">
        <v>922</v>
      </c>
    </row>
    <row r="39" spans="1:33" s="444" customFormat="1" ht="15" x14ac:dyDescent="0.2">
      <c r="A39" s="443" t="s">
        <v>19</v>
      </c>
      <c r="B39" s="1199"/>
      <c r="C39" s="1746"/>
      <c r="D39" s="1746"/>
      <c r="E39" s="1747">
        <f>SUM(E15:E38)</f>
        <v>86441</v>
      </c>
      <c r="F39" s="1746"/>
      <c r="G39" s="1746"/>
      <c r="H39" s="1746"/>
      <c r="I39" s="1747">
        <f>SUM(I15:I38)</f>
        <v>55145</v>
      </c>
      <c r="J39" s="1746"/>
      <c r="K39" s="1746"/>
      <c r="L39" s="1746"/>
      <c r="M39" s="1747">
        <f>SUM(M15:M38)</f>
        <v>0</v>
      </c>
      <c r="N39" s="1746"/>
      <c r="O39" s="1746"/>
      <c r="P39" s="1746"/>
      <c r="Q39" s="1747">
        <f>SUM(Q15:Q38)</f>
        <v>23977</v>
      </c>
    </row>
    <row r="40" spans="1:33" s="433" customFormat="1" ht="12.75" customHeight="1" x14ac:dyDescent="0.2">
      <c r="A40" s="433" t="s">
        <v>20</v>
      </c>
      <c r="R40" s="975"/>
      <c r="S40" s="975"/>
      <c r="T40" s="975"/>
      <c r="U40" s="975"/>
      <c r="V40" s="975"/>
      <c r="W40" s="975"/>
      <c r="X40" s="975"/>
      <c r="Y40" s="975"/>
      <c r="Z40" s="975"/>
      <c r="AA40" s="975"/>
      <c r="AB40" s="975"/>
      <c r="AC40" s="975"/>
      <c r="AD40" s="975"/>
      <c r="AE40" s="975"/>
      <c r="AF40" s="975"/>
      <c r="AG40" s="975"/>
    </row>
    <row r="41" spans="1:33" s="433" customFormat="1" ht="12.75" customHeight="1" x14ac:dyDescent="0.2">
      <c r="A41" s="433" t="s">
        <v>21</v>
      </c>
      <c r="R41" s="975"/>
      <c r="S41" s="975"/>
      <c r="T41" s="975"/>
      <c r="U41" s="975"/>
      <c r="V41" s="975"/>
      <c r="W41" s="975"/>
      <c r="X41" s="975"/>
      <c r="Y41" s="975"/>
      <c r="Z41" s="975"/>
      <c r="AA41" s="975"/>
      <c r="AB41" s="975"/>
      <c r="AC41" s="975"/>
      <c r="AD41" s="975"/>
      <c r="AE41" s="975"/>
      <c r="AF41" s="975"/>
      <c r="AG41" s="975"/>
    </row>
    <row r="42" spans="1:33" x14ac:dyDescent="0.2">
      <c r="A42" s="433" t="s">
        <v>676</v>
      </c>
      <c r="K42" s="433"/>
      <c r="L42" s="433"/>
      <c r="M42" s="433"/>
      <c r="N42" s="433"/>
      <c r="O42" s="433"/>
      <c r="P42" s="433"/>
      <c r="Q42" s="433"/>
      <c r="R42" s="976"/>
      <c r="S42" s="976"/>
      <c r="T42" s="976"/>
      <c r="U42" s="976"/>
      <c r="V42" s="976"/>
      <c r="W42" s="976"/>
      <c r="X42" s="976"/>
      <c r="Y42" s="976"/>
      <c r="Z42" s="976"/>
      <c r="AA42" s="976"/>
      <c r="AB42" s="976"/>
      <c r="AC42" s="976"/>
      <c r="AD42" s="976"/>
      <c r="AE42" s="976"/>
      <c r="AF42" s="976"/>
      <c r="AG42" s="976"/>
    </row>
    <row r="43" spans="1:33" x14ac:dyDescent="0.2">
      <c r="A43" s="433" t="s">
        <v>23</v>
      </c>
      <c r="R43" s="976"/>
      <c r="S43" s="976"/>
      <c r="T43" s="976"/>
      <c r="U43" s="976"/>
      <c r="V43" s="976"/>
      <c r="W43" s="976"/>
      <c r="X43" s="976"/>
      <c r="Y43" s="976"/>
      <c r="Z43" s="976"/>
      <c r="AA43" s="976"/>
      <c r="AB43" s="976"/>
      <c r="AC43" s="976"/>
      <c r="AD43" s="976"/>
      <c r="AE43" s="976"/>
      <c r="AF43" s="976"/>
      <c r="AG43" s="976"/>
    </row>
    <row r="44" spans="1:33" x14ac:dyDescent="0.2">
      <c r="R44" s="976"/>
      <c r="S44" s="976"/>
      <c r="T44" s="976"/>
      <c r="U44" s="976"/>
      <c r="V44" s="976"/>
      <c r="W44" s="976"/>
      <c r="X44" s="976"/>
      <c r="Y44" s="976"/>
      <c r="Z44" s="976"/>
      <c r="AA44" s="976"/>
      <c r="AB44" s="976"/>
      <c r="AC44" s="976"/>
      <c r="AD44" s="976"/>
      <c r="AE44" s="976"/>
      <c r="AF44" s="976"/>
      <c r="AG44" s="976"/>
    </row>
  </sheetData>
  <mergeCells count="19">
    <mergeCell ref="N10:Q10"/>
    <mergeCell ref="B10:E10"/>
    <mergeCell ref="J10:M10"/>
    <mergeCell ref="B4:C4"/>
    <mergeCell ref="B1:F1"/>
    <mergeCell ref="B2:F2"/>
    <mergeCell ref="N11:O11"/>
    <mergeCell ref="B5:C5"/>
    <mergeCell ref="A6:Q6"/>
    <mergeCell ref="A7:Q7"/>
    <mergeCell ref="N1:Q1"/>
    <mergeCell ref="N2:Q2"/>
    <mergeCell ref="A9:A12"/>
    <mergeCell ref="B11:C11"/>
    <mergeCell ref="F11:G11"/>
    <mergeCell ref="J11:K11"/>
    <mergeCell ref="F10:I10"/>
    <mergeCell ref="B9:I9"/>
    <mergeCell ref="J9:Q9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7">
    <tabColor rgb="FF92D050"/>
  </sheetPr>
  <dimension ref="A1:AG44"/>
  <sheetViews>
    <sheetView zoomScale="85" zoomScaleNormal="85" workbookViewId="0">
      <selection activeCell="V18" sqref="V18"/>
    </sheetView>
  </sheetViews>
  <sheetFormatPr defaultRowHeight="12.75" x14ac:dyDescent="0.2"/>
  <cols>
    <col min="1" max="1" width="5.42578125" style="458" customWidth="1"/>
    <col min="2" max="3" width="11.28515625" style="458" customWidth="1"/>
    <col min="4" max="4" width="11.28515625" style="458" hidden="1" customWidth="1"/>
    <col min="5" max="7" width="11.28515625" style="458" customWidth="1"/>
    <col min="8" max="8" width="11.28515625" style="458" hidden="1" customWidth="1"/>
    <col min="9" max="11" width="11.28515625" style="458" customWidth="1"/>
    <col min="12" max="12" width="11.28515625" style="458" hidden="1" customWidth="1"/>
    <col min="13" max="15" width="11.28515625" style="458" customWidth="1"/>
    <col min="16" max="16" width="11.28515625" style="458" hidden="1" customWidth="1"/>
    <col min="17" max="17" width="11.28515625" style="458" customWidth="1"/>
    <col min="18" max="16384" width="9.140625" style="458"/>
  </cols>
  <sheetData>
    <row r="1" spans="1:33" s="446" customFormat="1" ht="18.75" customHeight="1" x14ac:dyDescent="0.25">
      <c r="B1" s="2742" t="s">
        <v>498</v>
      </c>
      <c r="C1" s="2097"/>
      <c r="D1" s="2097"/>
      <c r="E1" s="2097"/>
      <c r="F1" s="2097"/>
      <c r="J1" s="801" t="s">
        <v>178</v>
      </c>
      <c r="N1" s="2737" t="s">
        <v>100</v>
      </c>
      <c r="O1" s="2737"/>
      <c r="P1" s="2737"/>
      <c r="Q1" s="2737"/>
      <c r="R1" s="973"/>
      <c r="S1" s="973"/>
      <c r="T1" s="973"/>
      <c r="U1" s="973"/>
      <c r="V1" s="973"/>
      <c r="W1" s="973"/>
      <c r="X1" s="973"/>
      <c r="Y1" s="973"/>
      <c r="Z1" s="973"/>
      <c r="AA1" s="973"/>
      <c r="AB1" s="973"/>
      <c r="AC1" s="973"/>
      <c r="AD1" s="973"/>
      <c r="AE1" s="973"/>
      <c r="AF1" s="973"/>
      <c r="AG1" s="973"/>
    </row>
    <row r="2" spans="1:33" s="446" customFormat="1" ht="10.5" customHeight="1" x14ac:dyDescent="0.2">
      <c r="B2" s="2738" t="s">
        <v>1</v>
      </c>
      <c r="C2" s="2104"/>
      <c r="D2" s="2104"/>
      <c r="E2" s="2104"/>
      <c r="F2" s="2104"/>
      <c r="N2" s="2738" t="s">
        <v>2</v>
      </c>
      <c r="O2" s="2739"/>
      <c r="P2" s="2739"/>
      <c r="Q2" s="2739"/>
      <c r="R2" s="973"/>
      <c r="S2" s="973"/>
      <c r="T2" s="973"/>
      <c r="U2" s="973"/>
      <c r="V2" s="973"/>
      <c r="W2" s="973"/>
      <c r="X2" s="973"/>
      <c r="Y2" s="973"/>
      <c r="Z2" s="973"/>
      <c r="AA2" s="973"/>
      <c r="AB2" s="973"/>
      <c r="AC2" s="973"/>
      <c r="AD2" s="973"/>
      <c r="AE2" s="973"/>
      <c r="AF2" s="973"/>
      <c r="AG2" s="973"/>
    </row>
    <row r="3" spans="1:33" s="446" customFormat="1" ht="13.5" customHeight="1" x14ac:dyDescent="0.2">
      <c r="N3" s="446" t="s">
        <v>3</v>
      </c>
      <c r="R3" s="973"/>
      <c r="S3" s="973"/>
      <c r="T3" s="973"/>
      <c r="U3" s="973"/>
      <c r="V3" s="973"/>
      <c r="W3" s="973"/>
      <c r="X3" s="973"/>
      <c r="Y3" s="973"/>
      <c r="Z3" s="973"/>
      <c r="AA3" s="973"/>
      <c r="AB3" s="973"/>
      <c r="AC3" s="973"/>
      <c r="AD3" s="973"/>
      <c r="AE3" s="973"/>
      <c r="AF3" s="973"/>
      <c r="AG3" s="973"/>
    </row>
    <row r="4" spans="1:33" s="446" customFormat="1" ht="15" customHeight="1" x14ac:dyDescent="0.25">
      <c r="B4" s="2741" t="s">
        <v>4</v>
      </c>
      <c r="C4" s="2097"/>
      <c r="D4" s="448"/>
      <c r="E4" s="973"/>
      <c r="F4" s="973"/>
      <c r="G4" s="973"/>
      <c r="H4" s="973"/>
      <c r="I4" s="910" t="s">
        <v>5</v>
      </c>
      <c r="J4" s="447"/>
      <c r="K4" s="447"/>
      <c r="L4" s="447"/>
      <c r="O4" s="449" t="s">
        <v>104</v>
      </c>
      <c r="R4" s="973"/>
      <c r="S4" s="973"/>
      <c r="T4" s="973"/>
      <c r="U4" s="973"/>
      <c r="V4" s="973"/>
      <c r="W4" s="973"/>
      <c r="X4" s="973"/>
      <c r="Y4" s="973"/>
      <c r="Z4" s="973"/>
      <c r="AA4" s="973"/>
      <c r="AB4" s="973"/>
      <c r="AC4" s="973"/>
      <c r="AD4" s="973"/>
      <c r="AE4" s="973"/>
      <c r="AF4" s="973"/>
      <c r="AG4" s="973"/>
    </row>
    <row r="5" spans="1:33" s="446" customFormat="1" ht="9.75" customHeight="1" x14ac:dyDescent="0.2">
      <c r="B5" s="2740" t="s">
        <v>7</v>
      </c>
      <c r="C5" s="2095"/>
      <c r="D5" s="447"/>
      <c r="E5" s="447"/>
      <c r="R5" s="973"/>
      <c r="S5" s="973"/>
      <c r="T5" s="973"/>
      <c r="U5" s="973"/>
      <c r="V5" s="973"/>
      <c r="W5" s="973"/>
      <c r="X5" s="973"/>
      <c r="Y5" s="973"/>
      <c r="Z5" s="973"/>
      <c r="AA5" s="973"/>
      <c r="AB5" s="973"/>
      <c r="AC5" s="973"/>
      <c r="AD5" s="973"/>
      <c r="AE5" s="973"/>
      <c r="AF5" s="973"/>
      <c r="AG5" s="973"/>
    </row>
    <row r="6" spans="1:33" s="446" customFormat="1" ht="12" customHeight="1" x14ac:dyDescent="0.25">
      <c r="A6" s="2748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73"/>
      <c r="S6" s="973"/>
      <c r="T6" s="973"/>
      <c r="U6" s="973"/>
      <c r="V6" s="973"/>
      <c r="W6" s="973"/>
      <c r="X6" s="973"/>
      <c r="Y6" s="973"/>
      <c r="Z6" s="973"/>
      <c r="AA6" s="973"/>
      <c r="AB6" s="973"/>
      <c r="AC6" s="973"/>
      <c r="AD6" s="973"/>
      <c r="AE6" s="973"/>
      <c r="AF6" s="973"/>
      <c r="AG6" s="973"/>
    </row>
    <row r="7" spans="1:33" s="446" customFormat="1" ht="15.75" x14ac:dyDescent="0.25">
      <c r="A7" s="2749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73"/>
      <c r="S7" s="973"/>
      <c r="T7" s="973"/>
      <c r="U7" s="973"/>
      <c r="V7" s="973"/>
      <c r="W7" s="973"/>
      <c r="X7" s="973"/>
      <c r="Y7" s="973"/>
      <c r="Z7" s="973"/>
      <c r="AA7" s="973"/>
      <c r="AB7" s="973"/>
      <c r="AC7" s="973"/>
      <c r="AD7" s="973"/>
      <c r="AE7" s="973"/>
      <c r="AF7" s="973"/>
      <c r="AG7" s="973"/>
    </row>
    <row r="8" spans="1:33" s="446" customFormat="1" ht="9" customHeight="1" x14ac:dyDescent="0.2">
      <c r="A8" s="1312">
        <v>1515</v>
      </c>
      <c r="B8" s="1312">
        <v>1517</v>
      </c>
      <c r="R8" s="973"/>
      <c r="S8" s="973"/>
      <c r="T8" s="973"/>
      <c r="U8" s="973"/>
      <c r="V8" s="973"/>
      <c r="W8" s="973"/>
      <c r="X8" s="973"/>
      <c r="Y8" s="973"/>
      <c r="Z8" s="973"/>
      <c r="AA8" s="973"/>
      <c r="AB8" s="973"/>
      <c r="AC8" s="973"/>
      <c r="AD8" s="973"/>
      <c r="AE8" s="973"/>
      <c r="AF8" s="973"/>
      <c r="AG8" s="973"/>
    </row>
    <row r="9" spans="1:33" s="446" customFormat="1" x14ac:dyDescent="0.2">
      <c r="A9" s="2745" t="s">
        <v>9</v>
      </c>
      <c r="B9" s="2750" t="s">
        <v>10</v>
      </c>
      <c r="C9" s="2751"/>
      <c r="D9" s="2751"/>
      <c r="E9" s="2751"/>
      <c r="F9" s="2751"/>
      <c r="G9" s="2751"/>
      <c r="H9" s="2751"/>
      <c r="I9" s="2752"/>
      <c r="J9" s="2750" t="s">
        <v>11</v>
      </c>
      <c r="K9" s="2751"/>
      <c r="L9" s="2751"/>
      <c r="M9" s="2751"/>
      <c r="N9" s="2751"/>
      <c r="O9" s="2751"/>
      <c r="P9" s="2751"/>
      <c r="Q9" s="2752"/>
      <c r="R9" s="973"/>
      <c r="S9" s="973"/>
      <c r="T9" s="973"/>
      <c r="U9" s="973"/>
      <c r="V9" s="973"/>
      <c r="W9" s="973"/>
      <c r="X9" s="973"/>
      <c r="Y9" s="973"/>
      <c r="Z9" s="973"/>
      <c r="AA9" s="973"/>
      <c r="AB9" s="973"/>
      <c r="AC9" s="973"/>
      <c r="AD9" s="973"/>
      <c r="AE9" s="973"/>
      <c r="AF9" s="973"/>
      <c r="AG9" s="973"/>
    </row>
    <row r="10" spans="1:33" s="446" customFormat="1" x14ac:dyDescent="0.2">
      <c r="A10" s="2746"/>
      <c r="B10" s="2743" t="s">
        <v>105</v>
      </c>
      <c r="C10" s="2744"/>
      <c r="D10" s="2744"/>
      <c r="E10" s="2753"/>
      <c r="F10" s="2743" t="s">
        <v>106</v>
      </c>
      <c r="G10" s="2111"/>
      <c r="H10" s="2111"/>
      <c r="I10" s="2112"/>
      <c r="J10" s="2743" t="s">
        <v>105</v>
      </c>
      <c r="K10" s="2744"/>
      <c r="L10" s="2744"/>
      <c r="M10" s="2753"/>
      <c r="N10" s="2743" t="s">
        <v>106</v>
      </c>
      <c r="O10" s="2744"/>
      <c r="P10" s="2744"/>
      <c r="Q10" s="2753"/>
      <c r="R10" s="973"/>
      <c r="S10" s="973"/>
      <c r="T10" s="973"/>
      <c r="U10" s="973"/>
      <c r="V10" s="973"/>
      <c r="W10" s="973"/>
      <c r="X10" s="973"/>
      <c r="Y10" s="973"/>
      <c r="Z10" s="973"/>
      <c r="AA10" s="973"/>
      <c r="AB10" s="973"/>
      <c r="AC10" s="973"/>
      <c r="AD10" s="973"/>
      <c r="AE10" s="973"/>
      <c r="AF10" s="973"/>
      <c r="AG10" s="973"/>
    </row>
    <row r="11" spans="1:33" s="446" customFormat="1" x14ac:dyDescent="0.2">
      <c r="A11" s="2746"/>
      <c r="B11" s="2743" t="s">
        <v>14</v>
      </c>
      <c r="C11" s="2744"/>
      <c r="E11" s="451">
        <v>12000</v>
      </c>
      <c r="F11" s="2743" t="s">
        <v>14</v>
      </c>
      <c r="G11" s="2744"/>
      <c r="H11" s="450"/>
      <c r="I11" s="451">
        <v>12000</v>
      </c>
      <c r="J11" s="2743" t="s">
        <v>14</v>
      </c>
      <c r="K11" s="2744"/>
      <c r="L11" s="450"/>
      <c r="M11" s="451">
        <f>E11</f>
        <v>12000</v>
      </c>
      <c r="N11" s="2743" t="s">
        <v>14</v>
      </c>
      <c r="O11" s="2744"/>
      <c r="P11" s="450"/>
      <c r="Q11" s="451">
        <f>I11</f>
        <v>12000</v>
      </c>
      <c r="R11" s="973"/>
      <c r="S11" s="973"/>
      <c r="T11" s="973"/>
      <c r="U11" s="973"/>
      <c r="V11" s="973"/>
      <c r="W11" s="973"/>
      <c r="X11" s="973"/>
      <c r="Y11" s="973"/>
      <c r="Z11" s="973"/>
      <c r="AA11" s="973"/>
      <c r="AB11" s="973"/>
      <c r="AC11" s="973"/>
      <c r="AD11" s="973"/>
      <c r="AE11" s="973"/>
      <c r="AF11" s="973"/>
      <c r="AG11" s="973"/>
    </row>
    <row r="12" spans="1:33" s="453" customFormat="1" ht="35.25" customHeight="1" x14ac:dyDescent="0.2">
      <c r="A12" s="2747"/>
      <c r="B12" s="452" t="s">
        <v>16</v>
      </c>
      <c r="C12" s="452" t="s">
        <v>17</v>
      </c>
      <c r="D12" s="452"/>
      <c r="E12" s="452" t="s">
        <v>18</v>
      </c>
      <c r="F12" s="452" t="s">
        <v>16</v>
      </c>
      <c r="G12" s="452" t="s">
        <v>17</v>
      </c>
      <c r="H12" s="452"/>
      <c r="I12" s="452" t="s">
        <v>18</v>
      </c>
      <c r="J12" s="452" t="s">
        <v>16</v>
      </c>
      <c r="K12" s="452" t="s">
        <v>17</v>
      </c>
      <c r="L12" s="452"/>
      <c r="M12" s="452" t="s">
        <v>18</v>
      </c>
      <c r="N12" s="452" t="s">
        <v>16</v>
      </c>
      <c r="O12" s="452" t="s">
        <v>17</v>
      </c>
      <c r="P12" s="452"/>
      <c r="Q12" s="452" t="s">
        <v>18</v>
      </c>
    </row>
    <row r="13" spans="1:33" s="455" customFormat="1" ht="11.25" x14ac:dyDescent="0.2">
      <c r="A13" s="454">
        <v>1</v>
      </c>
      <c r="B13" s="454">
        <v>2</v>
      </c>
      <c r="C13" s="454">
        <v>3</v>
      </c>
      <c r="D13" s="454"/>
      <c r="E13" s="454">
        <v>4</v>
      </c>
      <c r="F13" s="454">
        <v>5</v>
      </c>
      <c r="G13" s="454">
        <v>6</v>
      </c>
      <c r="H13" s="454"/>
      <c r="I13" s="454">
        <v>7</v>
      </c>
      <c r="J13" s="454">
        <v>8</v>
      </c>
      <c r="K13" s="454">
        <v>9</v>
      </c>
      <c r="L13" s="454"/>
      <c r="M13" s="454">
        <v>10</v>
      </c>
      <c r="N13" s="454">
        <v>11</v>
      </c>
      <c r="O13" s="454">
        <v>12</v>
      </c>
      <c r="P13" s="454"/>
      <c r="Q13" s="454">
        <v>13</v>
      </c>
    </row>
    <row r="14" spans="1:33" s="453" customFormat="1" ht="15" x14ac:dyDescent="0.2">
      <c r="A14" s="456">
        <v>0</v>
      </c>
      <c r="B14" s="1162"/>
      <c r="C14" s="1748"/>
      <c r="D14" s="1748"/>
      <c r="E14" s="1748"/>
      <c r="F14" s="1711"/>
      <c r="G14" s="1748"/>
      <c r="H14" s="1748"/>
      <c r="I14" s="1748"/>
      <c r="J14" s="1711"/>
      <c r="K14" s="1748"/>
      <c r="L14" s="1748"/>
      <c r="M14" s="1748"/>
      <c r="N14" s="1711"/>
      <c r="O14" s="1748"/>
      <c r="P14" s="1748"/>
      <c r="Q14" s="1748"/>
    </row>
    <row r="15" spans="1:33" s="1454" customFormat="1" ht="15" x14ac:dyDescent="0.25">
      <c r="A15" s="1451">
        <v>1</v>
      </c>
      <c r="B15" s="1162"/>
      <c r="C15" s="1748"/>
      <c r="D15" s="1748"/>
      <c r="E15" s="1748">
        <v>1074</v>
      </c>
      <c r="F15" s="1711"/>
      <c r="G15" s="1748"/>
      <c r="H15" s="1748"/>
      <c r="I15" s="1624">
        <v>912</v>
      </c>
      <c r="J15" s="1711"/>
      <c r="K15" s="1748"/>
      <c r="L15" s="1748"/>
      <c r="M15" s="1624">
        <v>97</v>
      </c>
      <c r="N15" s="1711"/>
      <c r="O15" s="1748"/>
      <c r="P15" s="1748"/>
      <c r="Q15" s="1624">
        <v>114</v>
      </c>
    </row>
    <row r="16" spans="1:33" s="453" customFormat="1" ht="15" x14ac:dyDescent="0.25">
      <c r="A16" s="456">
        <v>2</v>
      </c>
      <c r="B16" s="1162"/>
      <c r="C16" s="1748"/>
      <c r="D16" s="1748"/>
      <c r="E16" s="1748">
        <v>985</v>
      </c>
      <c r="F16" s="1711"/>
      <c r="G16" s="1748"/>
      <c r="H16" s="1748"/>
      <c r="I16" s="1624">
        <v>861</v>
      </c>
      <c r="J16" s="1711"/>
      <c r="K16" s="1748"/>
      <c r="L16" s="1748"/>
      <c r="M16" s="1624">
        <v>89</v>
      </c>
      <c r="N16" s="1711"/>
      <c r="O16" s="1748"/>
      <c r="P16" s="1748"/>
      <c r="Q16" s="1624">
        <v>110</v>
      </c>
    </row>
    <row r="17" spans="1:17" s="453" customFormat="1" ht="15" x14ac:dyDescent="0.25">
      <c r="A17" s="456">
        <v>3</v>
      </c>
      <c r="B17" s="1162"/>
      <c r="C17" s="1748"/>
      <c r="D17" s="1748"/>
      <c r="E17" s="1748">
        <v>941</v>
      </c>
      <c r="F17" s="1711"/>
      <c r="G17" s="1748"/>
      <c r="H17" s="1748"/>
      <c r="I17" s="1624">
        <v>841</v>
      </c>
      <c r="J17" s="1711"/>
      <c r="K17" s="1748"/>
      <c r="L17" s="1748"/>
      <c r="M17" s="1624">
        <v>84</v>
      </c>
      <c r="N17" s="1711"/>
      <c r="O17" s="1748"/>
      <c r="P17" s="1748"/>
      <c r="Q17" s="1624">
        <v>114</v>
      </c>
    </row>
    <row r="18" spans="1:17" s="453" customFormat="1" ht="15" x14ac:dyDescent="0.25">
      <c r="A18" s="456">
        <v>4</v>
      </c>
      <c r="B18" s="1162"/>
      <c r="C18" s="1748"/>
      <c r="D18" s="1748"/>
      <c r="E18" s="1748">
        <v>923</v>
      </c>
      <c r="F18" s="1711"/>
      <c r="G18" s="1748"/>
      <c r="H18" s="1748"/>
      <c r="I18" s="1624">
        <v>803</v>
      </c>
      <c r="J18" s="1711"/>
      <c r="K18" s="1748"/>
      <c r="L18" s="1748"/>
      <c r="M18" s="1624">
        <v>76</v>
      </c>
      <c r="N18" s="1711"/>
      <c r="O18" s="1748"/>
      <c r="P18" s="1748"/>
      <c r="Q18" s="1624">
        <v>106</v>
      </c>
    </row>
    <row r="19" spans="1:17" s="453" customFormat="1" ht="15" x14ac:dyDescent="0.25">
      <c r="A19" s="456">
        <v>5</v>
      </c>
      <c r="B19" s="1162"/>
      <c r="C19" s="1748"/>
      <c r="D19" s="1748"/>
      <c r="E19" s="1748">
        <v>917</v>
      </c>
      <c r="F19" s="1711"/>
      <c r="G19" s="1748"/>
      <c r="H19" s="1748"/>
      <c r="I19" s="1624">
        <v>819</v>
      </c>
      <c r="J19" s="1711"/>
      <c r="K19" s="1748"/>
      <c r="L19" s="1748"/>
      <c r="M19" s="1624">
        <v>69</v>
      </c>
      <c r="N19" s="1711"/>
      <c r="O19" s="1748"/>
      <c r="P19" s="1748"/>
      <c r="Q19" s="1624">
        <v>108</v>
      </c>
    </row>
    <row r="20" spans="1:17" s="453" customFormat="1" ht="15" x14ac:dyDescent="0.25">
      <c r="A20" s="456">
        <v>6</v>
      </c>
      <c r="B20" s="1162"/>
      <c r="C20" s="1748"/>
      <c r="D20" s="1748"/>
      <c r="E20" s="1748">
        <v>1026</v>
      </c>
      <c r="F20" s="1711"/>
      <c r="G20" s="1748"/>
      <c r="H20" s="1748"/>
      <c r="I20" s="1624">
        <v>879</v>
      </c>
      <c r="J20" s="1711"/>
      <c r="K20" s="1748"/>
      <c r="L20" s="1748"/>
      <c r="M20" s="1624">
        <v>57</v>
      </c>
      <c r="N20" s="1711"/>
      <c r="O20" s="1748"/>
      <c r="P20" s="1748"/>
      <c r="Q20" s="1624">
        <v>101</v>
      </c>
    </row>
    <row r="21" spans="1:17" s="453" customFormat="1" ht="15" x14ac:dyDescent="0.25">
      <c r="A21" s="456">
        <v>7</v>
      </c>
      <c r="B21" s="1162"/>
      <c r="C21" s="1748"/>
      <c r="D21" s="1748"/>
      <c r="E21" s="1748">
        <v>1242</v>
      </c>
      <c r="F21" s="1711"/>
      <c r="G21" s="1748"/>
      <c r="H21" s="1748"/>
      <c r="I21" s="1624">
        <v>1019</v>
      </c>
      <c r="J21" s="1711"/>
      <c r="K21" s="1748"/>
      <c r="L21" s="1748"/>
      <c r="M21" s="1624">
        <v>46</v>
      </c>
      <c r="N21" s="1711"/>
      <c r="O21" s="1748"/>
      <c r="P21" s="1748"/>
      <c r="Q21" s="1624">
        <v>106</v>
      </c>
    </row>
    <row r="22" spans="1:17" s="453" customFormat="1" ht="15" x14ac:dyDescent="0.25">
      <c r="A22" s="456">
        <v>8</v>
      </c>
      <c r="B22" s="1162"/>
      <c r="C22" s="1748"/>
      <c r="D22" s="1748"/>
      <c r="E22" s="1748">
        <v>1400</v>
      </c>
      <c r="F22" s="1711"/>
      <c r="G22" s="1748"/>
      <c r="H22" s="1748"/>
      <c r="I22" s="1624">
        <v>1164</v>
      </c>
      <c r="J22" s="1711"/>
      <c r="K22" s="1748"/>
      <c r="L22" s="1748"/>
      <c r="M22" s="1624">
        <v>87</v>
      </c>
      <c r="N22" s="1711"/>
      <c r="O22" s="1748"/>
      <c r="P22" s="1748"/>
      <c r="Q22" s="1624">
        <v>111</v>
      </c>
    </row>
    <row r="23" spans="1:17" s="453" customFormat="1" ht="15" x14ac:dyDescent="0.25">
      <c r="A23" s="456">
        <v>9</v>
      </c>
      <c r="B23" s="1162"/>
      <c r="C23" s="1748"/>
      <c r="D23" s="1748"/>
      <c r="E23" s="1748">
        <v>1548</v>
      </c>
      <c r="F23" s="1711"/>
      <c r="G23" s="1748"/>
      <c r="H23" s="1748"/>
      <c r="I23" s="1624">
        <v>1213</v>
      </c>
      <c r="J23" s="1711"/>
      <c r="K23" s="1748"/>
      <c r="L23" s="1748"/>
      <c r="M23" s="1624">
        <v>95</v>
      </c>
      <c r="N23" s="1711"/>
      <c r="O23" s="1748"/>
      <c r="P23" s="1748"/>
      <c r="Q23" s="1624">
        <v>105</v>
      </c>
    </row>
    <row r="24" spans="1:17" s="453" customFormat="1" ht="15" x14ac:dyDescent="0.25">
      <c r="A24" s="456">
        <v>10</v>
      </c>
      <c r="B24" s="1162"/>
      <c r="C24" s="1748"/>
      <c r="D24" s="1748"/>
      <c r="E24" s="1748">
        <v>1588</v>
      </c>
      <c r="F24" s="1711"/>
      <c r="G24" s="1748"/>
      <c r="H24" s="1748"/>
      <c r="I24" s="1624">
        <v>1261</v>
      </c>
      <c r="J24" s="1711"/>
      <c r="K24" s="1748"/>
      <c r="L24" s="1748"/>
      <c r="M24" s="1624">
        <v>85</v>
      </c>
      <c r="N24" s="1711"/>
      <c r="O24" s="1748"/>
      <c r="P24" s="1748"/>
      <c r="Q24" s="1624">
        <v>107</v>
      </c>
    </row>
    <row r="25" spans="1:17" s="453" customFormat="1" ht="15" x14ac:dyDescent="0.25">
      <c r="A25" s="456">
        <v>11</v>
      </c>
      <c r="B25" s="1162"/>
      <c r="C25" s="1748"/>
      <c r="D25" s="1748"/>
      <c r="E25" s="1748">
        <v>1573</v>
      </c>
      <c r="F25" s="1711"/>
      <c r="G25" s="1748"/>
      <c r="H25" s="1748"/>
      <c r="I25" s="1624">
        <v>1369</v>
      </c>
      <c r="J25" s="1711"/>
      <c r="K25" s="1748"/>
      <c r="L25" s="1748"/>
      <c r="M25" s="1624">
        <v>51</v>
      </c>
      <c r="N25" s="1711"/>
      <c r="O25" s="1748"/>
      <c r="P25" s="1748"/>
      <c r="Q25" s="1624">
        <v>102</v>
      </c>
    </row>
    <row r="26" spans="1:17" s="453" customFormat="1" ht="15" x14ac:dyDescent="0.25">
      <c r="A26" s="456">
        <v>12</v>
      </c>
      <c r="B26" s="1162"/>
      <c r="C26" s="1748"/>
      <c r="D26" s="1748"/>
      <c r="E26" s="1748">
        <v>1554</v>
      </c>
      <c r="F26" s="1711"/>
      <c r="G26" s="1748"/>
      <c r="H26" s="1748"/>
      <c r="I26" s="1624">
        <v>1386</v>
      </c>
      <c r="J26" s="1711"/>
      <c r="K26" s="1748"/>
      <c r="L26" s="1748"/>
      <c r="M26" s="1624">
        <v>66</v>
      </c>
      <c r="N26" s="1711"/>
      <c r="O26" s="1748"/>
      <c r="P26" s="1748"/>
      <c r="Q26" s="1624">
        <v>109</v>
      </c>
    </row>
    <row r="27" spans="1:17" s="453" customFormat="1" ht="15" x14ac:dyDescent="0.25">
      <c r="A27" s="456">
        <v>13</v>
      </c>
      <c r="B27" s="1162"/>
      <c r="C27" s="1748"/>
      <c r="D27" s="1748"/>
      <c r="E27" s="1748">
        <v>1543</v>
      </c>
      <c r="F27" s="1711"/>
      <c r="G27" s="1748"/>
      <c r="H27" s="1748"/>
      <c r="I27" s="1624">
        <v>1367</v>
      </c>
      <c r="J27" s="1711"/>
      <c r="K27" s="1748"/>
      <c r="L27" s="1748"/>
      <c r="M27" s="1624">
        <v>66</v>
      </c>
      <c r="N27" s="1711"/>
      <c r="O27" s="1748"/>
      <c r="P27" s="1748"/>
      <c r="Q27" s="1624">
        <v>120</v>
      </c>
    </row>
    <row r="28" spans="1:17" s="453" customFormat="1" ht="15" x14ac:dyDescent="0.25">
      <c r="A28" s="456">
        <v>14</v>
      </c>
      <c r="B28" s="1162"/>
      <c r="C28" s="1748"/>
      <c r="D28" s="1748"/>
      <c r="E28" s="1748">
        <v>1526</v>
      </c>
      <c r="F28" s="1711"/>
      <c r="G28" s="1748"/>
      <c r="H28" s="1748"/>
      <c r="I28" s="1624">
        <v>1358</v>
      </c>
      <c r="J28" s="1711"/>
      <c r="K28" s="1748"/>
      <c r="L28" s="1748"/>
      <c r="M28" s="1624">
        <v>66</v>
      </c>
      <c r="N28" s="1711"/>
      <c r="O28" s="1748"/>
      <c r="P28" s="1748"/>
      <c r="Q28" s="1624">
        <v>117</v>
      </c>
    </row>
    <row r="29" spans="1:17" s="453" customFormat="1" ht="15" x14ac:dyDescent="0.25">
      <c r="A29" s="456">
        <v>15</v>
      </c>
      <c r="B29" s="1162"/>
      <c r="C29" s="1748"/>
      <c r="D29" s="1748"/>
      <c r="E29" s="1748">
        <v>1550</v>
      </c>
      <c r="F29" s="1711"/>
      <c r="G29" s="1748"/>
      <c r="H29" s="1748"/>
      <c r="I29" s="1624">
        <v>1365</v>
      </c>
      <c r="J29" s="1711"/>
      <c r="K29" s="1748"/>
      <c r="L29" s="1748"/>
      <c r="M29" s="1624">
        <v>62</v>
      </c>
      <c r="N29" s="1711"/>
      <c r="O29" s="1748"/>
      <c r="P29" s="1748"/>
      <c r="Q29" s="1624">
        <v>110</v>
      </c>
    </row>
    <row r="30" spans="1:17" s="453" customFormat="1" ht="15" x14ac:dyDescent="0.25">
      <c r="A30" s="456">
        <v>16</v>
      </c>
      <c r="B30" s="1162"/>
      <c r="C30" s="1748"/>
      <c r="D30" s="1748"/>
      <c r="E30" s="1748">
        <v>1664</v>
      </c>
      <c r="F30" s="1711"/>
      <c r="G30" s="1748"/>
      <c r="H30" s="1748"/>
      <c r="I30" s="1624">
        <v>1423</v>
      </c>
      <c r="J30" s="1711"/>
      <c r="K30" s="1748"/>
      <c r="L30" s="1748"/>
      <c r="M30" s="1624">
        <v>86</v>
      </c>
      <c r="N30" s="1711"/>
      <c r="O30" s="1748"/>
      <c r="P30" s="1748"/>
      <c r="Q30" s="1624">
        <v>103</v>
      </c>
    </row>
    <row r="31" spans="1:17" s="457" customFormat="1" ht="15" x14ac:dyDescent="0.25">
      <c r="A31" s="456">
        <v>17</v>
      </c>
      <c r="B31" s="1162"/>
      <c r="C31" s="1748"/>
      <c r="D31" s="1748"/>
      <c r="E31" s="1748">
        <v>1780</v>
      </c>
      <c r="F31" s="1711"/>
      <c r="G31" s="1748"/>
      <c r="H31" s="1748"/>
      <c r="I31" s="1624">
        <v>1500</v>
      </c>
      <c r="J31" s="1711"/>
      <c r="K31" s="1748"/>
      <c r="L31" s="1748"/>
      <c r="M31" s="1624">
        <v>127</v>
      </c>
      <c r="N31" s="1711"/>
      <c r="O31" s="1748"/>
      <c r="P31" s="1748"/>
      <c r="Q31" s="1624">
        <v>121</v>
      </c>
    </row>
    <row r="32" spans="1:17" s="457" customFormat="1" ht="15" x14ac:dyDescent="0.25">
      <c r="A32" s="456">
        <v>18</v>
      </c>
      <c r="B32" s="1162"/>
      <c r="C32" s="1748"/>
      <c r="D32" s="1748"/>
      <c r="E32" s="1748">
        <v>1786</v>
      </c>
      <c r="F32" s="1711"/>
      <c r="G32" s="1748"/>
      <c r="H32" s="1748"/>
      <c r="I32" s="1624">
        <v>1580</v>
      </c>
      <c r="J32" s="1711"/>
      <c r="K32" s="1748"/>
      <c r="L32" s="1748"/>
      <c r="M32" s="1624">
        <v>135</v>
      </c>
      <c r="N32" s="1711"/>
      <c r="O32" s="1748"/>
      <c r="P32" s="1748"/>
      <c r="Q32" s="1624">
        <v>133</v>
      </c>
    </row>
    <row r="33" spans="1:33" s="457" customFormat="1" ht="15" x14ac:dyDescent="0.25">
      <c r="A33" s="456">
        <v>19</v>
      </c>
      <c r="B33" s="1162"/>
      <c r="C33" s="1748"/>
      <c r="D33" s="1748"/>
      <c r="E33" s="1748">
        <v>1860</v>
      </c>
      <c r="F33" s="1711"/>
      <c r="G33" s="1748"/>
      <c r="H33" s="1748"/>
      <c r="I33" s="1624">
        <v>1692</v>
      </c>
      <c r="J33" s="1711"/>
      <c r="K33" s="1748"/>
      <c r="L33" s="1748"/>
      <c r="M33" s="1624">
        <v>146</v>
      </c>
      <c r="N33" s="1711"/>
      <c r="O33" s="1748"/>
      <c r="P33" s="1748"/>
      <c r="Q33" s="1624">
        <v>143</v>
      </c>
    </row>
    <row r="34" spans="1:33" s="457" customFormat="1" ht="15" x14ac:dyDescent="0.25">
      <c r="A34" s="456">
        <v>20</v>
      </c>
      <c r="B34" s="1162"/>
      <c r="C34" s="1748"/>
      <c r="D34" s="1748"/>
      <c r="E34" s="1748">
        <v>1846</v>
      </c>
      <c r="F34" s="1711"/>
      <c r="G34" s="1748"/>
      <c r="H34" s="1748"/>
      <c r="I34" s="1624">
        <v>1659</v>
      </c>
      <c r="J34" s="1711"/>
      <c r="K34" s="1748"/>
      <c r="L34" s="1748"/>
      <c r="M34" s="1624">
        <v>134</v>
      </c>
      <c r="N34" s="1711"/>
      <c r="O34" s="1748"/>
      <c r="P34" s="1748"/>
      <c r="Q34" s="1624">
        <v>156</v>
      </c>
    </row>
    <row r="35" spans="1:33" s="457" customFormat="1" ht="15" x14ac:dyDescent="0.25">
      <c r="A35" s="456">
        <v>21</v>
      </c>
      <c r="B35" s="1162"/>
      <c r="C35" s="1748"/>
      <c r="D35" s="1748"/>
      <c r="E35" s="1748">
        <v>1783</v>
      </c>
      <c r="F35" s="1711"/>
      <c r="G35" s="1748"/>
      <c r="H35" s="1748"/>
      <c r="I35" s="1624">
        <v>1520</v>
      </c>
      <c r="J35" s="1711"/>
      <c r="K35" s="1748"/>
      <c r="L35" s="1748"/>
      <c r="M35" s="1624">
        <v>126</v>
      </c>
      <c r="N35" s="1711"/>
      <c r="O35" s="1748"/>
      <c r="P35" s="1748"/>
      <c r="Q35" s="1624">
        <v>134</v>
      </c>
    </row>
    <row r="36" spans="1:33" s="457" customFormat="1" ht="15" x14ac:dyDescent="0.25">
      <c r="A36" s="456">
        <v>22</v>
      </c>
      <c r="B36" s="1162"/>
      <c r="C36" s="1748"/>
      <c r="D36" s="1748"/>
      <c r="E36" s="1748">
        <v>1659</v>
      </c>
      <c r="F36" s="1711"/>
      <c r="G36" s="1748"/>
      <c r="H36" s="1748"/>
      <c r="I36" s="1624">
        <v>1473</v>
      </c>
      <c r="J36" s="1711"/>
      <c r="K36" s="1748"/>
      <c r="L36" s="1748"/>
      <c r="M36" s="1624">
        <v>128</v>
      </c>
      <c r="N36" s="1711"/>
      <c r="O36" s="1748"/>
      <c r="P36" s="1748"/>
      <c r="Q36" s="1624">
        <v>124</v>
      </c>
    </row>
    <row r="37" spans="1:33" s="457" customFormat="1" ht="15" x14ac:dyDescent="0.25">
      <c r="A37" s="456">
        <v>23</v>
      </c>
      <c r="B37" s="1162"/>
      <c r="C37" s="1748"/>
      <c r="D37" s="1748"/>
      <c r="E37" s="1624">
        <v>1444</v>
      </c>
      <c r="F37" s="1711"/>
      <c r="G37" s="1748"/>
      <c r="H37" s="1748"/>
      <c r="I37" s="1624">
        <v>1272</v>
      </c>
      <c r="J37" s="1711"/>
      <c r="K37" s="1748"/>
      <c r="L37" s="1748"/>
      <c r="M37" s="1624">
        <v>114</v>
      </c>
      <c r="N37" s="1711"/>
      <c r="O37" s="1748"/>
      <c r="P37" s="1748"/>
      <c r="Q37" s="1624">
        <v>116</v>
      </c>
    </row>
    <row r="38" spans="1:33" s="457" customFormat="1" ht="15" x14ac:dyDescent="0.25">
      <c r="A38" s="456">
        <v>24</v>
      </c>
      <c r="B38" s="1162"/>
      <c r="C38" s="1748"/>
      <c r="D38" s="1748"/>
      <c r="E38" s="1624">
        <v>1202</v>
      </c>
      <c r="F38" s="1711"/>
      <c r="G38" s="1748"/>
      <c r="H38" s="1748"/>
      <c r="I38" s="1624">
        <v>1050</v>
      </c>
      <c r="J38" s="1711"/>
      <c r="K38" s="1748"/>
      <c r="L38" s="1748"/>
      <c r="M38" s="1624">
        <v>97</v>
      </c>
      <c r="N38" s="1711"/>
      <c r="O38" s="1748"/>
      <c r="P38" s="1748"/>
      <c r="Q38" s="1624">
        <v>114</v>
      </c>
    </row>
    <row r="39" spans="1:33" s="457" customFormat="1" ht="15" x14ac:dyDescent="0.2">
      <c r="A39" s="456" t="s">
        <v>19</v>
      </c>
      <c r="B39" s="1197"/>
      <c r="C39" s="1749"/>
      <c r="D39" s="1749"/>
      <c r="E39" s="1750">
        <f>SUM(E15:E38)</f>
        <v>34414</v>
      </c>
      <c r="F39" s="1749"/>
      <c r="G39" s="1749"/>
      <c r="H39" s="1749"/>
      <c r="I39" s="1750">
        <f>SUM(I15:I38)</f>
        <v>29786</v>
      </c>
      <c r="J39" s="1749"/>
      <c r="K39" s="1749"/>
      <c r="L39" s="1749"/>
      <c r="M39" s="1750">
        <f>SUM(M15:M38)</f>
        <v>2189</v>
      </c>
      <c r="N39" s="1749"/>
      <c r="O39" s="1749"/>
      <c r="P39" s="1749"/>
      <c r="Q39" s="1750">
        <f>SUM(Q15:Q38)</f>
        <v>2784</v>
      </c>
    </row>
    <row r="40" spans="1:33" s="446" customFormat="1" ht="12.75" customHeight="1" x14ac:dyDescent="0.2">
      <c r="A40" s="446" t="s">
        <v>20</v>
      </c>
      <c r="R40" s="973"/>
      <c r="S40" s="973"/>
      <c r="T40" s="973"/>
      <c r="U40" s="973"/>
      <c r="V40" s="973"/>
      <c r="W40" s="973"/>
      <c r="X40" s="973"/>
      <c r="Y40" s="973"/>
      <c r="Z40" s="973"/>
      <c r="AA40" s="973"/>
      <c r="AB40" s="973"/>
      <c r="AC40" s="973"/>
      <c r="AD40" s="973"/>
      <c r="AE40" s="973"/>
      <c r="AF40" s="973"/>
      <c r="AG40" s="973"/>
    </row>
    <row r="41" spans="1:33" s="446" customFormat="1" ht="12.75" customHeight="1" x14ac:dyDescent="0.2">
      <c r="A41" s="446" t="s">
        <v>21</v>
      </c>
      <c r="R41" s="973"/>
      <c r="S41" s="973"/>
      <c r="T41" s="973"/>
      <c r="U41" s="973"/>
      <c r="V41" s="973"/>
      <c r="W41" s="973"/>
      <c r="X41" s="973"/>
      <c r="Y41" s="973"/>
      <c r="Z41" s="973"/>
      <c r="AA41" s="973"/>
      <c r="AB41" s="973"/>
      <c r="AC41" s="973"/>
      <c r="AD41" s="973"/>
      <c r="AE41" s="973"/>
      <c r="AF41" s="973"/>
      <c r="AG41" s="973"/>
    </row>
    <row r="42" spans="1:33" x14ac:dyDescent="0.2">
      <c r="A42" s="446" t="s">
        <v>676</v>
      </c>
      <c r="K42" s="446"/>
      <c r="L42" s="446"/>
      <c r="M42" s="446"/>
      <c r="N42" s="446"/>
      <c r="O42" s="446"/>
      <c r="P42" s="446"/>
      <c r="Q42" s="446"/>
      <c r="R42" s="974"/>
      <c r="S42" s="974"/>
      <c r="T42" s="974"/>
      <c r="U42" s="974"/>
      <c r="V42" s="974"/>
      <c r="W42" s="974"/>
      <c r="X42" s="974"/>
      <c r="Y42" s="974"/>
      <c r="Z42" s="974"/>
      <c r="AA42" s="974"/>
      <c r="AB42" s="974"/>
      <c r="AC42" s="974"/>
      <c r="AD42" s="974"/>
      <c r="AE42" s="974"/>
      <c r="AF42" s="974"/>
      <c r="AG42" s="974"/>
    </row>
    <row r="43" spans="1:33" x14ac:dyDescent="0.2">
      <c r="A43" s="446" t="s">
        <v>23</v>
      </c>
      <c r="R43" s="974"/>
      <c r="S43" s="974"/>
      <c r="T43" s="974"/>
      <c r="U43" s="974"/>
      <c r="V43" s="974"/>
      <c r="W43" s="974"/>
      <c r="X43" s="974"/>
      <c r="Y43" s="974"/>
      <c r="Z43" s="974"/>
      <c r="AA43" s="974"/>
      <c r="AB43" s="974"/>
      <c r="AC43" s="974"/>
      <c r="AD43" s="974"/>
      <c r="AE43" s="974"/>
      <c r="AF43" s="974"/>
      <c r="AG43" s="974"/>
    </row>
    <row r="44" spans="1:33" x14ac:dyDescent="0.2">
      <c r="R44" s="974"/>
      <c r="S44" s="974"/>
      <c r="T44" s="974"/>
      <c r="U44" s="974"/>
      <c r="V44" s="974"/>
      <c r="W44" s="974"/>
      <c r="X44" s="974"/>
      <c r="Y44" s="974"/>
      <c r="Z44" s="974"/>
      <c r="AA44" s="974"/>
      <c r="AB44" s="974"/>
      <c r="AC44" s="974"/>
      <c r="AD44" s="974"/>
      <c r="AE44" s="974"/>
      <c r="AF44" s="974"/>
      <c r="AG44" s="974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8">
    <tabColor rgb="FF92D050"/>
  </sheetPr>
  <dimension ref="A1:AG44"/>
  <sheetViews>
    <sheetView zoomScale="85" zoomScaleNormal="85" workbookViewId="0">
      <selection activeCell="U26" sqref="U26"/>
    </sheetView>
  </sheetViews>
  <sheetFormatPr defaultRowHeight="12.75" x14ac:dyDescent="0.2"/>
  <cols>
    <col min="1" max="1" width="5.42578125" style="458" customWidth="1"/>
    <col min="2" max="3" width="11.28515625" style="458" customWidth="1"/>
    <col min="4" max="4" width="11.28515625" style="458" hidden="1" customWidth="1"/>
    <col min="5" max="7" width="11.28515625" style="458" customWidth="1"/>
    <col min="8" max="8" width="11.28515625" style="458" hidden="1" customWidth="1"/>
    <col min="9" max="11" width="11.28515625" style="458" customWidth="1"/>
    <col min="12" max="12" width="11.28515625" style="458" hidden="1" customWidth="1"/>
    <col min="13" max="15" width="11.28515625" style="458" customWidth="1"/>
    <col min="16" max="16" width="11.28515625" style="458" hidden="1" customWidth="1"/>
    <col min="17" max="17" width="11.28515625" style="458" customWidth="1"/>
    <col min="18" max="16384" width="9.140625" style="458"/>
  </cols>
  <sheetData>
    <row r="1" spans="1:33" s="446" customFormat="1" ht="18.75" customHeight="1" x14ac:dyDescent="0.25">
      <c r="B1" s="2742" t="s">
        <v>498</v>
      </c>
      <c r="C1" s="2097"/>
      <c r="D1" s="2097"/>
      <c r="E1" s="2097"/>
      <c r="F1" s="2097"/>
      <c r="J1" s="801" t="s">
        <v>178</v>
      </c>
      <c r="N1" s="2737" t="s">
        <v>100</v>
      </c>
      <c r="O1" s="2737"/>
      <c r="P1" s="2737"/>
      <c r="Q1" s="2737"/>
      <c r="R1" s="973"/>
      <c r="S1" s="973"/>
      <c r="T1" s="973"/>
      <c r="U1" s="973"/>
      <c r="V1" s="973"/>
      <c r="W1" s="973"/>
      <c r="X1" s="973"/>
      <c r="Y1" s="973"/>
      <c r="Z1" s="973"/>
      <c r="AA1" s="973"/>
      <c r="AB1" s="973"/>
      <c r="AC1" s="973"/>
      <c r="AD1" s="973"/>
      <c r="AE1" s="973"/>
      <c r="AF1" s="973"/>
      <c r="AG1" s="973"/>
    </row>
    <row r="2" spans="1:33" s="446" customFormat="1" ht="10.5" customHeight="1" x14ac:dyDescent="0.2">
      <c r="B2" s="2738" t="s">
        <v>1</v>
      </c>
      <c r="C2" s="2104"/>
      <c r="D2" s="2104"/>
      <c r="E2" s="2104"/>
      <c r="F2" s="2104"/>
      <c r="N2" s="2738" t="s">
        <v>2</v>
      </c>
      <c r="O2" s="2739"/>
      <c r="P2" s="2739"/>
      <c r="Q2" s="2739"/>
      <c r="R2" s="973"/>
      <c r="S2" s="973"/>
      <c r="T2" s="973"/>
      <c r="U2" s="973"/>
      <c r="V2" s="973"/>
      <c r="W2" s="973"/>
      <c r="X2" s="973"/>
      <c r="Y2" s="973"/>
      <c r="Z2" s="973"/>
      <c r="AA2" s="973"/>
      <c r="AB2" s="973"/>
      <c r="AC2" s="973"/>
      <c r="AD2" s="973"/>
      <c r="AE2" s="973"/>
      <c r="AF2" s="973"/>
      <c r="AG2" s="973"/>
    </row>
    <row r="3" spans="1:33" s="446" customFormat="1" ht="13.5" customHeight="1" x14ac:dyDescent="0.2">
      <c r="N3" s="446" t="s">
        <v>3</v>
      </c>
      <c r="R3" s="973"/>
      <c r="S3" s="973"/>
      <c r="T3" s="973"/>
      <c r="U3" s="973"/>
      <c r="V3" s="973"/>
      <c r="W3" s="973"/>
      <c r="X3" s="973"/>
      <c r="Y3" s="973"/>
      <c r="Z3" s="973"/>
      <c r="AA3" s="973"/>
      <c r="AB3" s="973"/>
      <c r="AC3" s="973"/>
      <c r="AD3" s="973"/>
      <c r="AE3" s="973"/>
      <c r="AF3" s="973"/>
      <c r="AG3" s="973"/>
    </row>
    <row r="4" spans="1:33" s="446" customFormat="1" ht="15" customHeight="1" x14ac:dyDescent="0.25">
      <c r="B4" s="2741" t="s">
        <v>4</v>
      </c>
      <c r="C4" s="2097"/>
      <c r="D4" s="448"/>
      <c r="E4" s="973"/>
      <c r="F4" s="973"/>
      <c r="G4" s="973"/>
      <c r="H4" s="973"/>
      <c r="I4" s="910" t="s">
        <v>5</v>
      </c>
      <c r="J4" s="447"/>
      <c r="K4" s="447"/>
      <c r="L4" s="447"/>
      <c r="O4" s="449" t="s">
        <v>639</v>
      </c>
      <c r="R4" s="973"/>
      <c r="S4" s="973"/>
      <c r="T4" s="973"/>
      <c r="U4" s="973"/>
      <c r="V4" s="973"/>
      <c r="W4" s="973"/>
      <c r="X4" s="973"/>
      <c r="Y4" s="973"/>
      <c r="Z4" s="973"/>
      <c r="AA4" s="973"/>
      <c r="AB4" s="973"/>
      <c r="AC4" s="973"/>
      <c r="AD4" s="973"/>
      <c r="AE4" s="973"/>
      <c r="AF4" s="973"/>
      <c r="AG4" s="973"/>
    </row>
    <row r="5" spans="1:33" s="446" customFormat="1" ht="9.75" customHeight="1" x14ac:dyDescent="0.2">
      <c r="B5" s="2740" t="s">
        <v>7</v>
      </c>
      <c r="C5" s="2095"/>
      <c r="D5" s="447"/>
      <c r="E5" s="447"/>
      <c r="R5" s="973"/>
      <c r="S5" s="973"/>
      <c r="T5" s="973"/>
      <c r="U5" s="973"/>
      <c r="V5" s="973"/>
      <c r="W5" s="973"/>
      <c r="X5" s="973"/>
      <c r="Y5" s="973"/>
      <c r="Z5" s="973"/>
      <c r="AA5" s="973"/>
      <c r="AB5" s="973"/>
      <c r="AC5" s="973"/>
      <c r="AD5" s="973"/>
      <c r="AE5" s="973"/>
      <c r="AF5" s="973"/>
      <c r="AG5" s="973"/>
    </row>
    <row r="6" spans="1:33" s="446" customFormat="1" ht="12" customHeight="1" x14ac:dyDescent="0.25">
      <c r="A6" s="2748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73"/>
      <c r="S6" s="973"/>
      <c r="T6" s="973"/>
      <c r="U6" s="973"/>
      <c r="V6" s="973"/>
      <c r="W6" s="973"/>
      <c r="X6" s="973"/>
      <c r="Y6" s="973"/>
      <c r="Z6" s="973"/>
      <c r="AA6" s="973"/>
      <c r="AB6" s="973"/>
      <c r="AC6" s="973"/>
      <c r="AD6" s="973"/>
      <c r="AE6" s="973"/>
      <c r="AF6" s="973"/>
      <c r="AG6" s="973"/>
    </row>
    <row r="7" spans="1:33" s="446" customFormat="1" ht="15.75" x14ac:dyDescent="0.25">
      <c r="A7" s="2749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73"/>
      <c r="S7" s="973"/>
      <c r="T7" s="973"/>
      <c r="U7" s="973"/>
      <c r="V7" s="973"/>
      <c r="W7" s="973"/>
      <c r="X7" s="973"/>
      <c r="Y7" s="973"/>
      <c r="Z7" s="973"/>
      <c r="AA7" s="973"/>
      <c r="AB7" s="973"/>
      <c r="AC7" s="973"/>
      <c r="AD7" s="973"/>
      <c r="AE7" s="973"/>
      <c r="AF7" s="973"/>
      <c r="AG7" s="973"/>
    </row>
    <row r="8" spans="1:33" s="446" customFormat="1" ht="9" customHeight="1" x14ac:dyDescent="0.2">
      <c r="A8" s="1312">
        <v>336</v>
      </c>
      <c r="B8" s="1312"/>
      <c r="R8" s="973"/>
      <c r="S8" s="973"/>
      <c r="T8" s="973"/>
      <c r="U8" s="973"/>
      <c r="V8" s="973"/>
      <c r="W8" s="973"/>
      <c r="X8" s="973"/>
      <c r="Y8" s="973"/>
      <c r="Z8" s="973"/>
      <c r="AA8" s="973"/>
      <c r="AB8" s="973"/>
      <c r="AC8" s="973"/>
      <c r="AD8" s="973"/>
      <c r="AE8" s="973"/>
      <c r="AF8" s="973"/>
      <c r="AG8" s="973"/>
    </row>
    <row r="9" spans="1:33" s="446" customFormat="1" x14ac:dyDescent="0.2">
      <c r="A9" s="2745" t="s">
        <v>9</v>
      </c>
      <c r="B9" s="2750" t="s">
        <v>10</v>
      </c>
      <c r="C9" s="2751"/>
      <c r="D9" s="2751"/>
      <c r="E9" s="2751"/>
      <c r="F9" s="2751"/>
      <c r="G9" s="2751"/>
      <c r="H9" s="2751"/>
      <c r="I9" s="2752"/>
      <c r="J9" s="2750" t="s">
        <v>11</v>
      </c>
      <c r="K9" s="2751"/>
      <c r="L9" s="2751"/>
      <c r="M9" s="2751"/>
      <c r="N9" s="2751"/>
      <c r="O9" s="2751"/>
      <c r="P9" s="2751"/>
      <c r="Q9" s="2752"/>
      <c r="R9" s="973"/>
      <c r="S9" s="973"/>
      <c r="T9" s="973"/>
      <c r="U9" s="973"/>
      <c r="V9" s="973"/>
      <c r="W9" s="973"/>
      <c r="X9" s="973"/>
      <c r="Y9" s="973"/>
      <c r="Z9" s="973"/>
      <c r="AA9" s="973"/>
      <c r="AB9" s="973"/>
      <c r="AC9" s="973"/>
      <c r="AD9" s="973"/>
      <c r="AE9" s="973"/>
      <c r="AF9" s="973"/>
      <c r="AG9" s="973"/>
    </row>
    <row r="10" spans="1:33" s="446" customFormat="1" x14ac:dyDescent="0.2">
      <c r="A10" s="2746"/>
      <c r="B10" s="2743" t="s">
        <v>501</v>
      </c>
      <c r="C10" s="2744"/>
      <c r="D10" s="2744"/>
      <c r="E10" s="2753"/>
      <c r="F10" s="2743"/>
      <c r="G10" s="2111"/>
      <c r="H10" s="2111"/>
      <c r="I10" s="2112"/>
      <c r="J10" s="2743" t="s">
        <v>501</v>
      </c>
      <c r="K10" s="2744"/>
      <c r="L10" s="2744"/>
      <c r="M10" s="2753"/>
      <c r="N10" s="2743"/>
      <c r="O10" s="2744"/>
      <c r="P10" s="2744"/>
      <c r="Q10" s="2753"/>
      <c r="R10" s="973"/>
      <c r="S10" s="973"/>
      <c r="T10" s="973"/>
      <c r="U10" s="973"/>
      <c r="V10" s="973"/>
      <c r="W10" s="973"/>
      <c r="X10" s="973"/>
      <c r="Y10" s="973"/>
      <c r="Z10" s="973"/>
      <c r="AA10" s="973"/>
      <c r="AB10" s="973"/>
      <c r="AC10" s="973"/>
      <c r="AD10" s="973"/>
      <c r="AE10" s="973"/>
      <c r="AF10" s="973"/>
      <c r="AG10" s="973"/>
    </row>
    <row r="11" spans="1:33" s="446" customFormat="1" x14ac:dyDescent="0.2">
      <c r="A11" s="2746"/>
      <c r="B11" s="2743" t="s">
        <v>14</v>
      </c>
      <c r="C11" s="2744"/>
      <c r="E11" s="451">
        <v>40</v>
      </c>
      <c r="F11" s="2743" t="s">
        <v>14</v>
      </c>
      <c r="G11" s="2744"/>
      <c r="H11" s="450"/>
      <c r="I11" s="451"/>
      <c r="J11" s="2743" t="s">
        <v>14</v>
      </c>
      <c r="K11" s="2744"/>
      <c r="L11" s="450"/>
      <c r="M11" s="451">
        <v>40</v>
      </c>
      <c r="N11" s="2743" t="s">
        <v>14</v>
      </c>
      <c r="O11" s="2744"/>
      <c r="P11" s="450"/>
      <c r="Q11" s="451"/>
      <c r="R11" s="973"/>
      <c r="S11" s="973"/>
      <c r="T11" s="973"/>
      <c r="U11" s="973"/>
      <c r="V11" s="973"/>
      <c r="W11" s="973"/>
      <c r="X11" s="973"/>
      <c r="Y11" s="973"/>
      <c r="Z11" s="973"/>
      <c r="AA11" s="973"/>
      <c r="AB11" s="973"/>
      <c r="AC11" s="973"/>
      <c r="AD11" s="973"/>
      <c r="AE11" s="973"/>
      <c r="AF11" s="973"/>
      <c r="AG11" s="973"/>
    </row>
    <row r="12" spans="1:33" s="453" customFormat="1" ht="35.25" customHeight="1" x14ac:dyDescent="0.2">
      <c r="A12" s="2747"/>
      <c r="B12" s="452" t="s">
        <v>16</v>
      </c>
      <c r="C12" s="452" t="s">
        <v>17</v>
      </c>
      <c r="D12" s="452"/>
      <c r="E12" s="452" t="s">
        <v>18</v>
      </c>
      <c r="F12" s="452" t="s">
        <v>16</v>
      </c>
      <c r="G12" s="452" t="s">
        <v>17</v>
      </c>
      <c r="H12" s="452"/>
      <c r="I12" s="452" t="s">
        <v>18</v>
      </c>
      <c r="J12" s="452" t="s">
        <v>16</v>
      </c>
      <c r="K12" s="452" t="s">
        <v>17</v>
      </c>
      <c r="L12" s="452"/>
      <c r="M12" s="452" t="s">
        <v>18</v>
      </c>
      <c r="N12" s="452" t="s">
        <v>16</v>
      </c>
      <c r="O12" s="452" t="s">
        <v>17</v>
      </c>
      <c r="P12" s="452"/>
      <c r="Q12" s="452" t="s">
        <v>18</v>
      </c>
    </row>
    <row r="13" spans="1:33" s="455" customFormat="1" ht="11.25" x14ac:dyDescent="0.2">
      <c r="A13" s="454">
        <v>1</v>
      </c>
      <c r="B13" s="454">
        <v>2</v>
      </c>
      <c r="C13" s="454">
        <v>3</v>
      </c>
      <c r="D13" s="454"/>
      <c r="E13" s="454">
        <v>4</v>
      </c>
      <c r="F13" s="454">
        <v>5</v>
      </c>
      <c r="G13" s="454">
        <v>6</v>
      </c>
      <c r="H13" s="454"/>
      <c r="I13" s="454">
        <v>7</v>
      </c>
      <c r="J13" s="454">
        <v>8</v>
      </c>
      <c r="K13" s="454">
        <v>9</v>
      </c>
      <c r="L13" s="454"/>
      <c r="M13" s="454">
        <v>10</v>
      </c>
      <c r="N13" s="454">
        <v>11</v>
      </c>
      <c r="O13" s="454">
        <v>12</v>
      </c>
      <c r="P13" s="454"/>
      <c r="Q13" s="454">
        <v>13</v>
      </c>
    </row>
    <row r="14" spans="1:33" s="453" customFormat="1" ht="15" x14ac:dyDescent="0.2">
      <c r="A14" s="456">
        <v>0</v>
      </c>
      <c r="B14" s="1162"/>
      <c r="C14" s="1748"/>
      <c r="D14" s="1748"/>
      <c r="E14" s="1748"/>
      <c r="F14" s="1711"/>
      <c r="G14" s="1748"/>
      <c r="H14" s="1748"/>
      <c r="I14" s="1748"/>
      <c r="J14" s="1711"/>
      <c r="K14" s="1748"/>
      <c r="L14" s="1748"/>
      <c r="M14" s="1748"/>
      <c r="N14" s="1711"/>
      <c r="O14" s="1163"/>
      <c r="P14" s="1163"/>
      <c r="Q14" s="1352"/>
    </row>
    <row r="15" spans="1:33" s="1454" customFormat="1" ht="15" x14ac:dyDescent="0.25">
      <c r="A15" s="1451">
        <v>1</v>
      </c>
      <c r="B15" s="1162"/>
      <c r="C15" s="1748"/>
      <c r="D15" s="1748"/>
      <c r="E15" s="1748">
        <v>21.740000000000002</v>
      </c>
      <c r="F15" s="1711"/>
      <c r="G15" s="1748"/>
      <c r="H15" s="1748"/>
      <c r="I15" s="1673"/>
      <c r="J15" s="1711"/>
      <c r="K15" s="1748"/>
      <c r="L15" s="1748"/>
      <c r="M15" s="1624">
        <v>2.7800000000000002</v>
      </c>
      <c r="N15" s="1711"/>
      <c r="O15" s="1452"/>
      <c r="P15" s="1453"/>
      <c r="Q15" s="1377"/>
    </row>
    <row r="16" spans="1:33" s="453" customFormat="1" ht="15" x14ac:dyDescent="0.25">
      <c r="A16" s="456">
        <v>2</v>
      </c>
      <c r="B16" s="1162"/>
      <c r="C16" s="1748"/>
      <c r="D16" s="1748"/>
      <c r="E16" s="1748">
        <v>21.54</v>
      </c>
      <c r="F16" s="1711"/>
      <c r="G16" s="1748"/>
      <c r="H16" s="1748"/>
      <c r="I16" s="1673"/>
      <c r="J16" s="1711"/>
      <c r="K16" s="1748"/>
      <c r="L16" s="1748"/>
      <c r="M16" s="1624">
        <v>2.8200000000000003</v>
      </c>
      <c r="N16" s="1711"/>
      <c r="O16" s="1163"/>
      <c r="P16" s="1351"/>
      <c r="Q16" s="1377"/>
    </row>
    <row r="17" spans="1:17" s="453" customFormat="1" ht="15" x14ac:dyDescent="0.25">
      <c r="A17" s="456">
        <v>3</v>
      </c>
      <c r="B17" s="1162"/>
      <c r="C17" s="1748"/>
      <c r="D17" s="1748"/>
      <c r="E17" s="1748">
        <v>22.28</v>
      </c>
      <c r="F17" s="1711"/>
      <c r="G17" s="1748"/>
      <c r="H17" s="1748"/>
      <c r="I17" s="1673"/>
      <c r="J17" s="1711"/>
      <c r="K17" s="1748"/>
      <c r="L17" s="1748"/>
      <c r="M17" s="1624">
        <v>2.16</v>
      </c>
      <c r="N17" s="1711"/>
      <c r="O17" s="1163"/>
      <c r="P17" s="1351"/>
      <c r="Q17" s="1377"/>
    </row>
    <row r="18" spans="1:17" s="453" customFormat="1" ht="15" x14ac:dyDescent="0.25">
      <c r="A18" s="456">
        <v>4</v>
      </c>
      <c r="B18" s="1162"/>
      <c r="C18" s="1748"/>
      <c r="D18" s="1748"/>
      <c r="E18" s="1748">
        <v>21.300000000000004</v>
      </c>
      <c r="F18" s="1711"/>
      <c r="G18" s="1748"/>
      <c r="H18" s="1748"/>
      <c r="I18" s="1673"/>
      <c r="J18" s="1711"/>
      <c r="K18" s="1748"/>
      <c r="L18" s="1748"/>
      <c r="M18" s="1624">
        <v>2.8000000000000003</v>
      </c>
      <c r="N18" s="1711"/>
      <c r="O18" s="1163"/>
      <c r="P18" s="1351"/>
      <c r="Q18" s="1377"/>
    </row>
    <row r="19" spans="1:17" s="453" customFormat="1" ht="15" x14ac:dyDescent="0.25">
      <c r="A19" s="456">
        <v>5</v>
      </c>
      <c r="B19" s="1162"/>
      <c r="C19" s="1748"/>
      <c r="D19" s="1748"/>
      <c r="E19" s="1748">
        <v>23.419999999999998</v>
      </c>
      <c r="F19" s="1711"/>
      <c r="G19" s="1748"/>
      <c r="H19" s="1748"/>
      <c r="I19" s="1673"/>
      <c r="J19" s="1711"/>
      <c r="K19" s="1748"/>
      <c r="L19" s="1748"/>
      <c r="M19" s="1624">
        <v>2.64</v>
      </c>
      <c r="N19" s="1711"/>
      <c r="O19" s="1163"/>
      <c r="P19" s="1351"/>
      <c r="Q19" s="1377"/>
    </row>
    <row r="20" spans="1:17" s="453" customFormat="1" ht="15" x14ac:dyDescent="0.25">
      <c r="A20" s="456">
        <v>6</v>
      </c>
      <c r="B20" s="1162"/>
      <c r="C20" s="1748"/>
      <c r="D20" s="1748"/>
      <c r="E20" s="1748">
        <v>23.92</v>
      </c>
      <c r="F20" s="1711"/>
      <c r="G20" s="1748"/>
      <c r="H20" s="1748"/>
      <c r="I20" s="1673"/>
      <c r="J20" s="1711"/>
      <c r="K20" s="1748"/>
      <c r="L20" s="1748"/>
      <c r="M20" s="1624">
        <v>2.4000000000000004</v>
      </c>
      <c r="N20" s="1711"/>
      <c r="O20" s="1163"/>
      <c r="P20" s="1351"/>
      <c r="Q20" s="1377"/>
    </row>
    <row r="21" spans="1:17" s="453" customFormat="1" ht="15" x14ac:dyDescent="0.25">
      <c r="A21" s="456">
        <v>7</v>
      </c>
      <c r="B21" s="1162"/>
      <c r="C21" s="1748"/>
      <c r="D21" s="1748"/>
      <c r="E21" s="1748">
        <v>25.299999999999997</v>
      </c>
      <c r="F21" s="1711"/>
      <c r="G21" s="1748"/>
      <c r="H21" s="1748"/>
      <c r="I21" s="1673"/>
      <c r="J21" s="1711"/>
      <c r="K21" s="1748"/>
      <c r="L21" s="1748"/>
      <c r="M21" s="1624">
        <v>2.96</v>
      </c>
      <c r="N21" s="1711"/>
      <c r="O21" s="1163"/>
      <c r="P21" s="1351"/>
      <c r="Q21" s="1377"/>
    </row>
    <row r="22" spans="1:17" s="453" customFormat="1" ht="15" x14ac:dyDescent="0.25">
      <c r="A22" s="456">
        <v>8</v>
      </c>
      <c r="B22" s="1162"/>
      <c r="C22" s="1748"/>
      <c r="D22" s="1748"/>
      <c r="E22" s="1748">
        <v>23.339999999999996</v>
      </c>
      <c r="F22" s="1711"/>
      <c r="G22" s="1748"/>
      <c r="H22" s="1748"/>
      <c r="I22" s="1673"/>
      <c r="J22" s="1711"/>
      <c r="K22" s="1748"/>
      <c r="L22" s="1748"/>
      <c r="M22" s="1624">
        <v>2.54</v>
      </c>
      <c r="N22" s="1711"/>
      <c r="O22" s="1163"/>
      <c r="P22" s="1351"/>
      <c r="Q22" s="1377"/>
    </row>
    <row r="23" spans="1:17" s="453" customFormat="1" ht="15" x14ac:dyDescent="0.25">
      <c r="A23" s="456">
        <v>9</v>
      </c>
      <c r="B23" s="1162"/>
      <c r="C23" s="1748"/>
      <c r="D23" s="1748"/>
      <c r="E23" s="1748">
        <v>26.64</v>
      </c>
      <c r="F23" s="1711"/>
      <c r="G23" s="1748"/>
      <c r="H23" s="1748"/>
      <c r="I23" s="1673"/>
      <c r="J23" s="1711"/>
      <c r="K23" s="1748"/>
      <c r="L23" s="1748"/>
      <c r="M23" s="1624">
        <v>3.06</v>
      </c>
      <c r="N23" s="1711"/>
      <c r="O23" s="1163"/>
      <c r="P23" s="1351"/>
      <c r="Q23" s="1377"/>
    </row>
    <row r="24" spans="1:17" s="453" customFormat="1" ht="15" x14ac:dyDescent="0.25">
      <c r="A24" s="456">
        <v>10</v>
      </c>
      <c r="B24" s="1162"/>
      <c r="C24" s="1748"/>
      <c r="D24" s="1748"/>
      <c r="E24" s="1748">
        <v>31.619999999999997</v>
      </c>
      <c r="F24" s="1711"/>
      <c r="G24" s="1748"/>
      <c r="H24" s="1748"/>
      <c r="I24" s="1673"/>
      <c r="J24" s="1711"/>
      <c r="K24" s="1748"/>
      <c r="L24" s="1748"/>
      <c r="M24" s="1624">
        <v>3.5999999999999996</v>
      </c>
      <c r="N24" s="1711"/>
      <c r="O24" s="1163"/>
      <c r="P24" s="1351"/>
      <c r="Q24" s="1377"/>
    </row>
    <row r="25" spans="1:17" s="453" customFormat="1" ht="15" x14ac:dyDescent="0.25">
      <c r="A25" s="456">
        <v>11</v>
      </c>
      <c r="B25" s="1162"/>
      <c r="C25" s="1748"/>
      <c r="D25" s="1748"/>
      <c r="E25" s="1748">
        <v>34.799999999999997</v>
      </c>
      <c r="F25" s="1711"/>
      <c r="G25" s="1748"/>
      <c r="H25" s="1748"/>
      <c r="I25" s="1673"/>
      <c r="J25" s="1711"/>
      <c r="K25" s="1748"/>
      <c r="L25" s="1748"/>
      <c r="M25" s="1624">
        <v>4.46</v>
      </c>
      <c r="N25" s="1711"/>
      <c r="O25" s="1163"/>
      <c r="P25" s="1351"/>
      <c r="Q25" s="1377"/>
    </row>
    <row r="26" spans="1:17" s="453" customFormat="1" ht="15" x14ac:dyDescent="0.25">
      <c r="A26" s="456">
        <v>12</v>
      </c>
      <c r="B26" s="1162"/>
      <c r="C26" s="1748"/>
      <c r="D26" s="1748"/>
      <c r="E26" s="1748">
        <v>34.28</v>
      </c>
      <c r="F26" s="1711"/>
      <c r="G26" s="1748"/>
      <c r="H26" s="1748"/>
      <c r="I26" s="1673"/>
      <c r="J26" s="1711"/>
      <c r="K26" s="1748"/>
      <c r="L26" s="1748"/>
      <c r="M26" s="1624">
        <v>3.84</v>
      </c>
      <c r="N26" s="1711"/>
      <c r="O26" s="1163"/>
      <c r="P26" s="1351"/>
      <c r="Q26" s="1377"/>
    </row>
    <row r="27" spans="1:17" s="453" customFormat="1" ht="15" x14ac:dyDescent="0.25">
      <c r="A27" s="456">
        <v>13</v>
      </c>
      <c r="B27" s="1162"/>
      <c r="C27" s="1748"/>
      <c r="D27" s="1748"/>
      <c r="E27" s="1748">
        <v>32.340000000000003</v>
      </c>
      <c r="F27" s="1711"/>
      <c r="G27" s="1748"/>
      <c r="H27" s="1748"/>
      <c r="I27" s="1673"/>
      <c r="J27" s="1711"/>
      <c r="K27" s="1748"/>
      <c r="L27" s="1748"/>
      <c r="M27" s="1624">
        <v>4.78</v>
      </c>
      <c r="N27" s="1711"/>
      <c r="O27" s="1163"/>
      <c r="P27" s="1351"/>
      <c r="Q27" s="1377"/>
    </row>
    <row r="28" spans="1:17" s="453" customFormat="1" ht="15" x14ac:dyDescent="0.25">
      <c r="A28" s="456">
        <v>14</v>
      </c>
      <c r="B28" s="1162"/>
      <c r="C28" s="1748"/>
      <c r="D28" s="1748"/>
      <c r="E28" s="1748">
        <v>32.92</v>
      </c>
      <c r="F28" s="1711"/>
      <c r="G28" s="1748"/>
      <c r="H28" s="1748"/>
      <c r="I28" s="1673"/>
      <c r="J28" s="1711"/>
      <c r="K28" s="1748"/>
      <c r="L28" s="1748"/>
      <c r="M28" s="1624">
        <v>4.92</v>
      </c>
      <c r="N28" s="1711"/>
      <c r="O28" s="1163"/>
      <c r="P28" s="1351"/>
      <c r="Q28" s="1377"/>
    </row>
    <row r="29" spans="1:17" s="453" customFormat="1" ht="15" x14ac:dyDescent="0.25">
      <c r="A29" s="456">
        <v>15</v>
      </c>
      <c r="B29" s="1162"/>
      <c r="C29" s="1748"/>
      <c r="D29" s="1748"/>
      <c r="E29" s="1748">
        <v>34.099999999999994</v>
      </c>
      <c r="F29" s="1711"/>
      <c r="G29" s="1748"/>
      <c r="H29" s="1748"/>
      <c r="I29" s="1673"/>
      <c r="J29" s="1711"/>
      <c r="K29" s="1748"/>
      <c r="L29" s="1748"/>
      <c r="M29" s="1624">
        <v>5.2</v>
      </c>
      <c r="N29" s="1711"/>
      <c r="O29" s="1163"/>
      <c r="P29" s="1351"/>
      <c r="Q29" s="1377"/>
    </row>
    <row r="30" spans="1:17" s="453" customFormat="1" ht="15" x14ac:dyDescent="0.25">
      <c r="A30" s="456">
        <v>16</v>
      </c>
      <c r="B30" s="1162"/>
      <c r="C30" s="1748"/>
      <c r="D30" s="1748"/>
      <c r="E30" s="1748">
        <v>30.4</v>
      </c>
      <c r="F30" s="1711"/>
      <c r="G30" s="1748"/>
      <c r="H30" s="1748"/>
      <c r="I30" s="1673"/>
      <c r="J30" s="1711"/>
      <c r="K30" s="1748"/>
      <c r="L30" s="1748"/>
      <c r="M30" s="1624">
        <v>3.9000000000000004</v>
      </c>
      <c r="N30" s="1711"/>
      <c r="O30" s="1163"/>
      <c r="P30" s="1351"/>
      <c r="Q30" s="1377"/>
    </row>
    <row r="31" spans="1:17" s="457" customFormat="1" ht="15" x14ac:dyDescent="0.25">
      <c r="A31" s="456">
        <v>17</v>
      </c>
      <c r="B31" s="1162"/>
      <c r="C31" s="1748"/>
      <c r="D31" s="1748"/>
      <c r="E31" s="1748">
        <v>36.42</v>
      </c>
      <c r="F31" s="1711"/>
      <c r="G31" s="1748"/>
      <c r="H31" s="1748"/>
      <c r="I31" s="1673"/>
      <c r="J31" s="1711"/>
      <c r="K31" s="1748"/>
      <c r="L31" s="1748"/>
      <c r="M31" s="1624">
        <v>5.12</v>
      </c>
      <c r="N31" s="1711"/>
      <c r="O31" s="1163"/>
      <c r="P31" s="1351"/>
      <c r="Q31" s="1377"/>
    </row>
    <row r="32" spans="1:17" s="457" customFormat="1" ht="15" x14ac:dyDescent="0.25">
      <c r="A32" s="456">
        <v>18</v>
      </c>
      <c r="B32" s="1162"/>
      <c r="C32" s="1748"/>
      <c r="D32" s="1748"/>
      <c r="E32" s="1748">
        <v>33.040000000000006</v>
      </c>
      <c r="F32" s="1711"/>
      <c r="G32" s="1748"/>
      <c r="H32" s="1748"/>
      <c r="I32" s="1673"/>
      <c r="J32" s="1711"/>
      <c r="K32" s="1748"/>
      <c r="L32" s="1748"/>
      <c r="M32" s="1624">
        <v>4.5600000000000005</v>
      </c>
      <c r="N32" s="1711"/>
      <c r="O32" s="1163"/>
      <c r="P32" s="1351"/>
      <c r="Q32" s="1377"/>
    </row>
    <row r="33" spans="1:33" s="457" customFormat="1" ht="15" x14ac:dyDescent="0.25">
      <c r="A33" s="456">
        <v>19</v>
      </c>
      <c r="B33" s="1162"/>
      <c r="C33" s="1748"/>
      <c r="D33" s="1748"/>
      <c r="E33" s="1748">
        <v>30.86</v>
      </c>
      <c r="F33" s="1711"/>
      <c r="G33" s="1748"/>
      <c r="H33" s="1748"/>
      <c r="I33" s="1673"/>
      <c r="J33" s="1711"/>
      <c r="K33" s="1748"/>
      <c r="L33" s="1748"/>
      <c r="M33" s="1624">
        <v>3.64</v>
      </c>
      <c r="N33" s="1711"/>
      <c r="O33" s="1163"/>
      <c r="P33" s="1351"/>
      <c r="Q33" s="1377"/>
    </row>
    <row r="34" spans="1:33" s="457" customFormat="1" ht="15" x14ac:dyDescent="0.25">
      <c r="A34" s="456">
        <v>20</v>
      </c>
      <c r="B34" s="1162"/>
      <c r="C34" s="1748"/>
      <c r="D34" s="1748"/>
      <c r="E34" s="1748">
        <v>28.880000000000003</v>
      </c>
      <c r="F34" s="1711"/>
      <c r="G34" s="1748"/>
      <c r="H34" s="1748"/>
      <c r="I34" s="1673"/>
      <c r="J34" s="1711"/>
      <c r="K34" s="1748"/>
      <c r="L34" s="1748"/>
      <c r="M34" s="1624">
        <v>3.98</v>
      </c>
      <c r="N34" s="1711"/>
      <c r="O34" s="1163"/>
      <c r="P34" s="1351"/>
      <c r="Q34" s="1377"/>
    </row>
    <row r="35" spans="1:33" s="457" customFormat="1" ht="15" x14ac:dyDescent="0.25">
      <c r="A35" s="456">
        <v>21</v>
      </c>
      <c r="B35" s="1162"/>
      <c r="C35" s="1748"/>
      <c r="D35" s="1748"/>
      <c r="E35" s="1748">
        <v>27.32</v>
      </c>
      <c r="F35" s="1711"/>
      <c r="G35" s="1748"/>
      <c r="H35" s="1748"/>
      <c r="I35" s="1673"/>
      <c r="J35" s="1711"/>
      <c r="K35" s="1748"/>
      <c r="L35" s="1748"/>
      <c r="M35" s="1624">
        <v>3.3</v>
      </c>
      <c r="N35" s="1711"/>
      <c r="O35" s="1163"/>
      <c r="P35" s="1351"/>
      <c r="Q35" s="1377"/>
    </row>
    <row r="36" spans="1:33" s="457" customFormat="1" ht="15" x14ac:dyDescent="0.25">
      <c r="A36" s="456">
        <v>22</v>
      </c>
      <c r="B36" s="1162"/>
      <c r="C36" s="1748"/>
      <c r="D36" s="1748"/>
      <c r="E36" s="1748">
        <v>28.339999999999996</v>
      </c>
      <c r="F36" s="1711"/>
      <c r="G36" s="1748"/>
      <c r="H36" s="1748"/>
      <c r="I36" s="1673"/>
      <c r="J36" s="1711"/>
      <c r="K36" s="1748"/>
      <c r="L36" s="1748"/>
      <c r="M36" s="1624">
        <v>3.78</v>
      </c>
      <c r="N36" s="1711"/>
      <c r="O36" s="1163"/>
      <c r="P36" s="1351"/>
      <c r="Q36" s="1377"/>
    </row>
    <row r="37" spans="1:33" s="457" customFormat="1" ht="15" x14ac:dyDescent="0.25">
      <c r="A37" s="456">
        <v>23</v>
      </c>
      <c r="B37" s="1162"/>
      <c r="C37" s="1748"/>
      <c r="D37" s="1748"/>
      <c r="E37" s="1624">
        <v>23.32</v>
      </c>
      <c r="F37" s="1711"/>
      <c r="G37" s="1748"/>
      <c r="H37" s="1748"/>
      <c r="I37" s="1673"/>
      <c r="J37" s="1711"/>
      <c r="K37" s="1748"/>
      <c r="L37" s="1748"/>
      <c r="M37" s="1624">
        <v>3.04</v>
      </c>
      <c r="N37" s="1711"/>
      <c r="O37" s="1163"/>
      <c r="P37" s="1351"/>
      <c r="Q37" s="1377"/>
    </row>
    <row r="38" spans="1:33" s="457" customFormat="1" ht="15" x14ac:dyDescent="0.25">
      <c r="A38" s="456">
        <v>24</v>
      </c>
      <c r="B38" s="1162"/>
      <c r="C38" s="1748"/>
      <c r="D38" s="1748"/>
      <c r="E38" s="1624">
        <v>21.200000000000003</v>
      </c>
      <c r="F38" s="1711"/>
      <c r="G38" s="1748"/>
      <c r="H38" s="1748"/>
      <c r="I38" s="1673"/>
      <c r="J38" s="1711"/>
      <c r="K38" s="1748"/>
      <c r="L38" s="1748"/>
      <c r="M38" s="1624">
        <v>2.62</v>
      </c>
      <c r="N38" s="1711"/>
      <c r="O38" s="1163"/>
      <c r="P38" s="1351"/>
      <c r="Q38" s="1377"/>
    </row>
    <row r="39" spans="1:33" s="457" customFormat="1" ht="15" x14ac:dyDescent="0.2">
      <c r="A39" s="456" t="s">
        <v>19</v>
      </c>
      <c r="B39" s="1197"/>
      <c r="C39" s="1749"/>
      <c r="D39" s="1749"/>
      <c r="E39" s="1750">
        <f>SUM(E15:E38)</f>
        <v>669.32000000000028</v>
      </c>
      <c r="F39" s="1749"/>
      <c r="G39" s="1749"/>
      <c r="H39" s="1749"/>
      <c r="I39" s="1750"/>
      <c r="J39" s="1749"/>
      <c r="K39" s="1749"/>
      <c r="L39" s="1749"/>
      <c r="M39" s="1750">
        <f>SUM(M15:M38)</f>
        <v>84.90000000000002</v>
      </c>
      <c r="N39" s="1749"/>
      <c r="O39" s="1198"/>
      <c r="P39" s="1198"/>
      <c r="Q39" s="1353"/>
    </row>
    <row r="40" spans="1:33" s="446" customFormat="1" ht="12.75" customHeight="1" x14ac:dyDescent="0.2">
      <c r="A40" s="446" t="s">
        <v>20</v>
      </c>
      <c r="R40" s="973"/>
      <c r="S40" s="973"/>
      <c r="T40" s="973"/>
      <c r="U40" s="973"/>
      <c r="V40" s="973"/>
      <c r="W40" s="973"/>
      <c r="X40" s="973"/>
      <c r="Y40" s="973"/>
      <c r="Z40" s="973"/>
      <c r="AA40" s="973"/>
      <c r="AB40" s="973"/>
      <c r="AC40" s="973"/>
      <c r="AD40" s="973"/>
      <c r="AE40" s="973"/>
      <c r="AF40" s="973"/>
      <c r="AG40" s="973"/>
    </row>
    <row r="41" spans="1:33" s="446" customFormat="1" ht="12.75" customHeight="1" x14ac:dyDescent="0.2">
      <c r="A41" s="446" t="s">
        <v>21</v>
      </c>
      <c r="R41" s="973"/>
      <c r="S41" s="973"/>
      <c r="T41" s="973"/>
      <c r="U41" s="973"/>
      <c r="V41" s="973"/>
      <c r="W41" s="973"/>
      <c r="X41" s="973"/>
      <c r="Y41" s="973"/>
      <c r="Z41" s="973"/>
      <c r="AA41" s="973"/>
      <c r="AB41" s="973"/>
      <c r="AC41" s="973"/>
      <c r="AD41" s="973"/>
      <c r="AE41" s="973"/>
      <c r="AF41" s="973"/>
      <c r="AG41" s="973"/>
    </row>
    <row r="42" spans="1:33" x14ac:dyDescent="0.2">
      <c r="A42" s="446" t="s">
        <v>676</v>
      </c>
      <c r="K42" s="446"/>
      <c r="L42" s="446"/>
      <c r="M42" s="446"/>
      <c r="N42" s="446"/>
      <c r="O42" s="446"/>
      <c r="P42" s="446"/>
      <c r="Q42" s="446"/>
      <c r="R42" s="974"/>
      <c r="S42" s="974"/>
      <c r="T42" s="974"/>
      <c r="U42" s="974"/>
      <c r="V42" s="974"/>
      <c r="W42" s="974"/>
      <c r="X42" s="974"/>
      <c r="Y42" s="974"/>
      <c r="Z42" s="974"/>
      <c r="AA42" s="974"/>
      <c r="AB42" s="974"/>
      <c r="AC42" s="974"/>
      <c r="AD42" s="974"/>
      <c r="AE42" s="974"/>
      <c r="AF42" s="974"/>
      <c r="AG42" s="974"/>
    </row>
    <row r="43" spans="1:33" x14ac:dyDescent="0.2">
      <c r="A43" s="446" t="s">
        <v>23</v>
      </c>
      <c r="R43" s="974"/>
      <c r="S43" s="974"/>
      <c r="T43" s="974"/>
      <c r="U43" s="974"/>
      <c r="V43" s="974"/>
      <c r="W43" s="974"/>
      <c r="X43" s="974"/>
      <c r="Y43" s="974"/>
      <c r="Z43" s="974"/>
      <c r="AA43" s="974"/>
      <c r="AB43" s="974"/>
      <c r="AC43" s="974"/>
      <c r="AD43" s="974"/>
      <c r="AE43" s="974"/>
      <c r="AF43" s="974"/>
      <c r="AG43" s="974"/>
    </row>
    <row r="44" spans="1:33" x14ac:dyDescent="0.2">
      <c r="R44" s="974"/>
      <c r="S44" s="974"/>
      <c r="T44" s="974"/>
      <c r="U44" s="974"/>
      <c r="V44" s="974"/>
      <c r="W44" s="974"/>
      <c r="X44" s="974"/>
      <c r="Y44" s="974"/>
      <c r="Z44" s="974"/>
      <c r="AA44" s="974"/>
      <c r="AB44" s="974"/>
      <c r="AC44" s="974"/>
      <c r="AD44" s="974"/>
      <c r="AE44" s="974"/>
      <c r="AF44" s="974"/>
      <c r="AG44" s="974"/>
    </row>
  </sheetData>
  <mergeCells count="19">
    <mergeCell ref="B5:C5"/>
    <mergeCell ref="B1:F1"/>
    <mergeCell ref="N1:Q1"/>
    <mergeCell ref="B2:F2"/>
    <mergeCell ref="N2:Q2"/>
    <mergeCell ref="B4:C4"/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8">
    <tabColor rgb="FF92D050"/>
  </sheetPr>
  <dimension ref="A1:AG44"/>
  <sheetViews>
    <sheetView zoomScale="85" zoomScaleNormal="85" workbookViewId="0">
      <selection activeCell="T25" sqref="T25"/>
    </sheetView>
  </sheetViews>
  <sheetFormatPr defaultRowHeight="12.75" x14ac:dyDescent="0.2"/>
  <cols>
    <col min="1" max="1" width="5.42578125" style="471" customWidth="1"/>
    <col min="2" max="3" width="11.28515625" style="471" customWidth="1"/>
    <col min="4" max="4" width="11.28515625" style="471" hidden="1" customWidth="1"/>
    <col min="5" max="7" width="11.28515625" style="471" customWidth="1"/>
    <col min="8" max="8" width="11.28515625" style="471" hidden="1" customWidth="1"/>
    <col min="9" max="11" width="11.28515625" style="471" customWidth="1"/>
    <col min="12" max="12" width="11.28515625" style="471" hidden="1" customWidth="1"/>
    <col min="13" max="15" width="11.28515625" style="471" customWidth="1"/>
    <col min="16" max="16" width="11.28515625" style="471" hidden="1" customWidth="1"/>
    <col min="17" max="17" width="11.28515625" style="471" customWidth="1"/>
    <col min="18" max="16384" width="9.140625" style="471"/>
  </cols>
  <sheetData>
    <row r="1" spans="1:33" s="459" customFormat="1" ht="18.75" customHeight="1" x14ac:dyDescent="0.25">
      <c r="B1" s="2765" t="s">
        <v>498</v>
      </c>
      <c r="C1" s="2097"/>
      <c r="D1" s="2097"/>
      <c r="E1" s="2097"/>
      <c r="F1" s="2097"/>
      <c r="J1" s="801" t="s">
        <v>178</v>
      </c>
      <c r="N1" s="2760" t="s">
        <v>107</v>
      </c>
      <c r="O1" s="2760"/>
      <c r="P1" s="2760"/>
      <c r="Q1" s="2760"/>
      <c r="R1" s="971"/>
      <c r="S1" s="971"/>
      <c r="T1" s="971"/>
      <c r="U1" s="971"/>
      <c r="V1" s="971"/>
      <c r="W1" s="971"/>
      <c r="X1" s="971"/>
      <c r="Y1" s="971"/>
      <c r="Z1" s="971"/>
      <c r="AA1" s="971"/>
      <c r="AB1" s="971"/>
      <c r="AC1" s="971"/>
      <c r="AD1" s="971"/>
      <c r="AE1" s="971"/>
      <c r="AF1" s="971"/>
      <c r="AG1" s="971"/>
    </row>
    <row r="2" spans="1:33" s="459" customFormat="1" ht="10.5" customHeight="1" x14ac:dyDescent="0.2">
      <c r="B2" s="2761" t="s">
        <v>1</v>
      </c>
      <c r="C2" s="2104"/>
      <c r="D2" s="2104"/>
      <c r="E2" s="2104"/>
      <c r="F2" s="2104"/>
      <c r="N2" s="2761" t="s">
        <v>2</v>
      </c>
      <c r="O2" s="2762"/>
      <c r="P2" s="2762"/>
      <c r="Q2" s="2762"/>
      <c r="R2" s="971"/>
      <c r="S2" s="971"/>
      <c r="T2" s="971"/>
      <c r="U2" s="971"/>
      <c r="V2" s="971"/>
      <c r="W2" s="971"/>
      <c r="X2" s="971"/>
      <c r="Y2" s="971"/>
      <c r="Z2" s="971"/>
      <c r="AA2" s="971"/>
      <c r="AB2" s="971"/>
      <c r="AC2" s="971"/>
      <c r="AD2" s="971"/>
      <c r="AE2" s="971"/>
      <c r="AF2" s="971"/>
      <c r="AG2" s="971"/>
    </row>
    <row r="3" spans="1:33" s="459" customFormat="1" ht="13.5" customHeight="1" x14ac:dyDescent="0.2">
      <c r="N3" s="459" t="s">
        <v>3</v>
      </c>
      <c r="R3" s="971"/>
      <c r="S3" s="971"/>
      <c r="T3" s="971"/>
      <c r="U3" s="971"/>
      <c r="V3" s="971"/>
      <c r="W3" s="971"/>
      <c r="X3" s="971"/>
      <c r="Y3" s="971"/>
      <c r="Z3" s="971"/>
      <c r="AA3" s="971"/>
      <c r="AB3" s="971"/>
      <c r="AC3" s="971"/>
      <c r="AD3" s="971"/>
      <c r="AE3" s="971"/>
      <c r="AF3" s="971"/>
      <c r="AG3" s="971"/>
    </row>
    <row r="4" spans="1:33" s="459" customFormat="1" ht="15" customHeight="1" x14ac:dyDescent="0.25">
      <c r="B4" s="2764" t="s">
        <v>4</v>
      </c>
      <c r="C4" s="2097"/>
      <c r="D4" s="461"/>
      <c r="E4" s="971"/>
      <c r="F4" s="971"/>
      <c r="G4" s="971"/>
      <c r="H4" s="971"/>
      <c r="I4" s="911" t="s">
        <v>5</v>
      </c>
      <c r="J4" s="460"/>
      <c r="K4" s="460"/>
      <c r="L4" s="460"/>
      <c r="O4" s="462" t="s">
        <v>108</v>
      </c>
      <c r="R4" s="971"/>
      <c r="S4" s="971"/>
      <c r="T4" s="971"/>
      <c r="U4" s="971"/>
      <c r="V4" s="971"/>
      <c r="W4" s="971"/>
      <c r="X4" s="971"/>
      <c r="Y4" s="971"/>
      <c r="Z4" s="971"/>
      <c r="AA4" s="971"/>
      <c r="AB4" s="971"/>
      <c r="AC4" s="971"/>
      <c r="AD4" s="971"/>
      <c r="AE4" s="971"/>
      <c r="AF4" s="971"/>
      <c r="AG4" s="971"/>
    </row>
    <row r="5" spans="1:33" s="459" customFormat="1" ht="9.75" customHeight="1" x14ac:dyDescent="0.2">
      <c r="B5" s="2769" t="s">
        <v>7</v>
      </c>
      <c r="C5" s="2095"/>
      <c r="D5" s="460"/>
      <c r="E5" s="460"/>
      <c r="R5" s="971"/>
      <c r="S5" s="971"/>
      <c r="T5" s="971"/>
      <c r="U5" s="971"/>
      <c r="V5" s="971"/>
      <c r="W5" s="971"/>
      <c r="X5" s="971"/>
      <c r="Y5" s="971"/>
      <c r="Z5" s="971"/>
      <c r="AA5" s="971"/>
      <c r="AB5" s="971"/>
      <c r="AC5" s="971"/>
      <c r="AD5" s="971"/>
      <c r="AE5" s="971"/>
      <c r="AF5" s="971"/>
      <c r="AG5" s="971"/>
    </row>
    <row r="6" spans="1:33" s="459" customFormat="1" ht="12" customHeight="1" x14ac:dyDescent="0.25">
      <c r="A6" s="2763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71"/>
      <c r="S6" s="971"/>
      <c r="T6" s="971"/>
      <c r="U6" s="971"/>
      <c r="V6" s="971"/>
      <c r="W6" s="971"/>
      <c r="X6" s="971"/>
      <c r="Y6" s="971"/>
      <c r="Z6" s="971"/>
      <c r="AA6" s="971"/>
      <c r="AB6" s="971"/>
      <c r="AC6" s="971"/>
      <c r="AD6" s="971"/>
      <c r="AE6" s="971"/>
      <c r="AF6" s="971"/>
      <c r="AG6" s="971"/>
    </row>
    <row r="7" spans="1:33" s="459" customFormat="1" ht="15.75" x14ac:dyDescent="0.25">
      <c r="A7" s="2142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71"/>
      <c r="S7" s="971"/>
      <c r="T7" s="971"/>
      <c r="U7" s="971"/>
      <c r="V7" s="971"/>
      <c r="W7" s="971"/>
      <c r="X7" s="971"/>
      <c r="Y7" s="971"/>
      <c r="Z7" s="971"/>
      <c r="AA7" s="971"/>
      <c r="AB7" s="971"/>
      <c r="AC7" s="971"/>
      <c r="AD7" s="971"/>
      <c r="AE7" s="971"/>
      <c r="AF7" s="971"/>
      <c r="AG7" s="971"/>
    </row>
    <row r="8" spans="1:33" s="459" customFormat="1" ht="9" customHeight="1" x14ac:dyDescent="0.2">
      <c r="A8" s="1312">
        <v>1528</v>
      </c>
      <c r="B8" s="1312">
        <v>1527</v>
      </c>
      <c r="R8" s="971"/>
      <c r="S8" s="971"/>
      <c r="T8" s="971"/>
      <c r="U8" s="971"/>
      <c r="V8" s="971"/>
      <c r="W8" s="971"/>
      <c r="X8" s="971"/>
      <c r="Y8" s="971"/>
      <c r="Z8" s="971"/>
      <c r="AA8" s="971"/>
      <c r="AB8" s="971"/>
      <c r="AC8" s="971"/>
      <c r="AD8" s="971"/>
      <c r="AE8" s="971"/>
      <c r="AF8" s="971"/>
      <c r="AG8" s="971"/>
    </row>
    <row r="9" spans="1:33" s="459" customFormat="1" x14ac:dyDescent="0.2">
      <c r="A9" s="2766" t="s">
        <v>9</v>
      </c>
      <c r="B9" s="2757" t="s">
        <v>10</v>
      </c>
      <c r="C9" s="2758"/>
      <c r="D9" s="2758"/>
      <c r="E9" s="2758"/>
      <c r="F9" s="2758"/>
      <c r="G9" s="2758"/>
      <c r="H9" s="2758"/>
      <c r="I9" s="2759"/>
      <c r="J9" s="2757" t="s">
        <v>11</v>
      </c>
      <c r="K9" s="2758"/>
      <c r="L9" s="2758"/>
      <c r="M9" s="2758"/>
      <c r="N9" s="2758"/>
      <c r="O9" s="2758"/>
      <c r="P9" s="2758"/>
      <c r="Q9" s="2759"/>
      <c r="R9" s="971"/>
      <c r="S9" s="971"/>
      <c r="T9" s="971"/>
      <c r="U9" s="971"/>
      <c r="V9" s="971"/>
      <c r="W9" s="971"/>
      <c r="X9" s="971"/>
      <c r="Y9" s="971"/>
      <c r="Z9" s="971"/>
      <c r="AA9" s="971"/>
      <c r="AB9" s="971"/>
      <c r="AC9" s="971"/>
      <c r="AD9" s="971"/>
      <c r="AE9" s="971"/>
      <c r="AF9" s="971"/>
      <c r="AG9" s="971"/>
    </row>
    <row r="10" spans="1:33" s="459" customFormat="1" x14ac:dyDescent="0.2">
      <c r="A10" s="2767"/>
      <c r="B10" s="2754" t="s">
        <v>109</v>
      </c>
      <c r="C10" s="2755"/>
      <c r="D10" s="2755"/>
      <c r="E10" s="2756"/>
      <c r="F10" s="2754" t="s">
        <v>110</v>
      </c>
      <c r="G10" s="2111"/>
      <c r="H10" s="2111"/>
      <c r="I10" s="2112"/>
      <c r="J10" s="2754" t="s">
        <v>109</v>
      </c>
      <c r="K10" s="2755"/>
      <c r="L10" s="2755"/>
      <c r="M10" s="2756"/>
      <c r="N10" s="2754" t="s">
        <v>110</v>
      </c>
      <c r="O10" s="2755"/>
      <c r="P10" s="2755"/>
      <c r="Q10" s="2756"/>
      <c r="R10" s="971"/>
      <c r="S10" s="971"/>
      <c r="T10" s="971"/>
      <c r="U10" s="971"/>
      <c r="V10" s="971"/>
      <c r="W10" s="971"/>
      <c r="X10" s="971"/>
      <c r="Y10" s="971"/>
      <c r="Z10" s="971"/>
      <c r="AA10" s="971"/>
      <c r="AB10" s="971"/>
      <c r="AC10" s="971"/>
      <c r="AD10" s="971"/>
      <c r="AE10" s="971"/>
      <c r="AF10" s="971"/>
      <c r="AG10" s="971"/>
    </row>
    <row r="11" spans="1:33" s="459" customFormat="1" x14ac:dyDescent="0.2">
      <c r="A11" s="2767"/>
      <c r="B11" s="2754" t="s">
        <v>14</v>
      </c>
      <c r="C11" s="2755"/>
      <c r="E11" s="464">
        <v>2000</v>
      </c>
      <c r="F11" s="2754" t="s">
        <v>14</v>
      </c>
      <c r="G11" s="2755"/>
      <c r="H11" s="463"/>
      <c r="I11" s="464">
        <v>2000</v>
      </c>
      <c r="J11" s="2754" t="s">
        <v>14</v>
      </c>
      <c r="K11" s="2755"/>
      <c r="L11" s="463"/>
      <c r="M11" s="464">
        <f>E11</f>
        <v>2000</v>
      </c>
      <c r="N11" s="2754" t="s">
        <v>14</v>
      </c>
      <c r="O11" s="2755"/>
      <c r="P11" s="463"/>
      <c r="Q11" s="464">
        <f>I11</f>
        <v>2000</v>
      </c>
      <c r="R11" s="971"/>
      <c r="S11" s="971"/>
      <c r="T11" s="971"/>
      <c r="U11" s="971"/>
      <c r="V11" s="971"/>
      <c r="W11" s="971"/>
      <c r="X11" s="971"/>
      <c r="Y11" s="971"/>
      <c r="Z11" s="971"/>
      <c r="AA11" s="971"/>
      <c r="AB11" s="971"/>
      <c r="AC11" s="971"/>
      <c r="AD11" s="971"/>
      <c r="AE11" s="971"/>
      <c r="AF11" s="971"/>
      <c r="AG11" s="971"/>
    </row>
    <row r="12" spans="1:33" s="466" customFormat="1" ht="35.25" customHeight="1" x14ac:dyDescent="0.2">
      <c r="A12" s="2768"/>
      <c r="B12" s="465" t="s">
        <v>16</v>
      </c>
      <c r="C12" s="465" t="s">
        <v>17</v>
      </c>
      <c r="D12" s="465"/>
      <c r="E12" s="465" t="s">
        <v>18</v>
      </c>
      <c r="F12" s="465" t="s">
        <v>16</v>
      </c>
      <c r="G12" s="465" t="s">
        <v>17</v>
      </c>
      <c r="H12" s="465"/>
      <c r="I12" s="465" t="s">
        <v>18</v>
      </c>
      <c r="J12" s="465" t="s">
        <v>16</v>
      </c>
      <c r="K12" s="465" t="s">
        <v>17</v>
      </c>
      <c r="L12" s="465"/>
      <c r="M12" s="465" t="s">
        <v>18</v>
      </c>
      <c r="N12" s="465" t="s">
        <v>16</v>
      </c>
      <c r="O12" s="465" t="s">
        <v>17</v>
      </c>
      <c r="P12" s="465"/>
      <c r="Q12" s="465" t="s">
        <v>18</v>
      </c>
    </row>
    <row r="13" spans="1:33" s="468" customFormat="1" ht="11.25" x14ac:dyDescent="0.2">
      <c r="A13" s="467">
        <v>1</v>
      </c>
      <c r="B13" s="467">
        <v>2</v>
      </c>
      <c r="C13" s="467">
        <v>3</v>
      </c>
      <c r="D13" s="467"/>
      <c r="E13" s="467">
        <v>4</v>
      </c>
      <c r="F13" s="467">
        <v>5</v>
      </c>
      <c r="G13" s="467">
        <v>6</v>
      </c>
      <c r="H13" s="467"/>
      <c r="I13" s="467">
        <v>7</v>
      </c>
      <c r="J13" s="467">
        <v>8</v>
      </c>
      <c r="K13" s="467">
        <v>9</v>
      </c>
      <c r="L13" s="467"/>
      <c r="M13" s="467">
        <v>10</v>
      </c>
      <c r="N13" s="467">
        <v>11</v>
      </c>
      <c r="O13" s="467">
        <v>12</v>
      </c>
      <c r="P13" s="467"/>
      <c r="Q13" s="467">
        <v>13</v>
      </c>
    </row>
    <row r="14" spans="1:33" s="466" customFormat="1" ht="15" x14ac:dyDescent="0.2">
      <c r="A14" s="469">
        <v>0</v>
      </c>
      <c r="B14" s="1162"/>
      <c r="C14" s="1751"/>
      <c r="D14" s="1751"/>
      <c r="E14" s="1751"/>
      <c r="F14" s="1711"/>
      <c r="G14" s="1751"/>
      <c r="H14" s="1751"/>
      <c r="I14" s="1751"/>
      <c r="J14" s="1711"/>
      <c r="K14" s="1751"/>
      <c r="L14" s="1751"/>
      <c r="M14" s="1751"/>
      <c r="N14" s="1711"/>
      <c r="O14" s="1751"/>
      <c r="P14" s="1751"/>
      <c r="Q14" s="1751"/>
    </row>
    <row r="15" spans="1:33" s="1450" customFormat="1" ht="15" x14ac:dyDescent="0.25">
      <c r="A15" s="1448">
        <v>1</v>
      </c>
      <c r="B15" s="1162"/>
      <c r="C15" s="1751"/>
      <c r="D15" s="1751"/>
      <c r="E15" s="1751">
        <v>72</v>
      </c>
      <c r="F15" s="1711"/>
      <c r="G15" s="1751"/>
      <c r="H15" s="1751"/>
      <c r="I15" s="1624">
        <v>301</v>
      </c>
      <c r="J15" s="1711"/>
      <c r="K15" s="1751"/>
      <c r="L15" s="1751"/>
      <c r="M15" s="1624">
        <v>32</v>
      </c>
      <c r="N15" s="1711"/>
      <c r="O15" s="1751"/>
      <c r="P15" s="1751"/>
      <c r="Q15" s="1624">
        <v>124</v>
      </c>
    </row>
    <row r="16" spans="1:33" s="466" customFormat="1" ht="15" x14ac:dyDescent="0.25">
      <c r="A16" s="469">
        <v>2</v>
      </c>
      <c r="B16" s="1162"/>
      <c r="C16" s="1751"/>
      <c r="D16" s="1751"/>
      <c r="E16" s="1751">
        <v>67</v>
      </c>
      <c r="F16" s="1711"/>
      <c r="G16" s="1751"/>
      <c r="H16" s="1751"/>
      <c r="I16" s="1624">
        <v>274</v>
      </c>
      <c r="J16" s="1711"/>
      <c r="K16" s="1751"/>
      <c r="L16" s="1751"/>
      <c r="M16" s="1624">
        <v>31</v>
      </c>
      <c r="N16" s="1711"/>
      <c r="O16" s="1751"/>
      <c r="P16" s="1751"/>
      <c r="Q16" s="1624">
        <v>123</v>
      </c>
    </row>
    <row r="17" spans="1:17" s="466" customFormat="1" ht="15" x14ac:dyDescent="0.25">
      <c r="A17" s="469">
        <v>3</v>
      </c>
      <c r="B17" s="1162"/>
      <c r="C17" s="1751"/>
      <c r="D17" s="1751"/>
      <c r="E17" s="1751">
        <v>67</v>
      </c>
      <c r="F17" s="1711"/>
      <c r="G17" s="1751"/>
      <c r="H17" s="1751"/>
      <c r="I17" s="1624">
        <v>261</v>
      </c>
      <c r="J17" s="1711"/>
      <c r="K17" s="1751"/>
      <c r="L17" s="1751"/>
      <c r="M17" s="1624">
        <v>32</v>
      </c>
      <c r="N17" s="1711"/>
      <c r="O17" s="1751"/>
      <c r="P17" s="1751"/>
      <c r="Q17" s="1624">
        <v>124</v>
      </c>
    </row>
    <row r="18" spans="1:17" s="466" customFormat="1" ht="15" x14ac:dyDescent="0.25">
      <c r="A18" s="469">
        <v>4</v>
      </c>
      <c r="B18" s="1162"/>
      <c r="C18" s="1751"/>
      <c r="D18" s="1751"/>
      <c r="E18" s="1751">
        <v>67</v>
      </c>
      <c r="F18" s="1711"/>
      <c r="G18" s="1751"/>
      <c r="H18" s="1751"/>
      <c r="I18" s="1624">
        <v>256</v>
      </c>
      <c r="J18" s="1711"/>
      <c r="K18" s="1751"/>
      <c r="L18" s="1751"/>
      <c r="M18" s="1624">
        <v>31</v>
      </c>
      <c r="N18" s="1711"/>
      <c r="O18" s="1751"/>
      <c r="P18" s="1751"/>
      <c r="Q18" s="1624">
        <v>121</v>
      </c>
    </row>
    <row r="19" spans="1:17" s="466" customFormat="1" ht="15" x14ac:dyDescent="0.25">
      <c r="A19" s="469">
        <v>5</v>
      </c>
      <c r="B19" s="1162"/>
      <c r="C19" s="1751"/>
      <c r="D19" s="1751"/>
      <c r="E19" s="1751">
        <v>69</v>
      </c>
      <c r="F19" s="1711"/>
      <c r="G19" s="1751"/>
      <c r="H19" s="1751"/>
      <c r="I19" s="1624">
        <v>254</v>
      </c>
      <c r="J19" s="1711"/>
      <c r="K19" s="1751"/>
      <c r="L19" s="1751"/>
      <c r="M19" s="1624">
        <v>30</v>
      </c>
      <c r="N19" s="1711"/>
      <c r="O19" s="1751"/>
      <c r="P19" s="1751"/>
      <c r="Q19" s="1624">
        <v>114</v>
      </c>
    </row>
    <row r="20" spans="1:17" s="466" customFormat="1" ht="15" x14ac:dyDescent="0.25">
      <c r="A20" s="469">
        <v>6</v>
      </c>
      <c r="B20" s="1162"/>
      <c r="C20" s="1751"/>
      <c r="D20" s="1751"/>
      <c r="E20" s="1751">
        <v>67</v>
      </c>
      <c r="F20" s="1711"/>
      <c r="G20" s="1751"/>
      <c r="H20" s="1751"/>
      <c r="I20" s="1624">
        <v>278</v>
      </c>
      <c r="J20" s="1711"/>
      <c r="K20" s="1751"/>
      <c r="L20" s="1751"/>
      <c r="M20" s="1624">
        <v>28</v>
      </c>
      <c r="N20" s="1711"/>
      <c r="O20" s="1751"/>
      <c r="P20" s="1751"/>
      <c r="Q20" s="1624">
        <v>116</v>
      </c>
    </row>
    <row r="21" spans="1:17" s="466" customFormat="1" ht="15" x14ac:dyDescent="0.25">
      <c r="A21" s="469">
        <v>7</v>
      </c>
      <c r="B21" s="1162"/>
      <c r="C21" s="1751"/>
      <c r="D21" s="1751"/>
      <c r="E21" s="1751">
        <v>73</v>
      </c>
      <c r="F21" s="1711"/>
      <c r="G21" s="1751"/>
      <c r="H21" s="1751"/>
      <c r="I21" s="1624">
        <v>354</v>
      </c>
      <c r="J21" s="1711"/>
      <c r="K21" s="1751"/>
      <c r="L21" s="1751"/>
      <c r="M21" s="1624">
        <v>28</v>
      </c>
      <c r="N21" s="1711"/>
      <c r="O21" s="1751"/>
      <c r="P21" s="1751"/>
      <c r="Q21" s="1624">
        <v>116</v>
      </c>
    </row>
    <row r="22" spans="1:17" s="466" customFormat="1" ht="15" x14ac:dyDescent="0.25">
      <c r="A22" s="469">
        <v>8</v>
      </c>
      <c r="B22" s="1162"/>
      <c r="C22" s="1751"/>
      <c r="D22" s="1751"/>
      <c r="E22" s="1751">
        <v>76</v>
      </c>
      <c r="F22" s="1711"/>
      <c r="G22" s="1751"/>
      <c r="H22" s="1751"/>
      <c r="I22" s="1624">
        <v>450</v>
      </c>
      <c r="J22" s="1711"/>
      <c r="K22" s="1751"/>
      <c r="L22" s="1751"/>
      <c r="M22" s="1624">
        <v>27</v>
      </c>
      <c r="N22" s="1711"/>
      <c r="O22" s="1751"/>
      <c r="P22" s="1751"/>
      <c r="Q22" s="1624">
        <v>123</v>
      </c>
    </row>
    <row r="23" spans="1:17" s="466" customFormat="1" ht="15" x14ac:dyDescent="0.25">
      <c r="A23" s="469">
        <v>9</v>
      </c>
      <c r="B23" s="1162"/>
      <c r="C23" s="1751"/>
      <c r="D23" s="1751"/>
      <c r="E23" s="1751">
        <v>93</v>
      </c>
      <c r="F23" s="1711"/>
      <c r="G23" s="1751"/>
      <c r="H23" s="1751"/>
      <c r="I23" s="1624">
        <v>466</v>
      </c>
      <c r="J23" s="1711"/>
      <c r="K23" s="1751"/>
      <c r="L23" s="1751"/>
      <c r="M23" s="1624">
        <v>35</v>
      </c>
      <c r="N23" s="1711"/>
      <c r="O23" s="1751"/>
      <c r="P23" s="1751"/>
      <c r="Q23" s="1624">
        <v>127</v>
      </c>
    </row>
    <row r="24" spans="1:17" s="466" customFormat="1" ht="15" x14ac:dyDescent="0.25">
      <c r="A24" s="469">
        <v>10</v>
      </c>
      <c r="B24" s="1162"/>
      <c r="C24" s="1751"/>
      <c r="D24" s="1751"/>
      <c r="E24" s="1751">
        <v>94</v>
      </c>
      <c r="F24" s="1711"/>
      <c r="G24" s="1751"/>
      <c r="H24" s="1751"/>
      <c r="I24" s="1624">
        <v>450</v>
      </c>
      <c r="J24" s="1711"/>
      <c r="K24" s="1751"/>
      <c r="L24" s="1751"/>
      <c r="M24" s="1624">
        <v>35</v>
      </c>
      <c r="N24" s="1711"/>
      <c r="O24" s="1751"/>
      <c r="P24" s="1751"/>
      <c r="Q24" s="1624">
        <v>140</v>
      </c>
    </row>
    <row r="25" spans="1:17" s="466" customFormat="1" ht="15" x14ac:dyDescent="0.25">
      <c r="A25" s="469">
        <v>11</v>
      </c>
      <c r="B25" s="1162"/>
      <c r="C25" s="1751"/>
      <c r="D25" s="1751"/>
      <c r="E25" s="1751">
        <v>93</v>
      </c>
      <c r="F25" s="1711"/>
      <c r="G25" s="1751"/>
      <c r="H25" s="1751"/>
      <c r="I25" s="1624">
        <v>442</v>
      </c>
      <c r="J25" s="1711"/>
      <c r="K25" s="1751"/>
      <c r="L25" s="1751"/>
      <c r="M25" s="1624">
        <v>38</v>
      </c>
      <c r="N25" s="1711"/>
      <c r="O25" s="1751"/>
      <c r="P25" s="1751"/>
      <c r="Q25" s="1624">
        <v>140</v>
      </c>
    </row>
    <row r="26" spans="1:17" s="466" customFormat="1" ht="15" x14ac:dyDescent="0.25">
      <c r="A26" s="469">
        <v>12</v>
      </c>
      <c r="B26" s="1162"/>
      <c r="C26" s="1751"/>
      <c r="D26" s="1751"/>
      <c r="E26" s="1751">
        <v>94</v>
      </c>
      <c r="F26" s="1711"/>
      <c r="G26" s="1751"/>
      <c r="H26" s="1751"/>
      <c r="I26" s="1624">
        <v>427</v>
      </c>
      <c r="J26" s="1711"/>
      <c r="K26" s="1751"/>
      <c r="L26" s="1751"/>
      <c r="M26" s="1624">
        <v>34</v>
      </c>
      <c r="N26" s="1711"/>
      <c r="O26" s="1751"/>
      <c r="P26" s="1751"/>
      <c r="Q26" s="1624">
        <v>136</v>
      </c>
    </row>
    <row r="27" spans="1:17" s="466" customFormat="1" ht="15" x14ac:dyDescent="0.25">
      <c r="A27" s="469">
        <v>13</v>
      </c>
      <c r="B27" s="1162"/>
      <c r="C27" s="1751"/>
      <c r="D27" s="1751"/>
      <c r="E27" s="1751">
        <v>93</v>
      </c>
      <c r="F27" s="1711"/>
      <c r="G27" s="1751"/>
      <c r="H27" s="1751"/>
      <c r="I27" s="1624">
        <v>415</v>
      </c>
      <c r="J27" s="1711"/>
      <c r="K27" s="1751"/>
      <c r="L27" s="1751"/>
      <c r="M27" s="1624">
        <v>30</v>
      </c>
      <c r="N27" s="1711"/>
      <c r="O27" s="1751"/>
      <c r="P27" s="1751"/>
      <c r="Q27" s="1624">
        <v>140</v>
      </c>
    </row>
    <row r="28" spans="1:17" s="466" customFormat="1" ht="15" x14ac:dyDescent="0.25">
      <c r="A28" s="469">
        <v>14</v>
      </c>
      <c r="B28" s="1162"/>
      <c r="C28" s="1751"/>
      <c r="D28" s="1751"/>
      <c r="E28" s="1751">
        <v>98</v>
      </c>
      <c r="F28" s="1711"/>
      <c r="G28" s="1751"/>
      <c r="H28" s="1751"/>
      <c r="I28" s="1624">
        <v>410</v>
      </c>
      <c r="J28" s="1711"/>
      <c r="K28" s="1751"/>
      <c r="L28" s="1751"/>
      <c r="M28" s="1624">
        <v>39</v>
      </c>
      <c r="N28" s="1711"/>
      <c r="O28" s="1751"/>
      <c r="P28" s="1751"/>
      <c r="Q28" s="1624">
        <v>135</v>
      </c>
    </row>
    <row r="29" spans="1:17" s="466" customFormat="1" ht="15" x14ac:dyDescent="0.25">
      <c r="A29" s="469">
        <v>15</v>
      </c>
      <c r="B29" s="1162"/>
      <c r="C29" s="1751"/>
      <c r="D29" s="1751"/>
      <c r="E29" s="1751">
        <v>98</v>
      </c>
      <c r="F29" s="1711"/>
      <c r="G29" s="1751"/>
      <c r="H29" s="1751"/>
      <c r="I29" s="1624">
        <v>417</v>
      </c>
      <c r="J29" s="1711"/>
      <c r="K29" s="1751"/>
      <c r="L29" s="1751"/>
      <c r="M29" s="1624">
        <v>36</v>
      </c>
      <c r="N29" s="1711"/>
      <c r="O29" s="1751"/>
      <c r="P29" s="1751"/>
      <c r="Q29" s="1624">
        <v>132</v>
      </c>
    </row>
    <row r="30" spans="1:17" s="466" customFormat="1" ht="15" x14ac:dyDescent="0.25">
      <c r="A30" s="469">
        <v>16</v>
      </c>
      <c r="B30" s="1162"/>
      <c r="C30" s="1751"/>
      <c r="D30" s="1751"/>
      <c r="E30" s="1751">
        <v>102</v>
      </c>
      <c r="F30" s="1711"/>
      <c r="G30" s="1751"/>
      <c r="H30" s="1751"/>
      <c r="I30" s="1624">
        <v>456</v>
      </c>
      <c r="J30" s="1711"/>
      <c r="K30" s="1751"/>
      <c r="L30" s="1751"/>
      <c r="M30" s="1624">
        <v>47</v>
      </c>
      <c r="N30" s="1711"/>
      <c r="O30" s="1751"/>
      <c r="P30" s="1751"/>
      <c r="Q30" s="1624">
        <v>134</v>
      </c>
    </row>
    <row r="31" spans="1:17" s="470" customFormat="1" ht="15" x14ac:dyDescent="0.25">
      <c r="A31" s="469">
        <v>17</v>
      </c>
      <c r="B31" s="1162"/>
      <c r="C31" s="1751"/>
      <c r="D31" s="1751"/>
      <c r="E31" s="1751">
        <v>108</v>
      </c>
      <c r="F31" s="1711"/>
      <c r="G31" s="1751"/>
      <c r="H31" s="1751"/>
      <c r="I31" s="1624">
        <v>496</v>
      </c>
      <c r="J31" s="1711"/>
      <c r="K31" s="1751"/>
      <c r="L31" s="1751"/>
      <c r="M31" s="1624">
        <v>34</v>
      </c>
      <c r="N31" s="1711"/>
      <c r="O31" s="1751"/>
      <c r="P31" s="1751"/>
      <c r="Q31" s="1624">
        <v>135</v>
      </c>
    </row>
    <row r="32" spans="1:17" s="470" customFormat="1" ht="15" x14ac:dyDescent="0.25">
      <c r="A32" s="469">
        <v>18</v>
      </c>
      <c r="B32" s="1162"/>
      <c r="C32" s="1751"/>
      <c r="D32" s="1751"/>
      <c r="E32" s="1751">
        <v>98</v>
      </c>
      <c r="F32" s="1711"/>
      <c r="G32" s="1751"/>
      <c r="H32" s="1751"/>
      <c r="I32" s="1624">
        <v>514</v>
      </c>
      <c r="J32" s="1711"/>
      <c r="K32" s="1751"/>
      <c r="L32" s="1751"/>
      <c r="M32" s="1624">
        <v>26</v>
      </c>
      <c r="N32" s="1711"/>
      <c r="O32" s="1751"/>
      <c r="P32" s="1751"/>
      <c r="Q32" s="1624">
        <v>135</v>
      </c>
    </row>
    <row r="33" spans="1:33" s="470" customFormat="1" ht="15" x14ac:dyDescent="0.25">
      <c r="A33" s="469">
        <v>19</v>
      </c>
      <c r="B33" s="1162"/>
      <c r="C33" s="1751"/>
      <c r="D33" s="1751"/>
      <c r="E33" s="1751">
        <v>95</v>
      </c>
      <c r="F33" s="1711"/>
      <c r="G33" s="1751"/>
      <c r="H33" s="1751"/>
      <c r="I33" s="1624">
        <v>542</v>
      </c>
      <c r="J33" s="1711"/>
      <c r="K33" s="1751"/>
      <c r="L33" s="1751"/>
      <c r="M33" s="1624">
        <v>28</v>
      </c>
      <c r="N33" s="1711"/>
      <c r="O33" s="1751"/>
      <c r="P33" s="1751"/>
      <c r="Q33" s="1624">
        <v>137</v>
      </c>
    </row>
    <row r="34" spans="1:33" s="470" customFormat="1" ht="15" x14ac:dyDescent="0.25">
      <c r="A34" s="469">
        <v>20</v>
      </c>
      <c r="B34" s="1162"/>
      <c r="C34" s="1751"/>
      <c r="D34" s="1751"/>
      <c r="E34" s="1751">
        <v>96</v>
      </c>
      <c r="F34" s="1711"/>
      <c r="G34" s="1751"/>
      <c r="H34" s="1751"/>
      <c r="I34" s="1624">
        <v>544</v>
      </c>
      <c r="J34" s="1711"/>
      <c r="K34" s="1751"/>
      <c r="L34" s="1751"/>
      <c r="M34" s="1624">
        <v>30</v>
      </c>
      <c r="N34" s="1711"/>
      <c r="O34" s="1751"/>
      <c r="P34" s="1751"/>
      <c r="Q34" s="1624">
        <v>135</v>
      </c>
    </row>
    <row r="35" spans="1:33" s="470" customFormat="1" ht="15" x14ac:dyDescent="0.25">
      <c r="A35" s="469">
        <v>21</v>
      </c>
      <c r="B35" s="1162"/>
      <c r="C35" s="1751"/>
      <c r="D35" s="1751"/>
      <c r="E35" s="1751">
        <v>90</v>
      </c>
      <c r="F35" s="1711"/>
      <c r="G35" s="1751"/>
      <c r="H35" s="1751"/>
      <c r="I35" s="1624">
        <v>523</v>
      </c>
      <c r="J35" s="1711"/>
      <c r="K35" s="1751"/>
      <c r="L35" s="1751"/>
      <c r="M35" s="1624">
        <v>30</v>
      </c>
      <c r="N35" s="1711"/>
      <c r="O35" s="1751"/>
      <c r="P35" s="1751"/>
      <c r="Q35" s="1624">
        <v>134</v>
      </c>
    </row>
    <row r="36" spans="1:33" s="470" customFormat="1" ht="15" x14ac:dyDescent="0.25">
      <c r="A36" s="469">
        <v>22</v>
      </c>
      <c r="B36" s="1162"/>
      <c r="C36" s="1751"/>
      <c r="D36" s="1751"/>
      <c r="E36" s="1751">
        <v>87</v>
      </c>
      <c r="F36" s="1711"/>
      <c r="G36" s="1751"/>
      <c r="H36" s="1751"/>
      <c r="I36" s="1624">
        <v>481</v>
      </c>
      <c r="J36" s="1711"/>
      <c r="K36" s="1751"/>
      <c r="L36" s="1751"/>
      <c r="M36" s="1624">
        <v>31</v>
      </c>
      <c r="N36" s="1711"/>
      <c r="O36" s="1751"/>
      <c r="P36" s="1751"/>
      <c r="Q36" s="1624">
        <v>133</v>
      </c>
    </row>
    <row r="37" spans="1:33" s="470" customFormat="1" ht="15" x14ac:dyDescent="0.25">
      <c r="A37" s="469">
        <v>23</v>
      </c>
      <c r="B37" s="1162"/>
      <c r="C37" s="1751"/>
      <c r="D37" s="1751"/>
      <c r="E37" s="1624">
        <v>83</v>
      </c>
      <c r="F37" s="1711"/>
      <c r="G37" s="1751"/>
      <c r="H37" s="1751"/>
      <c r="I37" s="1624">
        <v>414</v>
      </c>
      <c r="J37" s="1711"/>
      <c r="K37" s="1751"/>
      <c r="L37" s="1751"/>
      <c r="M37" s="1624">
        <v>30</v>
      </c>
      <c r="N37" s="1711"/>
      <c r="O37" s="1751"/>
      <c r="P37" s="1751"/>
      <c r="Q37" s="1624">
        <v>132</v>
      </c>
    </row>
    <row r="38" spans="1:33" s="470" customFormat="1" ht="15" x14ac:dyDescent="0.25">
      <c r="A38" s="469">
        <v>24</v>
      </c>
      <c r="B38" s="1162"/>
      <c r="C38" s="1751"/>
      <c r="D38" s="1751"/>
      <c r="E38" s="1624">
        <v>69</v>
      </c>
      <c r="F38" s="1711"/>
      <c r="G38" s="1751"/>
      <c r="H38" s="1751"/>
      <c r="I38" s="1624">
        <v>347</v>
      </c>
      <c r="J38" s="1711"/>
      <c r="K38" s="1751"/>
      <c r="L38" s="1751"/>
      <c r="M38" s="1624">
        <v>30</v>
      </c>
      <c r="N38" s="1711"/>
      <c r="O38" s="1751"/>
      <c r="P38" s="1751"/>
      <c r="Q38" s="1624">
        <v>129</v>
      </c>
    </row>
    <row r="39" spans="1:33" s="470" customFormat="1" ht="15" x14ac:dyDescent="0.2">
      <c r="A39" s="469" t="s">
        <v>19</v>
      </c>
      <c r="B39" s="1196"/>
      <c r="C39" s="1752"/>
      <c r="D39" s="1752"/>
      <c r="E39" s="1753">
        <f>SUM(E15:E38)</f>
        <v>2049</v>
      </c>
      <c r="F39" s="1752"/>
      <c r="G39" s="1752"/>
      <c r="H39" s="1752"/>
      <c r="I39" s="1753">
        <f>SUM(I15:I38)</f>
        <v>9772</v>
      </c>
      <c r="J39" s="1752"/>
      <c r="K39" s="1752"/>
      <c r="L39" s="1752"/>
      <c r="M39" s="1753">
        <f>SUM(M15:M38)</f>
        <v>772</v>
      </c>
      <c r="N39" s="1752"/>
      <c r="O39" s="1752"/>
      <c r="P39" s="1752"/>
      <c r="Q39" s="1753">
        <f>SUM(Q15:Q38)</f>
        <v>3115</v>
      </c>
    </row>
    <row r="40" spans="1:33" s="459" customFormat="1" ht="12.75" customHeight="1" x14ac:dyDescent="0.2">
      <c r="A40" s="459" t="s">
        <v>20</v>
      </c>
      <c r="R40" s="971"/>
      <c r="S40" s="971"/>
      <c r="T40" s="971"/>
      <c r="U40" s="971"/>
      <c r="V40" s="971"/>
      <c r="W40" s="971"/>
      <c r="X40" s="971"/>
      <c r="Y40" s="971"/>
      <c r="Z40" s="971"/>
      <c r="AA40" s="971"/>
      <c r="AB40" s="971"/>
      <c r="AC40" s="971"/>
      <c r="AD40" s="971"/>
      <c r="AE40" s="971"/>
      <c r="AF40" s="971"/>
      <c r="AG40" s="971"/>
    </row>
    <row r="41" spans="1:33" s="459" customFormat="1" ht="12.75" customHeight="1" x14ac:dyDescent="0.2">
      <c r="A41" s="459" t="s">
        <v>21</v>
      </c>
      <c r="R41" s="971"/>
      <c r="S41" s="971"/>
      <c r="T41" s="971"/>
      <c r="U41" s="971"/>
      <c r="V41" s="971"/>
      <c r="W41" s="971"/>
      <c r="X41" s="971"/>
      <c r="Y41" s="971"/>
      <c r="Z41" s="971"/>
      <c r="AA41" s="971"/>
      <c r="AB41" s="971"/>
      <c r="AC41" s="971"/>
      <c r="AD41" s="971"/>
      <c r="AE41" s="971"/>
      <c r="AF41" s="971"/>
      <c r="AG41" s="971"/>
    </row>
    <row r="42" spans="1:33" x14ac:dyDescent="0.2">
      <c r="A42" s="459" t="s">
        <v>676</v>
      </c>
      <c r="K42" s="459"/>
      <c r="L42" s="459"/>
      <c r="M42" s="459"/>
      <c r="N42" s="459"/>
      <c r="O42" s="459"/>
      <c r="P42" s="459"/>
      <c r="Q42" s="459"/>
      <c r="R42" s="972"/>
      <c r="S42" s="972"/>
      <c r="T42" s="972"/>
      <c r="U42" s="972"/>
      <c r="V42" s="972"/>
      <c r="W42" s="972"/>
      <c r="X42" s="972"/>
      <c r="Y42" s="972"/>
      <c r="Z42" s="972"/>
      <c r="AA42" s="972"/>
      <c r="AB42" s="972"/>
      <c r="AC42" s="972"/>
      <c r="AD42" s="972"/>
      <c r="AE42" s="972"/>
      <c r="AF42" s="972"/>
      <c r="AG42" s="972"/>
    </row>
    <row r="43" spans="1:33" x14ac:dyDescent="0.2">
      <c r="A43" s="459" t="s">
        <v>23</v>
      </c>
      <c r="R43" s="972"/>
      <c r="S43" s="972"/>
      <c r="T43" s="972"/>
      <c r="U43" s="972"/>
      <c r="V43" s="972"/>
      <c r="W43" s="972"/>
      <c r="X43" s="972"/>
      <c r="Y43" s="972"/>
      <c r="Z43" s="972"/>
      <c r="AA43" s="972"/>
      <c r="AB43" s="972"/>
      <c r="AC43" s="972"/>
      <c r="AD43" s="972"/>
      <c r="AE43" s="972"/>
      <c r="AF43" s="972"/>
      <c r="AG43" s="972"/>
    </row>
    <row r="44" spans="1:33" x14ac:dyDescent="0.2">
      <c r="R44" s="972"/>
      <c r="S44" s="972"/>
      <c r="T44" s="972"/>
      <c r="U44" s="972"/>
      <c r="V44" s="972"/>
      <c r="W44" s="972"/>
      <c r="X44" s="972"/>
      <c r="Y44" s="972"/>
      <c r="Z44" s="972"/>
      <c r="AA44" s="972"/>
      <c r="AB44" s="972"/>
      <c r="AC44" s="972"/>
      <c r="AD44" s="972"/>
      <c r="AE44" s="972"/>
      <c r="AF44" s="972"/>
      <c r="AG44" s="972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rgb="FF92D050"/>
  </sheetPr>
  <dimension ref="A1:AG44"/>
  <sheetViews>
    <sheetView zoomScale="85" zoomScaleNormal="85" zoomScaleSheetLayoutView="100" workbookViewId="0">
      <selection activeCell="T22" sqref="T22"/>
    </sheetView>
  </sheetViews>
  <sheetFormatPr defaultRowHeight="12.75" x14ac:dyDescent="0.2"/>
  <cols>
    <col min="1" max="1" width="5.42578125" style="27" customWidth="1"/>
    <col min="2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4" customFormat="1" ht="18.75" customHeight="1" x14ac:dyDescent="0.25">
      <c r="B1" s="2782" t="s">
        <v>498</v>
      </c>
      <c r="C1" s="2097"/>
      <c r="D1" s="2097"/>
      <c r="E1" s="2097"/>
      <c r="F1" s="2097"/>
      <c r="J1" s="801" t="s">
        <v>178</v>
      </c>
      <c r="N1" s="2776" t="s">
        <v>24</v>
      </c>
      <c r="O1" s="2776"/>
      <c r="P1" s="2776"/>
      <c r="Q1" s="2776"/>
      <c r="R1" s="969"/>
      <c r="S1" s="969"/>
      <c r="T1" s="969"/>
      <c r="U1" s="969"/>
      <c r="V1" s="969"/>
      <c r="W1" s="969"/>
      <c r="X1" s="969"/>
      <c r="Y1" s="969"/>
      <c r="Z1" s="969"/>
      <c r="AA1" s="969"/>
      <c r="AB1" s="969"/>
      <c r="AC1" s="969"/>
      <c r="AD1" s="969"/>
      <c r="AE1" s="969"/>
      <c r="AF1" s="969"/>
      <c r="AG1" s="969"/>
    </row>
    <row r="2" spans="1:33" s="14" customFormat="1" ht="10.5" customHeight="1" x14ac:dyDescent="0.2">
      <c r="B2" s="2777" t="s">
        <v>1</v>
      </c>
      <c r="C2" s="2104"/>
      <c r="D2" s="2104"/>
      <c r="E2" s="2104"/>
      <c r="F2" s="2104"/>
      <c r="N2" s="2777" t="s">
        <v>2</v>
      </c>
      <c r="O2" s="2778"/>
      <c r="P2" s="2778"/>
      <c r="Q2" s="2778"/>
      <c r="R2" s="969"/>
      <c r="S2" s="969"/>
      <c r="T2" s="969"/>
      <c r="U2" s="969"/>
      <c r="V2" s="969"/>
      <c r="W2" s="969"/>
      <c r="X2" s="969"/>
      <c r="Y2" s="969"/>
      <c r="Z2" s="969"/>
      <c r="AA2" s="969"/>
      <c r="AB2" s="969"/>
      <c r="AC2" s="969"/>
      <c r="AD2" s="969"/>
      <c r="AE2" s="969"/>
      <c r="AF2" s="969"/>
      <c r="AG2" s="969"/>
    </row>
    <row r="3" spans="1:33" s="14" customFormat="1" ht="13.5" customHeight="1" x14ac:dyDescent="0.2">
      <c r="N3" s="14" t="s">
        <v>3</v>
      </c>
      <c r="R3" s="969"/>
      <c r="S3" s="969"/>
      <c r="T3" s="969"/>
      <c r="U3" s="969"/>
      <c r="V3" s="969"/>
      <c r="W3" s="969"/>
      <c r="X3" s="969"/>
      <c r="Y3" s="969"/>
      <c r="Z3" s="969"/>
      <c r="AA3" s="969"/>
      <c r="AB3" s="969"/>
      <c r="AC3" s="969"/>
      <c r="AD3" s="969"/>
      <c r="AE3" s="969"/>
      <c r="AF3" s="969"/>
      <c r="AG3" s="969"/>
    </row>
    <row r="4" spans="1:33" s="14" customFormat="1" ht="15" customHeight="1" x14ac:dyDescent="0.25">
      <c r="B4" s="2781" t="s">
        <v>4</v>
      </c>
      <c r="C4" s="2097"/>
      <c r="D4" s="16"/>
      <c r="E4" s="969"/>
      <c r="F4" s="969"/>
      <c r="G4" s="969"/>
      <c r="H4" s="969"/>
      <c r="I4" s="912" t="s">
        <v>5</v>
      </c>
      <c r="J4" s="15"/>
      <c r="K4" s="15"/>
      <c r="L4" s="15"/>
      <c r="N4" s="1915" t="s">
        <v>636</v>
      </c>
      <c r="O4" s="17" t="s">
        <v>25</v>
      </c>
      <c r="R4" s="969"/>
      <c r="S4" s="969"/>
      <c r="T4" s="969"/>
      <c r="U4" s="969"/>
      <c r="V4" s="969"/>
      <c r="W4" s="969"/>
      <c r="X4" s="969"/>
      <c r="Y4" s="969"/>
      <c r="Z4" s="969"/>
      <c r="AA4" s="969"/>
      <c r="AB4" s="969"/>
      <c r="AC4" s="969"/>
      <c r="AD4" s="969"/>
      <c r="AE4" s="969"/>
      <c r="AF4" s="969"/>
      <c r="AG4" s="969"/>
    </row>
    <row r="5" spans="1:33" s="14" customFormat="1" ht="9.75" customHeight="1" x14ac:dyDescent="0.2">
      <c r="B5" s="2786" t="s">
        <v>7</v>
      </c>
      <c r="C5" s="2095"/>
      <c r="D5" s="15"/>
      <c r="E5" s="15"/>
      <c r="R5" s="969"/>
      <c r="S5" s="969"/>
      <c r="T5" s="969"/>
      <c r="U5" s="969"/>
      <c r="V5" s="969"/>
      <c r="W5" s="969"/>
      <c r="X5" s="969"/>
      <c r="Y5" s="969"/>
      <c r="Z5" s="969"/>
      <c r="AA5" s="969"/>
      <c r="AB5" s="969"/>
      <c r="AC5" s="969"/>
      <c r="AD5" s="969"/>
      <c r="AE5" s="969"/>
      <c r="AF5" s="969"/>
      <c r="AG5" s="969"/>
    </row>
    <row r="6" spans="1:33" s="14" customFormat="1" ht="12" customHeight="1" x14ac:dyDescent="0.25">
      <c r="A6" s="2779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69"/>
      <c r="S6" s="969"/>
      <c r="T6" s="969"/>
      <c r="U6" s="969"/>
      <c r="V6" s="969"/>
      <c r="W6" s="969"/>
      <c r="X6" s="969"/>
      <c r="Y6" s="969"/>
      <c r="Z6" s="969"/>
      <c r="AA6" s="969"/>
      <c r="AB6" s="969"/>
      <c r="AC6" s="969"/>
      <c r="AD6" s="969"/>
      <c r="AE6" s="969"/>
      <c r="AF6" s="969"/>
      <c r="AG6" s="969"/>
    </row>
    <row r="7" spans="1:33" s="14" customFormat="1" ht="15.75" x14ac:dyDescent="0.25">
      <c r="A7" s="2780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69"/>
      <c r="S7" s="969"/>
      <c r="T7" s="969"/>
      <c r="U7" s="969"/>
      <c r="V7" s="969"/>
      <c r="W7" s="969"/>
      <c r="X7" s="969"/>
      <c r="Y7" s="969"/>
      <c r="Z7" s="969"/>
      <c r="AA7" s="969"/>
      <c r="AB7" s="969"/>
      <c r="AC7" s="969"/>
      <c r="AD7" s="969"/>
      <c r="AE7" s="969"/>
      <c r="AF7" s="969"/>
      <c r="AG7" s="969"/>
    </row>
    <row r="8" spans="1:33" s="14" customFormat="1" ht="9" customHeight="1" x14ac:dyDescent="0.2">
      <c r="A8" s="1312" t="s">
        <v>432</v>
      </c>
      <c r="B8" s="1313"/>
      <c r="R8" s="969"/>
      <c r="S8" s="969"/>
      <c r="T8" s="969"/>
      <c r="U8" s="969"/>
      <c r="V8" s="969"/>
      <c r="W8" s="969"/>
      <c r="X8" s="969"/>
      <c r="Y8" s="969"/>
      <c r="Z8" s="969"/>
      <c r="AA8" s="969"/>
      <c r="AB8" s="969"/>
      <c r="AC8" s="969"/>
      <c r="AD8" s="969"/>
      <c r="AE8" s="969"/>
      <c r="AF8" s="969"/>
      <c r="AG8" s="969"/>
    </row>
    <row r="9" spans="1:33" s="14" customFormat="1" x14ac:dyDescent="0.2">
      <c r="A9" s="2783" t="s">
        <v>9</v>
      </c>
      <c r="B9" s="2773" t="s">
        <v>10</v>
      </c>
      <c r="C9" s="2774"/>
      <c r="D9" s="2774"/>
      <c r="E9" s="2774"/>
      <c r="F9" s="2774"/>
      <c r="G9" s="2774"/>
      <c r="H9" s="2774"/>
      <c r="I9" s="2775"/>
      <c r="J9" s="2773" t="s">
        <v>11</v>
      </c>
      <c r="K9" s="2774"/>
      <c r="L9" s="2774"/>
      <c r="M9" s="2774"/>
      <c r="N9" s="2774"/>
      <c r="O9" s="2774"/>
      <c r="P9" s="2774"/>
      <c r="Q9" s="2775"/>
      <c r="R9" s="969"/>
      <c r="S9" s="969"/>
      <c r="T9" s="969"/>
      <c r="U9" s="969"/>
      <c r="V9" s="969"/>
      <c r="W9" s="969"/>
      <c r="X9" s="969"/>
      <c r="Y9" s="969"/>
      <c r="Z9" s="969"/>
      <c r="AA9" s="969"/>
      <c r="AB9" s="969"/>
      <c r="AC9" s="969"/>
      <c r="AD9" s="969"/>
      <c r="AE9" s="969"/>
      <c r="AF9" s="969"/>
      <c r="AG9" s="969"/>
    </row>
    <row r="10" spans="1:33" s="14" customFormat="1" x14ac:dyDescent="0.2">
      <c r="A10" s="2784"/>
      <c r="B10" s="2770" t="s">
        <v>26</v>
      </c>
      <c r="C10" s="2771"/>
      <c r="D10" s="2771"/>
      <c r="E10" s="2772"/>
      <c r="F10" s="2770"/>
      <c r="G10" s="2111"/>
      <c r="H10" s="2111"/>
      <c r="I10" s="2112"/>
      <c r="J10" s="2770" t="s">
        <v>26</v>
      </c>
      <c r="K10" s="2771"/>
      <c r="L10" s="2771"/>
      <c r="M10" s="2772"/>
      <c r="N10" s="2770"/>
      <c r="O10" s="2771"/>
      <c r="P10" s="2771"/>
      <c r="Q10" s="2772"/>
      <c r="R10" s="969"/>
      <c r="S10" s="969"/>
      <c r="T10" s="969"/>
      <c r="U10" s="969"/>
      <c r="V10" s="969"/>
      <c r="W10" s="969"/>
      <c r="X10" s="969"/>
      <c r="Y10" s="969"/>
      <c r="Z10" s="969"/>
      <c r="AA10" s="969"/>
      <c r="AB10" s="969"/>
      <c r="AC10" s="969"/>
      <c r="AD10" s="969"/>
      <c r="AE10" s="969"/>
      <c r="AF10" s="969"/>
      <c r="AG10" s="969"/>
    </row>
    <row r="11" spans="1:33" s="14" customFormat="1" x14ac:dyDescent="0.2">
      <c r="A11" s="2784"/>
      <c r="B11" s="2770" t="s">
        <v>14</v>
      </c>
      <c r="C11" s="2771"/>
      <c r="E11" s="19">
        <v>3000</v>
      </c>
      <c r="F11" s="2770" t="s">
        <v>14</v>
      </c>
      <c r="G11" s="2771"/>
      <c r="H11" s="18"/>
      <c r="I11" s="19">
        <v>0</v>
      </c>
      <c r="J11" s="2770" t="s">
        <v>14</v>
      </c>
      <c r="K11" s="2771"/>
      <c r="L11" s="18"/>
      <c r="M11" s="19">
        <f>E11</f>
        <v>3000</v>
      </c>
      <c r="N11" s="2770" t="s">
        <v>14</v>
      </c>
      <c r="O11" s="2771"/>
      <c r="P11" s="18"/>
      <c r="Q11" s="19">
        <f>I11</f>
        <v>0</v>
      </c>
      <c r="R11" s="969"/>
      <c r="S11" s="969"/>
      <c r="T11" s="969"/>
      <c r="U11" s="969"/>
      <c r="V11" s="969"/>
      <c r="W11" s="969"/>
      <c r="X11" s="969"/>
      <c r="Y11" s="969"/>
      <c r="Z11" s="969"/>
      <c r="AA11" s="969"/>
      <c r="AB11" s="969"/>
      <c r="AC11" s="969"/>
      <c r="AD11" s="969"/>
      <c r="AE11" s="969"/>
      <c r="AF11" s="969"/>
      <c r="AG11" s="969"/>
    </row>
    <row r="12" spans="1:33" s="21" customFormat="1" ht="35.25" customHeight="1" x14ac:dyDescent="0.2">
      <c r="A12" s="2785"/>
      <c r="B12" s="20" t="s">
        <v>16</v>
      </c>
      <c r="C12" s="20" t="s">
        <v>17</v>
      </c>
      <c r="D12" s="20"/>
      <c r="E12" s="20" t="s">
        <v>18</v>
      </c>
      <c r="F12" s="20" t="s">
        <v>16</v>
      </c>
      <c r="G12" s="20" t="s">
        <v>17</v>
      </c>
      <c r="H12" s="20"/>
      <c r="I12" s="20" t="s">
        <v>18</v>
      </c>
      <c r="J12" s="20" t="s">
        <v>16</v>
      </c>
      <c r="K12" s="20" t="s">
        <v>17</v>
      </c>
      <c r="L12" s="20"/>
      <c r="M12" s="20" t="s">
        <v>18</v>
      </c>
      <c r="N12" s="20" t="s">
        <v>16</v>
      </c>
      <c r="O12" s="20" t="s">
        <v>17</v>
      </c>
      <c r="P12" s="20"/>
      <c r="Q12" s="20" t="s">
        <v>18</v>
      </c>
    </row>
    <row r="13" spans="1:33" s="23" customFormat="1" ht="11.25" x14ac:dyDescent="0.2">
      <c r="A13" s="22">
        <v>1</v>
      </c>
      <c r="B13" s="22">
        <v>2</v>
      </c>
      <c r="C13" s="22">
        <v>3</v>
      </c>
      <c r="D13" s="22"/>
      <c r="E13" s="22">
        <v>4</v>
      </c>
      <c r="F13" s="22">
        <v>5</v>
      </c>
      <c r="G13" s="22">
        <v>6</v>
      </c>
      <c r="H13" s="22"/>
      <c r="I13" s="22">
        <v>7</v>
      </c>
      <c r="J13" s="22">
        <v>8</v>
      </c>
      <c r="K13" s="22">
        <v>9</v>
      </c>
      <c r="L13" s="22"/>
      <c r="M13" s="22">
        <v>10</v>
      </c>
      <c r="N13" s="22">
        <v>11</v>
      </c>
      <c r="O13" s="22">
        <v>12</v>
      </c>
      <c r="P13" s="22"/>
      <c r="Q13" s="22">
        <v>13</v>
      </c>
    </row>
    <row r="14" spans="1:33" s="21" customFormat="1" ht="15" x14ac:dyDescent="0.2">
      <c r="A14" s="24">
        <v>0</v>
      </c>
      <c r="B14" s="1148"/>
      <c r="C14" s="1754"/>
      <c r="D14" s="1754"/>
      <c r="E14" s="1754"/>
      <c r="F14" s="1754"/>
      <c r="G14" s="1754"/>
      <c r="H14" s="1754"/>
      <c r="I14" s="1754"/>
      <c r="J14" s="1673"/>
      <c r="K14" s="1754"/>
      <c r="L14" s="1754"/>
      <c r="M14" s="1754"/>
      <c r="N14" s="1754"/>
      <c r="O14" s="1144"/>
      <c r="P14" s="1144"/>
      <c r="Q14" s="1144"/>
    </row>
    <row r="15" spans="1:33" s="1447" customFormat="1" ht="15" x14ac:dyDescent="0.25">
      <c r="A15" s="1445">
        <v>1</v>
      </c>
      <c r="B15" s="1148"/>
      <c r="C15" s="1754"/>
      <c r="D15" s="1754"/>
      <c r="E15" s="1754">
        <v>415</v>
      </c>
      <c r="F15" s="1754"/>
      <c r="G15" s="1754"/>
      <c r="H15" s="1754"/>
      <c r="I15" s="1754"/>
      <c r="J15" s="1673"/>
      <c r="K15" s="1754"/>
      <c r="L15" s="1754"/>
      <c r="M15" s="1624">
        <v>207</v>
      </c>
      <c r="N15" s="1754"/>
      <c r="O15" s="1446"/>
      <c r="P15" s="1446"/>
      <c r="Q15" s="1446"/>
    </row>
    <row r="16" spans="1:33" s="21" customFormat="1" ht="15" x14ac:dyDescent="0.25">
      <c r="A16" s="24">
        <v>2</v>
      </c>
      <c r="B16" s="1148"/>
      <c r="C16" s="1754"/>
      <c r="D16" s="1754"/>
      <c r="E16" s="1754">
        <v>408</v>
      </c>
      <c r="F16" s="1754"/>
      <c r="G16" s="1754"/>
      <c r="H16" s="1754"/>
      <c r="I16" s="1754"/>
      <c r="J16" s="1673"/>
      <c r="K16" s="1754"/>
      <c r="L16" s="1754"/>
      <c r="M16" s="1624">
        <v>203</v>
      </c>
      <c r="N16" s="1754"/>
      <c r="O16" s="1144"/>
      <c r="P16" s="1144"/>
      <c r="Q16" s="1144"/>
    </row>
    <row r="17" spans="1:17" s="21" customFormat="1" ht="15" x14ac:dyDescent="0.25">
      <c r="A17" s="24">
        <v>3</v>
      </c>
      <c r="B17" s="1148"/>
      <c r="C17" s="1754"/>
      <c r="D17" s="1754"/>
      <c r="E17" s="1754">
        <v>404</v>
      </c>
      <c r="F17" s="1754"/>
      <c r="G17" s="1754"/>
      <c r="H17" s="1754"/>
      <c r="I17" s="1754"/>
      <c r="J17" s="1673"/>
      <c r="K17" s="1754"/>
      <c r="L17" s="1754"/>
      <c r="M17" s="1624">
        <v>203</v>
      </c>
      <c r="N17" s="1754"/>
      <c r="O17" s="1144"/>
      <c r="P17" s="1144"/>
      <c r="Q17" s="1144"/>
    </row>
    <row r="18" spans="1:17" s="21" customFormat="1" ht="15" x14ac:dyDescent="0.25">
      <c r="A18" s="24">
        <v>4</v>
      </c>
      <c r="B18" s="1148"/>
      <c r="C18" s="1754"/>
      <c r="D18" s="1754"/>
      <c r="E18" s="1754">
        <v>409</v>
      </c>
      <c r="F18" s="1754"/>
      <c r="G18" s="1754"/>
      <c r="H18" s="1754"/>
      <c r="I18" s="1754"/>
      <c r="J18" s="1673"/>
      <c r="K18" s="1754"/>
      <c r="L18" s="1754"/>
      <c r="M18" s="1624">
        <v>200</v>
      </c>
      <c r="N18" s="1754"/>
      <c r="O18" s="1144"/>
      <c r="P18" s="1144"/>
      <c r="Q18" s="1144"/>
    </row>
    <row r="19" spans="1:17" s="21" customFormat="1" ht="15" x14ac:dyDescent="0.25">
      <c r="A19" s="24">
        <v>5</v>
      </c>
      <c r="B19" s="1148"/>
      <c r="C19" s="1754"/>
      <c r="D19" s="1754"/>
      <c r="E19" s="1754">
        <v>399</v>
      </c>
      <c r="F19" s="1754"/>
      <c r="G19" s="1754"/>
      <c r="H19" s="1754"/>
      <c r="I19" s="1754"/>
      <c r="J19" s="1673"/>
      <c r="K19" s="1754"/>
      <c r="L19" s="1754"/>
      <c r="M19" s="1624">
        <v>196</v>
      </c>
      <c r="N19" s="1754"/>
      <c r="O19" s="1144"/>
      <c r="P19" s="1144"/>
      <c r="Q19" s="1144"/>
    </row>
    <row r="20" spans="1:17" s="21" customFormat="1" ht="15" x14ac:dyDescent="0.25">
      <c r="A20" s="24">
        <v>6</v>
      </c>
      <c r="B20" s="1148"/>
      <c r="C20" s="1754"/>
      <c r="D20" s="1754"/>
      <c r="E20" s="1754">
        <v>393</v>
      </c>
      <c r="F20" s="1754"/>
      <c r="G20" s="1754"/>
      <c r="H20" s="1754"/>
      <c r="I20" s="1754"/>
      <c r="J20" s="1673"/>
      <c r="K20" s="1754"/>
      <c r="L20" s="1754"/>
      <c r="M20" s="1624">
        <v>194</v>
      </c>
      <c r="N20" s="1754"/>
      <c r="O20" s="1144"/>
      <c r="P20" s="1144"/>
      <c r="Q20" s="1144"/>
    </row>
    <row r="21" spans="1:17" s="21" customFormat="1" ht="15" x14ac:dyDescent="0.25">
      <c r="A21" s="24">
        <v>7</v>
      </c>
      <c r="B21" s="1148"/>
      <c r="C21" s="1754"/>
      <c r="D21" s="1754"/>
      <c r="E21" s="1754">
        <v>412</v>
      </c>
      <c r="F21" s="1754"/>
      <c r="G21" s="1754"/>
      <c r="H21" s="1754"/>
      <c r="I21" s="1754"/>
      <c r="J21" s="1673"/>
      <c r="K21" s="1754"/>
      <c r="L21" s="1754"/>
      <c r="M21" s="1624">
        <v>196</v>
      </c>
      <c r="N21" s="1754"/>
      <c r="O21" s="1144"/>
      <c r="P21" s="1144"/>
      <c r="Q21" s="1144"/>
    </row>
    <row r="22" spans="1:17" s="21" customFormat="1" ht="15" x14ac:dyDescent="0.25">
      <c r="A22" s="24">
        <v>8</v>
      </c>
      <c r="B22" s="1148"/>
      <c r="C22" s="1754"/>
      <c r="D22" s="1754"/>
      <c r="E22" s="1754">
        <v>518</v>
      </c>
      <c r="F22" s="1754"/>
      <c r="G22" s="1754"/>
      <c r="H22" s="1754"/>
      <c r="I22" s="1754"/>
      <c r="J22" s="1673"/>
      <c r="K22" s="1754"/>
      <c r="L22" s="1754"/>
      <c r="M22" s="1624">
        <v>260</v>
      </c>
      <c r="N22" s="1754"/>
      <c r="O22" s="1144"/>
      <c r="P22" s="1144"/>
      <c r="Q22" s="1144"/>
    </row>
    <row r="23" spans="1:17" s="21" customFormat="1" ht="15" x14ac:dyDescent="0.25">
      <c r="A23" s="24">
        <v>9</v>
      </c>
      <c r="B23" s="1148"/>
      <c r="C23" s="1754"/>
      <c r="D23" s="1754"/>
      <c r="E23" s="1754">
        <v>903</v>
      </c>
      <c r="F23" s="1754"/>
      <c r="G23" s="1754"/>
      <c r="H23" s="1754"/>
      <c r="I23" s="1754"/>
      <c r="J23" s="1673"/>
      <c r="K23" s="1754"/>
      <c r="L23" s="1754"/>
      <c r="M23" s="1624">
        <v>614</v>
      </c>
      <c r="N23" s="1754"/>
      <c r="O23" s="1144"/>
      <c r="P23" s="1144"/>
      <c r="Q23" s="1144"/>
    </row>
    <row r="24" spans="1:17" s="21" customFormat="1" ht="15" x14ac:dyDescent="0.25">
      <c r="A24" s="24">
        <v>10</v>
      </c>
      <c r="B24" s="1148"/>
      <c r="C24" s="1754"/>
      <c r="D24" s="1754"/>
      <c r="E24" s="1754">
        <v>857</v>
      </c>
      <c r="F24" s="1754"/>
      <c r="G24" s="1754"/>
      <c r="H24" s="1754"/>
      <c r="I24" s="1754"/>
      <c r="J24" s="1673"/>
      <c r="K24" s="1754"/>
      <c r="L24" s="1754"/>
      <c r="M24" s="1624">
        <v>535</v>
      </c>
      <c r="N24" s="1754"/>
      <c r="O24" s="1144"/>
      <c r="P24" s="1144"/>
      <c r="Q24" s="1144"/>
    </row>
    <row r="25" spans="1:17" s="21" customFormat="1" ht="15" x14ac:dyDescent="0.25">
      <c r="A25" s="24">
        <v>11</v>
      </c>
      <c r="B25" s="1148"/>
      <c r="C25" s="1754"/>
      <c r="D25" s="1754"/>
      <c r="E25" s="1754">
        <v>822</v>
      </c>
      <c r="F25" s="1754"/>
      <c r="G25" s="1754"/>
      <c r="H25" s="1754"/>
      <c r="I25" s="1754"/>
      <c r="J25" s="1673"/>
      <c r="K25" s="1754"/>
      <c r="L25" s="1754"/>
      <c r="M25" s="1624">
        <v>514</v>
      </c>
      <c r="N25" s="1754"/>
      <c r="O25" s="1144"/>
      <c r="P25" s="1144"/>
      <c r="Q25" s="1144"/>
    </row>
    <row r="26" spans="1:17" s="21" customFormat="1" ht="15" x14ac:dyDescent="0.25">
      <c r="A26" s="24">
        <v>12</v>
      </c>
      <c r="B26" s="1148"/>
      <c r="C26" s="1754"/>
      <c r="D26" s="1754"/>
      <c r="E26" s="1754">
        <v>1038</v>
      </c>
      <c r="F26" s="1754"/>
      <c r="G26" s="1754"/>
      <c r="H26" s="1754"/>
      <c r="I26" s="1754"/>
      <c r="J26" s="1673"/>
      <c r="K26" s="1754"/>
      <c r="L26" s="1754"/>
      <c r="M26" s="1624">
        <v>703</v>
      </c>
      <c r="N26" s="1754"/>
      <c r="O26" s="1144"/>
      <c r="P26" s="1144"/>
      <c r="Q26" s="1144"/>
    </row>
    <row r="27" spans="1:17" s="21" customFormat="1" ht="15" x14ac:dyDescent="0.25">
      <c r="A27" s="24">
        <v>13</v>
      </c>
      <c r="B27" s="1148"/>
      <c r="C27" s="1754"/>
      <c r="D27" s="1754"/>
      <c r="E27" s="1754">
        <v>933</v>
      </c>
      <c r="F27" s="1754"/>
      <c r="G27" s="1754"/>
      <c r="H27" s="1754"/>
      <c r="I27" s="1754"/>
      <c r="J27" s="1673"/>
      <c r="K27" s="1754"/>
      <c r="L27" s="1754"/>
      <c r="M27" s="1624">
        <v>641</v>
      </c>
      <c r="N27" s="1754"/>
      <c r="O27" s="1144"/>
      <c r="P27" s="1144"/>
      <c r="Q27" s="1144"/>
    </row>
    <row r="28" spans="1:17" s="21" customFormat="1" ht="15" x14ac:dyDescent="0.25">
      <c r="A28" s="24">
        <v>14</v>
      </c>
      <c r="B28" s="1148"/>
      <c r="C28" s="1754"/>
      <c r="D28" s="1754"/>
      <c r="E28" s="1754">
        <v>1006</v>
      </c>
      <c r="F28" s="1754"/>
      <c r="G28" s="1754"/>
      <c r="H28" s="1754"/>
      <c r="I28" s="1754"/>
      <c r="J28" s="1673"/>
      <c r="K28" s="1754"/>
      <c r="L28" s="1754"/>
      <c r="M28" s="1624">
        <v>681</v>
      </c>
      <c r="N28" s="1754"/>
      <c r="O28" s="1144"/>
      <c r="P28" s="1144"/>
      <c r="Q28" s="1144"/>
    </row>
    <row r="29" spans="1:17" s="21" customFormat="1" ht="15" x14ac:dyDescent="0.25">
      <c r="A29" s="24">
        <v>15</v>
      </c>
      <c r="B29" s="1148"/>
      <c r="C29" s="1754"/>
      <c r="D29" s="1754"/>
      <c r="E29" s="1754">
        <v>1051</v>
      </c>
      <c r="F29" s="1754"/>
      <c r="G29" s="1754"/>
      <c r="H29" s="1754"/>
      <c r="I29" s="1754"/>
      <c r="J29" s="1673"/>
      <c r="K29" s="1754"/>
      <c r="L29" s="1754"/>
      <c r="M29" s="1624">
        <v>741</v>
      </c>
      <c r="N29" s="1754"/>
      <c r="O29" s="1144"/>
      <c r="P29" s="1144"/>
      <c r="Q29" s="1144"/>
    </row>
    <row r="30" spans="1:17" s="21" customFormat="1" ht="15" x14ac:dyDescent="0.25">
      <c r="A30" s="24">
        <v>16</v>
      </c>
      <c r="B30" s="1148"/>
      <c r="C30" s="1754"/>
      <c r="D30" s="1754"/>
      <c r="E30" s="1754">
        <v>991</v>
      </c>
      <c r="F30" s="1754"/>
      <c r="G30" s="1754"/>
      <c r="H30" s="1754"/>
      <c r="I30" s="1754"/>
      <c r="J30" s="1673"/>
      <c r="K30" s="1754"/>
      <c r="L30" s="1754"/>
      <c r="M30" s="1624">
        <v>696</v>
      </c>
      <c r="N30" s="1754"/>
      <c r="O30" s="1144"/>
      <c r="P30" s="1144"/>
      <c r="Q30" s="1144"/>
    </row>
    <row r="31" spans="1:17" s="25" customFormat="1" ht="15" x14ac:dyDescent="0.25">
      <c r="A31" s="24">
        <v>17</v>
      </c>
      <c r="B31" s="1148"/>
      <c r="C31" s="1754"/>
      <c r="D31" s="1754"/>
      <c r="E31" s="1754">
        <v>951</v>
      </c>
      <c r="F31" s="1754"/>
      <c r="G31" s="1754"/>
      <c r="H31" s="1754"/>
      <c r="I31" s="1754"/>
      <c r="J31" s="1673"/>
      <c r="K31" s="1754"/>
      <c r="L31" s="1754"/>
      <c r="M31" s="1624">
        <v>627</v>
      </c>
      <c r="N31" s="1754"/>
      <c r="O31" s="1144"/>
      <c r="P31" s="1144"/>
      <c r="Q31" s="1144"/>
    </row>
    <row r="32" spans="1:17" s="25" customFormat="1" ht="15" x14ac:dyDescent="0.25">
      <c r="A32" s="24">
        <v>18</v>
      </c>
      <c r="B32" s="1148"/>
      <c r="C32" s="1754"/>
      <c r="D32" s="1754"/>
      <c r="E32" s="1754">
        <v>834</v>
      </c>
      <c r="F32" s="1754"/>
      <c r="G32" s="1754"/>
      <c r="H32" s="1754"/>
      <c r="I32" s="1754"/>
      <c r="J32" s="1673"/>
      <c r="K32" s="1754"/>
      <c r="L32" s="1754"/>
      <c r="M32" s="1624">
        <v>552</v>
      </c>
      <c r="N32" s="1754"/>
      <c r="O32" s="1144"/>
      <c r="P32" s="1144"/>
      <c r="Q32" s="1144"/>
    </row>
    <row r="33" spans="1:33" s="25" customFormat="1" ht="15" x14ac:dyDescent="0.25">
      <c r="A33" s="24">
        <v>19</v>
      </c>
      <c r="B33" s="1148"/>
      <c r="C33" s="1754"/>
      <c r="D33" s="1754"/>
      <c r="E33" s="1754">
        <v>838</v>
      </c>
      <c r="F33" s="1754"/>
      <c r="G33" s="1754"/>
      <c r="H33" s="1754"/>
      <c r="I33" s="1754"/>
      <c r="J33" s="1673"/>
      <c r="K33" s="1754"/>
      <c r="L33" s="1754"/>
      <c r="M33" s="1624">
        <v>548</v>
      </c>
      <c r="N33" s="1754"/>
      <c r="O33" s="1144"/>
      <c r="P33" s="1144"/>
      <c r="Q33" s="1144"/>
    </row>
    <row r="34" spans="1:33" s="25" customFormat="1" ht="15" x14ac:dyDescent="0.25">
      <c r="A34" s="24">
        <v>20</v>
      </c>
      <c r="B34" s="1148"/>
      <c r="C34" s="1754"/>
      <c r="D34" s="1754"/>
      <c r="E34" s="1754">
        <v>749</v>
      </c>
      <c r="F34" s="1754"/>
      <c r="G34" s="1754"/>
      <c r="H34" s="1754"/>
      <c r="I34" s="1754"/>
      <c r="J34" s="1673"/>
      <c r="K34" s="1754"/>
      <c r="L34" s="1754"/>
      <c r="M34" s="1624">
        <v>484</v>
      </c>
      <c r="N34" s="1754"/>
      <c r="O34" s="1144"/>
      <c r="P34" s="1144"/>
      <c r="Q34" s="1144"/>
    </row>
    <row r="35" spans="1:33" s="25" customFormat="1" ht="15" x14ac:dyDescent="0.25">
      <c r="A35" s="24">
        <v>21</v>
      </c>
      <c r="B35" s="1148"/>
      <c r="C35" s="1754"/>
      <c r="D35" s="1754"/>
      <c r="E35" s="1754">
        <v>677</v>
      </c>
      <c r="F35" s="1754"/>
      <c r="G35" s="1754"/>
      <c r="H35" s="1754"/>
      <c r="I35" s="1754"/>
      <c r="J35" s="1673"/>
      <c r="K35" s="1754"/>
      <c r="L35" s="1754"/>
      <c r="M35" s="1624">
        <v>447</v>
      </c>
      <c r="N35" s="1754"/>
      <c r="O35" s="1144"/>
      <c r="P35" s="1144"/>
      <c r="Q35" s="1144"/>
    </row>
    <row r="36" spans="1:33" s="25" customFormat="1" ht="15" x14ac:dyDescent="0.25">
      <c r="A36" s="24">
        <v>22</v>
      </c>
      <c r="B36" s="1148"/>
      <c r="C36" s="1754"/>
      <c r="D36" s="1754"/>
      <c r="E36" s="1754">
        <v>563</v>
      </c>
      <c r="F36" s="1754"/>
      <c r="G36" s="1754"/>
      <c r="H36" s="1754"/>
      <c r="I36" s="1754"/>
      <c r="J36" s="1673"/>
      <c r="K36" s="1754"/>
      <c r="L36" s="1754"/>
      <c r="M36" s="1624">
        <v>294</v>
      </c>
      <c r="N36" s="1754"/>
      <c r="O36" s="1144"/>
      <c r="P36" s="1144"/>
      <c r="Q36" s="1144"/>
    </row>
    <row r="37" spans="1:33" s="25" customFormat="1" ht="15" x14ac:dyDescent="0.25">
      <c r="A37" s="24">
        <v>23</v>
      </c>
      <c r="B37" s="1148"/>
      <c r="C37" s="1754"/>
      <c r="D37" s="1754"/>
      <c r="E37" s="1624">
        <v>495</v>
      </c>
      <c r="F37" s="1754"/>
      <c r="G37" s="1754"/>
      <c r="H37" s="1754"/>
      <c r="I37" s="1754"/>
      <c r="J37" s="1673"/>
      <c r="K37" s="1754"/>
      <c r="L37" s="1754"/>
      <c r="M37" s="1624">
        <v>254</v>
      </c>
      <c r="N37" s="1754"/>
      <c r="O37" s="1144"/>
      <c r="P37" s="1144"/>
      <c r="Q37" s="1144"/>
    </row>
    <row r="38" spans="1:33" s="25" customFormat="1" ht="15" x14ac:dyDescent="0.25">
      <c r="A38" s="24">
        <v>24</v>
      </c>
      <c r="B38" s="1148"/>
      <c r="C38" s="1754"/>
      <c r="D38" s="1754"/>
      <c r="E38" s="1624">
        <v>498</v>
      </c>
      <c r="F38" s="1754"/>
      <c r="G38" s="1754"/>
      <c r="H38" s="1754"/>
      <c r="I38" s="1754"/>
      <c r="J38" s="1673"/>
      <c r="K38" s="1754"/>
      <c r="L38" s="1754"/>
      <c r="M38" s="1624">
        <v>266</v>
      </c>
      <c r="N38" s="1754"/>
      <c r="O38" s="1144"/>
      <c r="P38" s="1144"/>
      <c r="Q38" s="1144"/>
    </row>
    <row r="39" spans="1:33" s="25" customFormat="1" ht="15" x14ac:dyDescent="0.2">
      <c r="A39" s="24" t="s">
        <v>19</v>
      </c>
      <c r="B39" s="1194"/>
      <c r="C39" s="1755"/>
      <c r="D39" s="1755"/>
      <c r="E39" s="1756">
        <f>SUM(E15:E38)</f>
        <v>16564</v>
      </c>
      <c r="F39" s="1755"/>
      <c r="G39" s="1755"/>
      <c r="H39" s="1755"/>
      <c r="I39" s="1756"/>
      <c r="J39" s="1755"/>
      <c r="K39" s="1755"/>
      <c r="L39" s="1755"/>
      <c r="M39" s="1756">
        <f>SUM(M15:M38)</f>
        <v>10256</v>
      </c>
      <c r="N39" s="1755"/>
      <c r="O39" s="1194"/>
      <c r="P39" s="1194"/>
      <c r="Q39" s="1195"/>
    </row>
    <row r="40" spans="1:33" s="14" customFormat="1" ht="12.75" customHeight="1" x14ac:dyDescent="0.2">
      <c r="A40" s="14" t="s">
        <v>20</v>
      </c>
      <c r="R40" s="969"/>
      <c r="S40" s="969"/>
      <c r="T40" s="969"/>
      <c r="U40" s="969"/>
      <c r="V40" s="969"/>
      <c r="W40" s="969"/>
      <c r="X40" s="969"/>
      <c r="Y40" s="969"/>
      <c r="Z40" s="969"/>
      <c r="AA40" s="969"/>
      <c r="AB40" s="969"/>
      <c r="AC40" s="969"/>
      <c r="AD40" s="969"/>
      <c r="AE40" s="969"/>
      <c r="AF40" s="969"/>
      <c r="AG40" s="969"/>
    </row>
    <row r="41" spans="1:33" s="14" customFormat="1" ht="12.75" customHeight="1" x14ac:dyDescent="0.2">
      <c r="A41" s="14" t="s">
        <v>21</v>
      </c>
      <c r="R41" s="969"/>
      <c r="S41" s="969"/>
      <c r="T41" s="969"/>
      <c r="U41" s="969"/>
      <c r="V41" s="969"/>
      <c r="W41" s="969"/>
      <c r="X41" s="969"/>
      <c r="Y41" s="969"/>
      <c r="Z41" s="969"/>
      <c r="AA41" s="969"/>
      <c r="AB41" s="969"/>
      <c r="AC41" s="969"/>
      <c r="AD41" s="969"/>
      <c r="AE41" s="969"/>
      <c r="AF41" s="969"/>
      <c r="AG41" s="969"/>
    </row>
    <row r="42" spans="1:33" x14ac:dyDescent="0.2">
      <c r="A42" s="14" t="s">
        <v>676</v>
      </c>
      <c r="K42" s="14"/>
      <c r="L42" s="14"/>
      <c r="M42" s="14"/>
      <c r="N42" s="14"/>
      <c r="O42" s="14"/>
      <c r="P42" s="14"/>
      <c r="Q42" s="14"/>
      <c r="R42" s="970"/>
      <c r="S42" s="970"/>
      <c r="T42" s="970"/>
      <c r="U42" s="970"/>
      <c r="V42" s="970"/>
      <c r="W42" s="970"/>
      <c r="X42" s="970"/>
      <c r="Y42" s="970"/>
      <c r="Z42" s="970"/>
      <c r="AA42" s="970"/>
      <c r="AB42" s="970"/>
      <c r="AC42" s="970"/>
      <c r="AD42" s="970"/>
      <c r="AE42" s="970"/>
      <c r="AF42" s="970"/>
      <c r="AG42" s="970"/>
    </row>
    <row r="43" spans="1:33" x14ac:dyDescent="0.2">
      <c r="A43" s="14" t="s">
        <v>23</v>
      </c>
      <c r="R43" s="970"/>
      <c r="S43" s="970"/>
      <c r="T43" s="970"/>
      <c r="U43" s="970"/>
      <c r="V43" s="970"/>
      <c r="W43" s="970"/>
      <c r="X43" s="970"/>
      <c r="Y43" s="970"/>
      <c r="Z43" s="970"/>
      <c r="AA43" s="970"/>
      <c r="AB43" s="970"/>
      <c r="AC43" s="970"/>
      <c r="AD43" s="970"/>
      <c r="AE43" s="970"/>
      <c r="AF43" s="970"/>
      <c r="AG43" s="970"/>
    </row>
    <row r="44" spans="1:33" x14ac:dyDescent="0.2">
      <c r="R44" s="970"/>
      <c r="S44" s="970"/>
      <c r="T44" s="970"/>
      <c r="U44" s="970"/>
      <c r="V44" s="970"/>
      <c r="W44" s="970"/>
      <c r="X44" s="970"/>
      <c r="Y44" s="970"/>
      <c r="Z44" s="970"/>
      <c r="AA44" s="970"/>
      <c r="AB44" s="970"/>
      <c r="AC44" s="970"/>
      <c r="AD44" s="970"/>
      <c r="AE44" s="970"/>
      <c r="AF44" s="970"/>
      <c r="AG44" s="970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rgb="FF92D050"/>
  </sheetPr>
  <dimension ref="A1:AG44"/>
  <sheetViews>
    <sheetView zoomScaleNormal="100" zoomScaleSheetLayoutView="100" workbookViewId="0">
      <selection activeCell="Q15" sqref="Q15:Q38"/>
    </sheetView>
  </sheetViews>
  <sheetFormatPr defaultRowHeight="12.75" x14ac:dyDescent="0.2"/>
  <cols>
    <col min="1" max="1" width="5.42578125" style="13" customWidth="1"/>
    <col min="2" max="3" width="11.28515625" style="13" customWidth="1"/>
    <col min="4" max="4" width="11.28515625" style="13" hidden="1" customWidth="1"/>
    <col min="5" max="7" width="11.28515625" style="13" customWidth="1"/>
    <col min="8" max="8" width="11.28515625" style="13" hidden="1" customWidth="1"/>
    <col min="9" max="11" width="11.28515625" style="13" customWidth="1"/>
    <col min="12" max="12" width="11.28515625" style="13" hidden="1" customWidth="1"/>
    <col min="13" max="15" width="11.28515625" style="13" customWidth="1"/>
    <col min="16" max="16" width="11.28515625" style="13" hidden="1" customWidth="1"/>
    <col min="17" max="17" width="11.28515625" style="13" customWidth="1"/>
    <col min="18" max="16384" width="9.140625" style="13"/>
  </cols>
  <sheetData>
    <row r="1" spans="1:33" s="1" customFormat="1" ht="18.75" customHeight="1" x14ac:dyDescent="0.25">
      <c r="B1" s="2799" t="s">
        <v>498</v>
      </c>
      <c r="C1" s="2097"/>
      <c r="D1" s="2097"/>
      <c r="E1" s="2097"/>
      <c r="F1" s="2097"/>
      <c r="J1" s="801" t="s">
        <v>178</v>
      </c>
      <c r="N1" s="2793" t="s">
        <v>0</v>
      </c>
      <c r="O1" s="2793"/>
      <c r="P1" s="2793"/>
      <c r="Q1" s="2793"/>
      <c r="R1" s="967"/>
      <c r="S1" s="967"/>
      <c r="T1" s="967"/>
      <c r="U1" s="967"/>
      <c r="V1" s="967"/>
      <c r="W1" s="967"/>
      <c r="X1" s="967"/>
      <c r="Y1" s="967"/>
      <c r="Z1" s="967"/>
      <c r="AA1" s="967"/>
      <c r="AB1" s="967"/>
      <c r="AC1" s="967"/>
      <c r="AD1" s="967"/>
      <c r="AE1" s="967"/>
      <c r="AF1" s="967"/>
      <c r="AG1" s="967"/>
    </row>
    <row r="2" spans="1:33" s="1" customFormat="1" ht="10.5" customHeight="1" x14ac:dyDescent="0.2">
      <c r="B2" s="2794" t="s">
        <v>1</v>
      </c>
      <c r="C2" s="2104"/>
      <c r="D2" s="2104"/>
      <c r="E2" s="2104"/>
      <c r="F2" s="2104"/>
      <c r="N2" s="2794" t="s">
        <v>2</v>
      </c>
      <c r="O2" s="2795"/>
      <c r="P2" s="2795"/>
      <c r="Q2" s="2795"/>
      <c r="R2" s="967"/>
      <c r="S2" s="967"/>
      <c r="T2" s="967"/>
      <c r="U2" s="967"/>
      <c r="V2" s="967"/>
      <c r="W2" s="967"/>
      <c r="X2" s="967"/>
      <c r="Y2" s="967"/>
      <c r="Z2" s="967"/>
      <c r="AA2" s="967"/>
      <c r="AB2" s="967"/>
      <c r="AC2" s="967"/>
      <c r="AD2" s="967"/>
      <c r="AE2" s="967"/>
      <c r="AF2" s="967"/>
      <c r="AG2" s="967"/>
    </row>
    <row r="3" spans="1:33" s="1" customFormat="1" ht="13.5" customHeight="1" x14ac:dyDescent="0.2">
      <c r="N3" s="1" t="s">
        <v>3</v>
      </c>
      <c r="R3" s="967"/>
      <c r="S3" s="967"/>
      <c r="T3" s="967"/>
      <c r="U3" s="967"/>
      <c r="V3" s="967"/>
      <c r="W3" s="967"/>
      <c r="X3" s="967"/>
      <c r="Y3" s="967"/>
      <c r="Z3" s="967"/>
      <c r="AA3" s="967"/>
      <c r="AB3" s="967"/>
      <c r="AC3" s="967"/>
      <c r="AD3" s="967"/>
      <c r="AE3" s="967"/>
      <c r="AF3" s="967"/>
      <c r="AG3" s="967"/>
    </row>
    <row r="4" spans="1:33" s="1" customFormat="1" ht="15" customHeight="1" x14ac:dyDescent="0.25">
      <c r="B4" s="2798" t="s">
        <v>4</v>
      </c>
      <c r="C4" s="2097"/>
      <c r="D4" s="3"/>
      <c r="E4" s="967"/>
      <c r="F4" s="967"/>
      <c r="G4" s="967"/>
      <c r="H4" s="967"/>
      <c r="I4" s="913" t="s">
        <v>5</v>
      </c>
      <c r="J4" s="2"/>
      <c r="K4" s="2"/>
      <c r="L4" s="2"/>
      <c r="O4" s="4" t="s">
        <v>6</v>
      </c>
      <c r="R4" s="967"/>
      <c r="S4" s="967"/>
      <c r="T4" s="967"/>
      <c r="U4" s="967"/>
      <c r="V4" s="967"/>
      <c r="W4" s="967"/>
      <c r="X4" s="967"/>
      <c r="Y4" s="967"/>
      <c r="Z4" s="967"/>
      <c r="AA4" s="967"/>
      <c r="AB4" s="967"/>
      <c r="AC4" s="967"/>
      <c r="AD4" s="967"/>
      <c r="AE4" s="967"/>
      <c r="AF4" s="967"/>
      <c r="AG4" s="967"/>
    </row>
    <row r="5" spans="1:33" s="1" customFormat="1" ht="9.75" customHeight="1" x14ac:dyDescent="0.2">
      <c r="B5" s="2803" t="s">
        <v>7</v>
      </c>
      <c r="C5" s="2095"/>
      <c r="D5" s="2"/>
      <c r="E5" s="2"/>
      <c r="R5" s="967"/>
      <c r="S5" s="967"/>
      <c r="T5" s="967"/>
      <c r="U5" s="967"/>
      <c r="V5" s="967"/>
      <c r="W5" s="967"/>
      <c r="X5" s="967"/>
      <c r="Y5" s="967"/>
      <c r="Z5" s="967"/>
      <c r="AA5" s="967"/>
      <c r="AB5" s="967"/>
      <c r="AC5" s="967"/>
      <c r="AD5" s="967"/>
      <c r="AE5" s="967"/>
      <c r="AF5" s="967"/>
      <c r="AG5" s="967"/>
    </row>
    <row r="6" spans="1:33" s="1" customFormat="1" ht="12" customHeight="1" x14ac:dyDescent="0.25">
      <c r="A6" s="2796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67"/>
      <c r="S6" s="967"/>
      <c r="T6" s="967"/>
      <c r="U6" s="967"/>
      <c r="V6" s="967"/>
      <c r="W6" s="967"/>
      <c r="X6" s="967"/>
      <c r="Y6" s="967"/>
      <c r="Z6" s="967"/>
      <c r="AA6" s="967"/>
      <c r="AB6" s="967"/>
      <c r="AC6" s="967"/>
      <c r="AD6" s="967"/>
      <c r="AE6" s="967"/>
      <c r="AF6" s="967"/>
      <c r="AG6" s="967"/>
    </row>
    <row r="7" spans="1:33" s="1" customFormat="1" ht="15.75" x14ac:dyDescent="0.25">
      <c r="A7" s="2797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67"/>
      <c r="S7" s="967"/>
      <c r="T7" s="967"/>
      <c r="U7" s="967"/>
      <c r="V7" s="967"/>
      <c r="W7" s="967"/>
      <c r="X7" s="967"/>
      <c r="Y7" s="967"/>
      <c r="Z7" s="967"/>
      <c r="AA7" s="967"/>
      <c r="AB7" s="967"/>
      <c r="AC7" s="967"/>
      <c r="AD7" s="967"/>
      <c r="AE7" s="967"/>
      <c r="AF7" s="967"/>
      <c r="AG7" s="967"/>
    </row>
    <row r="8" spans="1:33" s="1" customFormat="1" ht="9" customHeight="1" x14ac:dyDescent="0.2">
      <c r="A8" s="1312" t="s">
        <v>433</v>
      </c>
      <c r="B8" s="1312" t="s">
        <v>434</v>
      </c>
      <c r="R8" s="967"/>
      <c r="S8" s="967"/>
      <c r="T8" s="967"/>
      <c r="U8" s="967"/>
      <c r="V8" s="967"/>
      <c r="W8" s="967"/>
      <c r="X8" s="967"/>
      <c r="Y8" s="967"/>
      <c r="Z8" s="967"/>
      <c r="AA8" s="967"/>
      <c r="AB8" s="967"/>
      <c r="AC8" s="967"/>
      <c r="AD8" s="967"/>
      <c r="AE8" s="967"/>
      <c r="AF8" s="967"/>
      <c r="AG8" s="967"/>
    </row>
    <row r="9" spans="1:33" s="1" customFormat="1" x14ac:dyDescent="0.2">
      <c r="A9" s="2800" t="s">
        <v>9</v>
      </c>
      <c r="B9" s="2790" t="s">
        <v>10</v>
      </c>
      <c r="C9" s="2791"/>
      <c r="D9" s="2791"/>
      <c r="E9" s="2791"/>
      <c r="F9" s="2791"/>
      <c r="G9" s="2791"/>
      <c r="H9" s="2791"/>
      <c r="I9" s="2792"/>
      <c r="J9" s="2790" t="s">
        <v>11</v>
      </c>
      <c r="K9" s="2791"/>
      <c r="L9" s="2791"/>
      <c r="M9" s="2791"/>
      <c r="N9" s="2791"/>
      <c r="O9" s="2791"/>
      <c r="P9" s="2791"/>
      <c r="Q9" s="2792"/>
      <c r="R9" s="967"/>
      <c r="S9" s="967"/>
      <c r="T9" s="967"/>
      <c r="U9" s="967"/>
      <c r="V9" s="967"/>
      <c r="W9" s="967"/>
      <c r="X9" s="967"/>
      <c r="Y9" s="967"/>
      <c r="Z9" s="967"/>
      <c r="AA9" s="967"/>
      <c r="AB9" s="967"/>
      <c r="AC9" s="967"/>
      <c r="AD9" s="967"/>
      <c r="AE9" s="967"/>
      <c r="AF9" s="967"/>
      <c r="AG9" s="967"/>
    </row>
    <row r="10" spans="1:33" s="1" customFormat="1" x14ac:dyDescent="0.2">
      <c r="A10" s="2801"/>
      <c r="B10" s="2787" t="s">
        <v>12</v>
      </c>
      <c r="C10" s="2788"/>
      <c r="D10" s="2788"/>
      <c r="E10" s="2789"/>
      <c r="F10" s="2787" t="s">
        <v>13</v>
      </c>
      <c r="G10" s="2111"/>
      <c r="H10" s="2111"/>
      <c r="I10" s="2112"/>
      <c r="J10" s="2787" t="s">
        <v>12</v>
      </c>
      <c r="K10" s="2788"/>
      <c r="L10" s="2788"/>
      <c r="M10" s="2789"/>
      <c r="N10" s="2787" t="s">
        <v>13</v>
      </c>
      <c r="O10" s="2788"/>
      <c r="P10" s="2788"/>
      <c r="Q10" s="2789"/>
      <c r="R10" s="967"/>
      <c r="S10" s="967"/>
      <c r="T10" s="967"/>
      <c r="U10" s="967"/>
      <c r="V10" s="967"/>
      <c r="W10" s="967"/>
      <c r="X10" s="967"/>
      <c r="Y10" s="967"/>
      <c r="Z10" s="967"/>
      <c r="AA10" s="967"/>
      <c r="AB10" s="967"/>
      <c r="AC10" s="967"/>
      <c r="AD10" s="967"/>
      <c r="AE10" s="967"/>
      <c r="AF10" s="967"/>
      <c r="AG10" s="967"/>
    </row>
    <row r="11" spans="1:33" s="1" customFormat="1" x14ac:dyDescent="0.2">
      <c r="A11" s="2801"/>
      <c r="B11" s="2787" t="s">
        <v>14</v>
      </c>
      <c r="C11" s="2788"/>
      <c r="E11" s="6">
        <v>6000</v>
      </c>
      <c r="F11" s="2787" t="s">
        <v>14</v>
      </c>
      <c r="G11" s="2788"/>
      <c r="H11" s="5"/>
      <c r="I11" s="6">
        <v>6000</v>
      </c>
      <c r="J11" s="2787" t="s">
        <v>14</v>
      </c>
      <c r="K11" s="2788"/>
      <c r="L11" s="5"/>
      <c r="M11" s="6">
        <f>E11</f>
        <v>6000</v>
      </c>
      <c r="N11" s="2787" t="s">
        <v>14</v>
      </c>
      <c r="O11" s="2788"/>
      <c r="P11" s="5"/>
      <c r="Q11" s="6">
        <f>I11</f>
        <v>6000</v>
      </c>
      <c r="R11" s="967"/>
      <c r="S11" s="967"/>
      <c r="T11" s="967"/>
      <c r="U11" s="967"/>
      <c r="V11" s="967"/>
      <c r="W11" s="967"/>
      <c r="X11" s="967"/>
      <c r="Y11" s="967"/>
      <c r="Z11" s="967"/>
      <c r="AA11" s="967"/>
      <c r="AB11" s="967"/>
      <c r="AC11" s="967"/>
      <c r="AD11" s="967"/>
      <c r="AE11" s="967"/>
      <c r="AF11" s="967"/>
      <c r="AG11" s="967"/>
    </row>
    <row r="12" spans="1:33" s="8" customFormat="1" ht="35.25" customHeight="1" x14ac:dyDescent="0.2">
      <c r="A12" s="2802"/>
      <c r="B12" s="7" t="s">
        <v>16</v>
      </c>
      <c r="C12" s="7" t="s">
        <v>17</v>
      </c>
      <c r="D12" s="7"/>
      <c r="E12" s="7" t="s">
        <v>18</v>
      </c>
      <c r="F12" s="7" t="s">
        <v>16</v>
      </c>
      <c r="G12" s="7" t="s">
        <v>17</v>
      </c>
      <c r="H12" s="7"/>
      <c r="I12" s="7" t="s">
        <v>18</v>
      </c>
      <c r="J12" s="7" t="s">
        <v>16</v>
      </c>
      <c r="K12" s="7" t="s">
        <v>17</v>
      </c>
      <c r="L12" s="7"/>
      <c r="M12" s="7" t="s">
        <v>18</v>
      </c>
      <c r="N12" s="7" t="s">
        <v>16</v>
      </c>
      <c r="O12" s="7" t="s">
        <v>17</v>
      </c>
      <c r="P12" s="7"/>
      <c r="Q12" s="7" t="s">
        <v>18</v>
      </c>
    </row>
    <row r="13" spans="1:33" s="10" customFormat="1" ht="11.25" x14ac:dyDescent="0.2">
      <c r="A13" s="9">
        <v>1</v>
      </c>
      <c r="B13" s="9">
        <v>2</v>
      </c>
      <c r="C13" s="9">
        <v>3</v>
      </c>
      <c r="D13" s="9"/>
      <c r="E13" s="9">
        <v>4</v>
      </c>
      <c r="F13" s="9">
        <v>5</v>
      </c>
      <c r="G13" s="9">
        <v>6</v>
      </c>
      <c r="H13" s="9"/>
      <c r="I13" s="9">
        <v>7</v>
      </c>
      <c r="J13" s="9">
        <v>8</v>
      </c>
      <c r="K13" s="9">
        <v>9</v>
      </c>
      <c r="L13" s="9"/>
      <c r="M13" s="9">
        <v>10</v>
      </c>
      <c r="N13" s="9">
        <v>11</v>
      </c>
      <c r="O13" s="9">
        <v>12</v>
      </c>
      <c r="P13" s="9"/>
      <c r="Q13" s="9">
        <v>13</v>
      </c>
    </row>
    <row r="14" spans="1:33" s="8" customFormat="1" x14ac:dyDescent="0.2">
      <c r="A14" s="11">
        <v>0</v>
      </c>
      <c r="B14" s="1148"/>
      <c r="C14" s="1160"/>
      <c r="D14" s="1160"/>
      <c r="E14" s="1355"/>
      <c r="F14" s="1148"/>
      <c r="G14" s="1160"/>
      <c r="H14" s="1160"/>
      <c r="I14" s="1355"/>
      <c r="J14" s="1148"/>
      <c r="K14" s="1160"/>
      <c r="L14" s="1160"/>
      <c r="M14" s="1355"/>
      <c r="N14" s="1148"/>
      <c r="O14" s="1160"/>
      <c r="P14" s="1160"/>
      <c r="Q14" s="1355"/>
    </row>
    <row r="15" spans="1:33" s="1444" customFormat="1" x14ac:dyDescent="0.2">
      <c r="A15" s="1439">
        <v>1</v>
      </c>
      <c r="B15" s="1148"/>
      <c r="C15" s="1443"/>
      <c r="D15" s="1160"/>
      <c r="E15" s="1355">
        <v>1011</v>
      </c>
      <c r="F15" s="1442"/>
      <c r="G15" s="1160"/>
      <c r="H15" s="1441"/>
      <c r="I15" s="1148">
        <v>811</v>
      </c>
      <c r="J15" s="1442"/>
      <c r="K15" s="1443"/>
      <c r="L15" s="1441"/>
      <c r="M15" s="1148">
        <v>190</v>
      </c>
      <c r="N15" s="1442"/>
      <c r="O15" s="1443"/>
      <c r="P15" s="1441"/>
      <c r="Q15" s="1148">
        <v>101</v>
      </c>
    </row>
    <row r="16" spans="1:33" s="8" customFormat="1" x14ac:dyDescent="0.2">
      <c r="A16" s="11">
        <v>2</v>
      </c>
      <c r="B16" s="1148"/>
      <c r="C16" s="1160"/>
      <c r="D16" s="1160"/>
      <c r="E16" s="1355">
        <v>963</v>
      </c>
      <c r="F16" s="1347"/>
      <c r="G16" s="1160"/>
      <c r="H16" s="1354"/>
      <c r="I16" s="1148">
        <v>738</v>
      </c>
      <c r="J16" s="1347"/>
      <c r="K16" s="1160"/>
      <c r="L16" s="1354"/>
      <c r="M16" s="1148">
        <v>188</v>
      </c>
      <c r="N16" s="1347"/>
      <c r="O16" s="1160"/>
      <c r="P16" s="1354"/>
      <c r="Q16" s="1148">
        <v>95</v>
      </c>
    </row>
    <row r="17" spans="1:17" s="8" customFormat="1" x14ac:dyDescent="0.2">
      <c r="A17" s="11">
        <v>3</v>
      </c>
      <c r="B17" s="1148"/>
      <c r="C17" s="1160"/>
      <c r="D17" s="1160"/>
      <c r="E17" s="1355">
        <v>929</v>
      </c>
      <c r="F17" s="1347"/>
      <c r="G17" s="1160"/>
      <c r="H17" s="1354"/>
      <c r="I17" s="1148">
        <v>707</v>
      </c>
      <c r="J17" s="1347"/>
      <c r="K17" s="1160"/>
      <c r="L17" s="1354"/>
      <c r="M17" s="1148">
        <v>182</v>
      </c>
      <c r="N17" s="1347"/>
      <c r="O17" s="1160"/>
      <c r="P17" s="1354"/>
      <c r="Q17" s="1148">
        <v>89</v>
      </c>
    </row>
    <row r="18" spans="1:17" s="8" customFormat="1" x14ac:dyDescent="0.2">
      <c r="A18" s="11">
        <v>4</v>
      </c>
      <c r="B18" s="1148"/>
      <c r="C18" s="1160"/>
      <c r="D18" s="1160"/>
      <c r="E18" s="1355">
        <v>925</v>
      </c>
      <c r="F18" s="1347"/>
      <c r="G18" s="1160"/>
      <c r="H18" s="1354"/>
      <c r="I18" s="1148">
        <v>703</v>
      </c>
      <c r="J18" s="1347"/>
      <c r="K18" s="1160"/>
      <c r="L18" s="1354"/>
      <c r="M18" s="1148">
        <v>179</v>
      </c>
      <c r="N18" s="1347"/>
      <c r="O18" s="1160"/>
      <c r="P18" s="1354"/>
      <c r="Q18" s="1148">
        <v>85</v>
      </c>
    </row>
    <row r="19" spans="1:17" s="8" customFormat="1" x14ac:dyDescent="0.2">
      <c r="A19" s="11">
        <v>5</v>
      </c>
      <c r="B19" s="1148"/>
      <c r="C19" s="1160"/>
      <c r="D19" s="1160"/>
      <c r="E19" s="1355">
        <v>1002</v>
      </c>
      <c r="F19" s="1347"/>
      <c r="G19" s="1160"/>
      <c r="H19" s="1354"/>
      <c r="I19" s="1148">
        <v>740</v>
      </c>
      <c r="J19" s="1347"/>
      <c r="K19" s="1160"/>
      <c r="L19" s="1354"/>
      <c r="M19" s="1148">
        <v>176</v>
      </c>
      <c r="N19" s="1347"/>
      <c r="O19" s="1160"/>
      <c r="P19" s="1354"/>
      <c r="Q19" s="1148">
        <v>86</v>
      </c>
    </row>
    <row r="20" spans="1:17" s="8" customFormat="1" x14ac:dyDescent="0.2">
      <c r="A20" s="11">
        <v>6</v>
      </c>
      <c r="B20" s="1148"/>
      <c r="C20" s="1160"/>
      <c r="D20" s="1160"/>
      <c r="E20" s="1355">
        <v>1128</v>
      </c>
      <c r="F20" s="1347"/>
      <c r="G20" s="1160"/>
      <c r="H20" s="1354"/>
      <c r="I20" s="1148">
        <v>807</v>
      </c>
      <c r="J20" s="1347"/>
      <c r="K20" s="1160"/>
      <c r="L20" s="1354"/>
      <c r="M20" s="1148">
        <v>184</v>
      </c>
      <c r="N20" s="1347"/>
      <c r="O20" s="1160"/>
      <c r="P20" s="1354"/>
      <c r="Q20" s="1148">
        <v>86</v>
      </c>
    </row>
    <row r="21" spans="1:17" s="8" customFormat="1" x14ac:dyDescent="0.2">
      <c r="A21" s="11">
        <v>7</v>
      </c>
      <c r="B21" s="1148"/>
      <c r="C21" s="1160"/>
      <c r="D21" s="1160"/>
      <c r="E21" s="1355">
        <v>1266</v>
      </c>
      <c r="F21" s="1347"/>
      <c r="G21" s="1160"/>
      <c r="H21" s="1354"/>
      <c r="I21" s="1148">
        <v>1005</v>
      </c>
      <c r="J21" s="1347"/>
      <c r="K21" s="1160"/>
      <c r="L21" s="1354"/>
      <c r="M21" s="1148">
        <v>206</v>
      </c>
      <c r="N21" s="1347"/>
      <c r="O21" s="1160"/>
      <c r="P21" s="1354"/>
      <c r="Q21" s="1148">
        <v>104</v>
      </c>
    </row>
    <row r="22" spans="1:17" s="8" customFormat="1" x14ac:dyDescent="0.2">
      <c r="A22" s="11">
        <v>8</v>
      </c>
      <c r="B22" s="1148"/>
      <c r="C22" s="1160"/>
      <c r="D22" s="1160"/>
      <c r="E22" s="1355">
        <v>1514</v>
      </c>
      <c r="F22" s="1347"/>
      <c r="G22" s="1160"/>
      <c r="H22" s="1354"/>
      <c r="I22" s="1148">
        <v>1179</v>
      </c>
      <c r="J22" s="1347"/>
      <c r="K22" s="1160"/>
      <c r="L22" s="1354"/>
      <c r="M22" s="1148">
        <v>258</v>
      </c>
      <c r="N22" s="1347"/>
      <c r="O22" s="1160"/>
      <c r="P22" s="1354"/>
      <c r="Q22" s="1148">
        <v>164</v>
      </c>
    </row>
    <row r="23" spans="1:17" s="8" customFormat="1" x14ac:dyDescent="0.2">
      <c r="A23" s="11">
        <v>9</v>
      </c>
      <c r="B23" s="1148"/>
      <c r="C23" s="1160"/>
      <c r="D23" s="1160"/>
      <c r="E23" s="1355">
        <v>1739</v>
      </c>
      <c r="F23" s="1347"/>
      <c r="G23" s="1160"/>
      <c r="H23" s="1354"/>
      <c r="I23" s="1148">
        <v>1399</v>
      </c>
      <c r="J23" s="1347"/>
      <c r="K23" s="1160"/>
      <c r="L23" s="1354"/>
      <c r="M23" s="1148">
        <v>315</v>
      </c>
      <c r="N23" s="1347"/>
      <c r="O23" s="1160"/>
      <c r="P23" s="1354"/>
      <c r="Q23" s="1148">
        <v>253</v>
      </c>
    </row>
    <row r="24" spans="1:17" s="8" customFormat="1" x14ac:dyDescent="0.2">
      <c r="A24" s="11">
        <v>10</v>
      </c>
      <c r="B24" s="1148"/>
      <c r="C24" s="1160"/>
      <c r="D24" s="1160"/>
      <c r="E24" s="1355">
        <v>1738</v>
      </c>
      <c r="F24" s="1347"/>
      <c r="G24" s="1160"/>
      <c r="H24" s="1354"/>
      <c r="I24" s="1148">
        <v>1517</v>
      </c>
      <c r="J24" s="1347"/>
      <c r="K24" s="1160"/>
      <c r="L24" s="1354"/>
      <c r="M24" s="1148">
        <v>318</v>
      </c>
      <c r="N24" s="1347"/>
      <c r="O24" s="1160"/>
      <c r="P24" s="1354"/>
      <c r="Q24" s="1148">
        <v>303</v>
      </c>
    </row>
    <row r="25" spans="1:17" s="8" customFormat="1" x14ac:dyDescent="0.2">
      <c r="A25" s="11">
        <v>11</v>
      </c>
      <c r="B25" s="1148"/>
      <c r="C25" s="1160"/>
      <c r="D25" s="1160"/>
      <c r="E25" s="1355">
        <v>1702</v>
      </c>
      <c r="F25" s="1347"/>
      <c r="G25" s="1160"/>
      <c r="H25" s="1354"/>
      <c r="I25" s="1148">
        <v>1537</v>
      </c>
      <c r="J25" s="1347"/>
      <c r="K25" s="1160"/>
      <c r="L25" s="1354"/>
      <c r="M25" s="1148">
        <v>321</v>
      </c>
      <c r="N25" s="1347"/>
      <c r="O25" s="1160"/>
      <c r="P25" s="1354"/>
      <c r="Q25" s="1148">
        <v>288</v>
      </c>
    </row>
    <row r="26" spans="1:17" s="8" customFormat="1" x14ac:dyDescent="0.2">
      <c r="A26" s="11">
        <v>12</v>
      </c>
      <c r="B26" s="1148"/>
      <c r="C26" s="1160"/>
      <c r="D26" s="1160"/>
      <c r="E26" s="1355">
        <v>1660</v>
      </c>
      <c r="F26" s="1347"/>
      <c r="G26" s="1160"/>
      <c r="H26" s="1354"/>
      <c r="I26" s="1148">
        <v>1526</v>
      </c>
      <c r="J26" s="1347"/>
      <c r="K26" s="1160"/>
      <c r="L26" s="1354"/>
      <c r="M26" s="1148">
        <v>319</v>
      </c>
      <c r="N26" s="1347"/>
      <c r="O26" s="1160"/>
      <c r="P26" s="1354"/>
      <c r="Q26" s="1148">
        <v>293</v>
      </c>
    </row>
    <row r="27" spans="1:17" s="8" customFormat="1" x14ac:dyDescent="0.2">
      <c r="A27" s="11">
        <v>13</v>
      </c>
      <c r="B27" s="1148"/>
      <c r="C27" s="1160"/>
      <c r="D27" s="1160"/>
      <c r="E27" s="1355">
        <v>1647</v>
      </c>
      <c r="F27" s="1347"/>
      <c r="G27" s="1160"/>
      <c r="H27" s="1354"/>
      <c r="I27" s="1148">
        <v>1489</v>
      </c>
      <c r="J27" s="1347"/>
      <c r="K27" s="1160"/>
      <c r="L27" s="1354"/>
      <c r="M27" s="1148">
        <v>314</v>
      </c>
      <c r="N27" s="1347"/>
      <c r="O27" s="1160"/>
      <c r="P27" s="1354"/>
      <c r="Q27" s="1148">
        <v>302</v>
      </c>
    </row>
    <row r="28" spans="1:17" s="8" customFormat="1" x14ac:dyDescent="0.2">
      <c r="A28" s="11">
        <v>14</v>
      </c>
      <c r="B28" s="1148"/>
      <c r="C28" s="1160"/>
      <c r="D28" s="1160"/>
      <c r="E28" s="1355">
        <v>1633</v>
      </c>
      <c r="F28" s="1347"/>
      <c r="G28" s="1160"/>
      <c r="H28" s="1354"/>
      <c r="I28" s="1148">
        <v>1427</v>
      </c>
      <c r="J28" s="1347"/>
      <c r="K28" s="1160"/>
      <c r="L28" s="1354"/>
      <c r="M28" s="1148">
        <v>300</v>
      </c>
      <c r="N28" s="1347"/>
      <c r="O28" s="1160"/>
      <c r="P28" s="1354"/>
      <c r="Q28" s="1148">
        <v>263</v>
      </c>
    </row>
    <row r="29" spans="1:17" s="8" customFormat="1" x14ac:dyDescent="0.2">
      <c r="A29" s="11">
        <v>15</v>
      </c>
      <c r="B29" s="1148"/>
      <c r="C29" s="1160"/>
      <c r="D29" s="1160"/>
      <c r="E29" s="1355">
        <v>1647</v>
      </c>
      <c r="F29" s="1347"/>
      <c r="G29" s="1160"/>
      <c r="H29" s="1354"/>
      <c r="I29" s="1148">
        <v>1350</v>
      </c>
      <c r="J29" s="1347"/>
      <c r="K29" s="1160"/>
      <c r="L29" s="1354"/>
      <c r="M29" s="1148">
        <v>317</v>
      </c>
      <c r="N29" s="1347"/>
      <c r="O29" s="1160"/>
      <c r="P29" s="1354"/>
      <c r="Q29" s="1148">
        <v>238</v>
      </c>
    </row>
    <row r="30" spans="1:17" s="8" customFormat="1" x14ac:dyDescent="0.2">
      <c r="A30" s="11">
        <v>16</v>
      </c>
      <c r="B30" s="1148"/>
      <c r="C30" s="1160"/>
      <c r="D30" s="1160"/>
      <c r="E30" s="1355">
        <v>1722</v>
      </c>
      <c r="F30" s="1347"/>
      <c r="G30" s="1160"/>
      <c r="H30" s="1354"/>
      <c r="I30" s="1148">
        <v>1398</v>
      </c>
      <c r="J30" s="1347"/>
      <c r="K30" s="1160"/>
      <c r="L30" s="1354"/>
      <c r="M30" s="1148">
        <v>340</v>
      </c>
      <c r="N30" s="1347"/>
      <c r="O30" s="1160"/>
      <c r="P30" s="1354"/>
      <c r="Q30" s="1148">
        <v>250</v>
      </c>
    </row>
    <row r="31" spans="1:17" s="12" customFormat="1" x14ac:dyDescent="0.2">
      <c r="A31" s="11">
        <v>17</v>
      </c>
      <c r="B31" s="1148"/>
      <c r="C31" s="1160"/>
      <c r="D31" s="1160"/>
      <c r="E31" s="1355">
        <v>1809</v>
      </c>
      <c r="F31" s="1347"/>
      <c r="G31" s="1160"/>
      <c r="H31" s="1354"/>
      <c r="I31" s="1148">
        <v>1474</v>
      </c>
      <c r="J31" s="1347"/>
      <c r="K31" s="1160"/>
      <c r="L31" s="1354"/>
      <c r="M31" s="1148">
        <v>344</v>
      </c>
      <c r="N31" s="1347"/>
      <c r="O31" s="1160"/>
      <c r="P31" s="1354"/>
      <c r="Q31" s="1148">
        <v>229</v>
      </c>
    </row>
    <row r="32" spans="1:17" s="12" customFormat="1" x14ac:dyDescent="0.2">
      <c r="A32" s="11">
        <v>18</v>
      </c>
      <c r="B32" s="1148"/>
      <c r="C32" s="1160"/>
      <c r="D32" s="1160"/>
      <c r="E32" s="1355">
        <v>1780</v>
      </c>
      <c r="F32" s="1347"/>
      <c r="G32" s="1160"/>
      <c r="H32" s="1354"/>
      <c r="I32" s="1148">
        <v>1418</v>
      </c>
      <c r="J32" s="1347"/>
      <c r="K32" s="1160"/>
      <c r="L32" s="1354"/>
      <c r="M32" s="1148">
        <v>329</v>
      </c>
      <c r="N32" s="1347"/>
      <c r="O32" s="1160"/>
      <c r="P32" s="1354"/>
      <c r="Q32" s="1148">
        <v>195</v>
      </c>
    </row>
    <row r="33" spans="1:33" s="12" customFormat="1" x14ac:dyDescent="0.2">
      <c r="A33" s="11">
        <v>19</v>
      </c>
      <c r="B33" s="1148"/>
      <c r="C33" s="1160"/>
      <c r="D33" s="1160"/>
      <c r="E33" s="1355">
        <v>1820</v>
      </c>
      <c r="F33" s="1347"/>
      <c r="G33" s="1160"/>
      <c r="H33" s="1354"/>
      <c r="I33" s="1148">
        <v>1397</v>
      </c>
      <c r="J33" s="1347"/>
      <c r="K33" s="1160"/>
      <c r="L33" s="1354"/>
      <c r="M33" s="1148">
        <v>325</v>
      </c>
      <c r="N33" s="1347"/>
      <c r="O33" s="1160"/>
      <c r="P33" s="1354"/>
      <c r="Q33" s="1148">
        <v>178</v>
      </c>
    </row>
    <row r="34" spans="1:33" s="12" customFormat="1" x14ac:dyDescent="0.2">
      <c r="A34" s="11">
        <v>20</v>
      </c>
      <c r="B34" s="1148"/>
      <c r="C34" s="1160"/>
      <c r="D34" s="1160"/>
      <c r="E34" s="1355">
        <v>1737</v>
      </c>
      <c r="F34" s="1347"/>
      <c r="G34" s="1160"/>
      <c r="H34" s="1354"/>
      <c r="I34" s="1148">
        <v>1373</v>
      </c>
      <c r="J34" s="1347"/>
      <c r="K34" s="1160"/>
      <c r="L34" s="1354"/>
      <c r="M34" s="1148">
        <v>293</v>
      </c>
      <c r="N34" s="1347"/>
      <c r="O34" s="1160"/>
      <c r="P34" s="1354"/>
      <c r="Q34" s="1148">
        <v>166</v>
      </c>
    </row>
    <row r="35" spans="1:33" s="12" customFormat="1" x14ac:dyDescent="0.2">
      <c r="A35" s="11">
        <v>21</v>
      </c>
      <c r="B35" s="1148"/>
      <c r="C35" s="1160"/>
      <c r="D35" s="1160"/>
      <c r="E35" s="1355">
        <v>1657</v>
      </c>
      <c r="F35" s="1347"/>
      <c r="G35" s="1160"/>
      <c r="H35" s="1354"/>
      <c r="I35" s="1148">
        <v>1317</v>
      </c>
      <c r="J35" s="1347"/>
      <c r="K35" s="1160"/>
      <c r="L35" s="1354"/>
      <c r="M35" s="1148">
        <v>284</v>
      </c>
      <c r="N35" s="1347"/>
      <c r="O35" s="1160"/>
      <c r="P35" s="1354"/>
      <c r="Q35" s="1148">
        <v>159</v>
      </c>
    </row>
    <row r="36" spans="1:33" s="12" customFormat="1" x14ac:dyDescent="0.2">
      <c r="A36" s="11">
        <v>22</v>
      </c>
      <c r="B36" s="1148"/>
      <c r="C36" s="1160"/>
      <c r="D36" s="1160"/>
      <c r="E36" s="1355">
        <v>1560</v>
      </c>
      <c r="F36" s="1347"/>
      <c r="G36" s="1160"/>
      <c r="H36" s="1354"/>
      <c r="I36" s="1148">
        <v>1214</v>
      </c>
      <c r="J36" s="1347"/>
      <c r="K36" s="1160"/>
      <c r="L36" s="1354"/>
      <c r="M36" s="1148">
        <v>267</v>
      </c>
      <c r="N36" s="1347"/>
      <c r="O36" s="1160"/>
      <c r="P36" s="1354"/>
      <c r="Q36" s="1148">
        <v>141</v>
      </c>
    </row>
    <row r="37" spans="1:33" s="12" customFormat="1" x14ac:dyDescent="0.2">
      <c r="A37" s="11">
        <v>23</v>
      </c>
      <c r="B37" s="1148"/>
      <c r="C37" s="1160"/>
      <c r="D37" s="1354"/>
      <c r="E37" s="1148">
        <v>1364</v>
      </c>
      <c r="F37" s="1347"/>
      <c r="G37" s="1160"/>
      <c r="H37" s="1354"/>
      <c r="I37" s="1148">
        <v>1068</v>
      </c>
      <c r="J37" s="1347"/>
      <c r="K37" s="1160"/>
      <c r="L37" s="1354"/>
      <c r="M37" s="1148">
        <v>245</v>
      </c>
      <c r="N37" s="1347"/>
      <c r="O37" s="1160"/>
      <c r="P37" s="1354"/>
      <c r="Q37" s="1148">
        <v>123</v>
      </c>
    </row>
    <row r="38" spans="1:33" s="12" customFormat="1" x14ac:dyDescent="0.2">
      <c r="A38" s="11">
        <v>24</v>
      </c>
      <c r="B38" s="1148"/>
      <c r="C38" s="1160"/>
      <c r="D38" s="1354"/>
      <c r="E38" s="1148">
        <v>1126</v>
      </c>
      <c r="F38" s="1347"/>
      <c r="G38" s="1160"/>
      <c r="H38" s="1354"/>
      <c r="I38" s="1148">
        <v>933</v>
      </c>
      <c r="J38" s="1347"/>
      <c r="K38" s="1160"/>
      <c r="L38" s="1354"/>
      <c r="M38" s="1148">
        <v>217</v>
      </c>
      <c r="N38" s="1347"/>
      <c r="O38" s="1160"/>
      <c r="P38" s="1354"/>
      <c r="Q38" s="1148">
        <v>114</v>
      </c>
    </row>
    <row r="39" spans="1:33" s="12" customFormat="1" x14ac:dyDescent="0.2">
      <c r="A39" s="11" t="s">
        <v>19</v>
      </c>
      <c r="B39" s="1193"/>
      <c r="C39" s="1193"/>
      <c r="D39" s="1193"/>
      <c r="E39" s="1356">
        <f>SUM(E15:E38)</f>
        <v>35079</v>
      </c>
      <c r="F39" s="1193"/>
      <c r="G39" s="1193"/>
      <c r="H39" s="1193"/>
      <c r="I39" s="1356">
        <f>SUM(I15:I38)</f>
        <v>28527</v>
      </c>
      <c r="J39" s="1193"/>
      <c r="K39" s="1193"/>
      <c r="L39" s="1193"/>
      <c r="M39" s="1356">
        <f>SUM(M15:M38)</f>
        <v>6411</v>
      </c>
      <c r="N39" s="1193"/>
      <c r="O39" s="1193"/>
      <c r="P39" s="1193"/>
      <c r="Q39" s="1356">
        <f>SUM(Q15:Q38)</f>
        <v>4305</v>
      </c>
    </row>
    <row r="40" spans="1:33" s="1" customFormat="1" ht="12.75" customHeight="1" x14ac:dyDescent="0.2">
      <c r="A40" s="1" t="s">
        <v>20</v>
      </c>
      <c r="R40" s="967"/>
      <c r="S40" s="967"/>
      <c r="T40" s="967"/>
      <c r="U40" s="967"/>
      <c r="V40" s="967"/>
      <c r="W40" s="967"/>
      <c r="X40" s="967"/>
      <c r="Y40" s="967"/>
      <c r="Z40" s="967"/>
      <c r="AA40" s="967"/>
      <c r="AB40" s="967"/>
      <c r="AC40" s="967"/>
      <c r="AD40" s="967"/>
      <c r="AE40" s="967"/>
      <c r="AF40" s="967"/>
      <c r="AG40" s="967"/>
    </row>
    <row r="41" spans="1:33" s="1" customFormat="1" ht="12.75" customHeight="1" x14ac:dyDescent="0.2">
      <c r="A41" s="1" t="s">
        <v>21</v>
      </c>
      <c r="R41" s="967"/>
      <c r="S41" s="967"/>
      <c r="T41" s="967"/>
      <c r="U41" s="967"/>
      <c r="V41" s="967"/>
      <c r="W41" s="967"/>
      <c r="X41" s="967"/>
      <c r="Y41" s="967"/>
      <c r="Z41" s="967"/>
      <c r="AA41" s="967"/>
      <c r="AB41" s="967"/>
      <c r="AC41" s="967"/>
      <c r="AD41" s="967"/>
      <c r="AE41" s="967"/>
      <c r="AF41" s="967"/>
      <c r="AG41" s="967"/>
    </row>
    <row r="42" spans="1:33" x14ac:dyDescent="0.2">
      <c r="A42" s="1" t="s">
        <v>676</v>
      </c>
      <c r="K42" s="1"/>
      <c r="L42" s="1"/>
      <c r="M42" s="1"/>
      <c r="N42" s="1"/>
      <c r="O42" s="1"/>
      <c r="P42" s="1"/>
      <c r="Q42" s="1"/>
      <c r="R42" s="968"/>
      <c r="S42" s="968"/>
      <c r="T42" s="968"/>
      <c r="U42" s="968"/>
      <c r="V42" s="968"/>
      <c r="W42" s="968"/>
      <c r="X42" s="968"/>
      <c r="Y42" s="968"/>
      <c r="Z42" s="968"/>
      <c r="AA42" s="968"/>
      <c r="AB42" s="968"/>
      <c r="AC42" s="968"/>
      <c r="AD42" s="968"/>
      <c r="AE42" s="968"/>
      <c r="AF42" s="968"/>
      <c r="AG42" s="968"/>
    </row>
    <row r="43" spans="1:33" x14ac:dyDescent="0.2">
      <c r="A43" s="1" t="s">
        <v>23</v>
      </c>
      <c r="R43" s="968"/>
      <c r="S43" s="968"/>
      <c r="T43" s="968"/>
      <c r="U43" s="968"/>
      <c r="V43" s="968"/>
      <c r="W43" s="968"/>
      <c r="X43" s="968"/>
      <c r="Y43" s="968"/>
      <c r="Z43" s="968"/>
      <c r="AA43" s="968"/>
      <c r="AB43" s="968"/>
      <c r="AC43" s="968"/>
      <c r="AD43" s="968"/>
      <c r="AE43" s="968"/>
      <c r="AF43" s="968"/>
      <c r="AG43" s="968"/>
    </row>
    <row r="44" spans="1:33" x14ac:dyDescent="0.2">
      <c r="R44" s="968"/>
      <c r="S44" s="968"/>
      <c r="T44" s="968"/>
      <c r="U44" s="968"/>
      <c r="V44" s="968"/>
      <c r="W44" s="968"/>
      <c r="X44" s="968"/>
      <c r="Y44" s="968"/>
      <c r="Z44" s="968"/>
      <c r="AA44" s="968"/>
      <c r="AB44" s="968"/>
      <c r="AC44" s="968"/>
      <c r="AD44" s="968"/>
      <c r="AE44" s="968"/>
      <c r="AF44" s="968"/>
      <c r="AG44" s="968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  <ignoredErrors>
    <ignoredError sqref="A8" numberStoredAsText="1"/>
  </ignoredError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6">
    <tabColor rgb="FF92D050"/>
  </sheetPr>
  <dimension ref="A1:AG44"/>
  <sheetViews>
    <sheetView zoomScale="85" zoomScaleNormal="85" zoomScaleSheetLayoutView="100" workbookViewId="0">
      <selection activeCell="W34" sqref="W34"/>
    </sheetView>
  </sheetViews>
  <sheetFormatPr defaultRowHeight="12.75" x14ac:dyDescent="0.2"/>
  <cols>
    <col min="1" max="1" width="5.42578125" style="13" customWidth="1"/>
    <col min="2" max="3" width="11.28515625" style="13" customWidth="1"/>
    <col min="4" max="4" width="11.28515625" style="13" hidden="1" customWidth="1"/>
    <col min="5" max="7" width="11.28515625" style="13" customWidth="1"/>
    <col min="8" max="8" width="11.28515625" style="13" hidden="1" customWidth="1"/>
    <col min="9" max="11" width="11.28515625" style="13" customWidth="1"/>
    <col min="12" max="12" width="11.28515625" style="13" hidden="1" customWidth="1"/>
    <col min="13" max="15" width="11.28515625" style="13" customWidth="1"/>
    <col min="16" max="16" width="11.28515625" style="13" hidden="1" customWidth="1"/>
    <col min="17" max="17" width="11.28515625" style="13" customWidth="1"/>
    <col min="18" max="16384" width="9.140625" style="13"/>
  </cols>
  <sheetData>
    <row r="1" spans="1:33" s="1" customFormat="1" ht="18.75" customHeight="1" x14ac:dyDescent="0.25">
      <c r="B1" s="2799" t="s">
        <v>498</v>
      </c>
      <c r="C1" s="2097"/>
      <c r="D1" s="2097"/>
      <c r="E1" s="2097"/>
      <c r="F1" s="2097"/>
      <c r="J1" s="801" t="s">
        <v>178</v>
      </c>
      <c r="N1" s="2793" t="s">
        <v>198</v>
      </c>
      <c r="O1" s="2793"/>
      <c r="P1" s="2793"/>
      <c r="Q1" s="2793"/>
      <c r="R1" s="967"/>
      <c r="S1" s="967"/>
      <c r="T1" s="967"/>
      <c r="U1" s="967"/>
      <c r="V1" s="967"/>
      <c r="W1" s="967"/>
      <c r="X1" s="967"/>
      <c r="Y1" s="967"/>
      <c r="Z1" s="967"/>
      <c r="AA1" s="967"/>
      <c r="AB1" s="967"/>
      <c r="AC1" s="967"/>
      <c r="AD1" s="967"/>
      <c r="AE1" s="967"/>
      <c r="AF1" s="967"/>
      <c r="AG1" s="967"/>
    </row>
    <row r="2" spans="1:33" s="1" customFormat="1" ht="10.5" customHeight="1" x14ac:dyDescent="0.2">
      <c r="B2" s="2794" t="s">
        <v>1</v>
      </c>
      <c r="C2" s="2104"/>
      <c r="D2" s="2104"/>
      <c r="E2" s="2104"/>
      <c r="F2" s="2104"/>
      <c r="N2" s="2794" t="s">
        <v>2</v>
      </c>
      <c r="O2" s="2795"/>
      <c r="P2" s="2795"/>
      <c r="Q2" s="2795"/>
      <c r="R2" s="967"/>
      <c r="S2" s="967"/>
      <c r="T2" s="967"/>
      <c r="U2" s="967"/>
      <c r="V2" s="967"/>
      <c r="W2" s="967"/>
      <c r="X2" s="967"/>
      <c r="Y2" s="967"/>
      <c r="Z2" s="967"/>
      <c r="AA2" s="967"/>
      <c r="AB2" s="967"/>
      <c r="AC2" s="967"/>
      <c r="AD2" s="967"/>
      <c r="AE2" s="967"/>
      <c r="AF2" s="967"/>
      <c r="AG2" s="967"/>
    </row>
    <row r="3" spans="1:33" s="1" customFormat="1" ht="13.5" customHeight="1" x14ac:dyDescent="0.2">
      <c r="N3" s="1" t="s">
        <v>3</v>
      </c>
      <c r="R3" s="967"/>
      <c r="S3" s="967"/>
      <c r="T3" s="967"/>
      <c r="U3" s="967"/>
      <c r="V3" s="967"/>
      <c r="W3" s="967"/>
      <c r="X3" s="967"/>
      <c r="Y3" s="967"/>
      <c r="Z3" s="967"/>
      <c r="AA3" s="967"/>
      <c r="AB3" s="967"/>
      <c r="AC3" s="967"/>
      <c r="AD3" s="967"/>
      <c r="AE3" s="967"/>
      <c r="AF3" s="967"/>
      <c r="AG3" s="967"/>
    </row>
    <row r="4" spans="1:33" s="1" customFormat="1" ht="15" customHeight="1" x14ac:dyDescent="0.25">
      <c r="B4" s="2798" t="s">
        <v>4</v>
      </c>
      <c r="C4" s="2097"/>
      <c r="D4" s="3"/>
      <c r="E4" s="967"/>
      <c r="F4" s="967"/>
      <c r="G4" s="967"/>
      <c r="H4" s="967"/>
      <c r="I4" s="913" t="s">
        <v>5</v>
      </c>
      <c r="J4" s="2"/>
      <c r="K4" s="2"/>
      <c r="L4" s="2"/>
      <c r="O4" s="1552" t="s">
        <v>557</v>
      </c>
      <c r="R4" s="967"/>
      <c r="S4" s="967"/>
      <c r="T4" s="967"/>
      <c r="U4" s="967"/>
      <c r="V4" s="967"/>
      <c r="W4" s="967"/>
      <c r="X4" s="967"/>
      <c r="Y4" s="967"/>
      <c r="Z4" s="967"/>
      <c r="AA4" s="967"/>
      <c r="AB4" s="967"/>
      <c r="AC4" s="967"/>
      <c r="AD4" s="967"/>
      <c r="AE4" s="967"/>
      <c r="AF4" s="967"/>
      <c r="AG4" s="967"/>
    </row>
    <row r="5" spans="1:33" s="1" customFormat="1" ht="9.75" customHeight="1" x14ac:dyDescent="0.2">
      <c r="B5" s="2803" t="s">
        <v>7</v>
      </c>
      <c r="C5" s="2095"/>
      <c r="D5" s="2"/>
      <c r="E5" s="2"/>
      <c r="R5" s="967"/>
      <c r="S5" s="967"/>
      <c r="T5" s="967"/>
      <c r="U5" s="967"/>
      <c r="V5" s="967"/>
      <c r="W5" s="967"/>
      <c r="X5" s="967"/>
      <c r="Y5" s="967"/>
      <c r="Z5" s="967"/>
      <c r="AA5" s="967"/>
      <c r="AB5" s="967"/>
      <c r="AC5" s="967"/>
      <c r="AD5" s="967"/>
      <c r="AE5" s="967"/>
      <c r="AF5" s="967"/>
      <c r="AG5" s="967"/>
    </row>
    <row r="6" spans="1:33" s="1" customFormat="1" ht="12" customHeight="1" x14ac:dyDescent="0.25">
      <c r="A6" s="2796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67"/>
      <c r="S6" s="967"/>
      <c r="T6" s="967"/>
      <c r="U6" s="967"/>
      <c r="V6" s="967"/>
      <c r="W6" s="967"/>
      <c r="X6" s="967"/>
      <c r="Y6" s="967"/>
      <c r="Z6" s="967"/>
      <c r="AA6" s="967"/>
      <c r="AB6" s="967"/>
      <c r="AC6" s="967"/>
      <c r="AD6" s="967"/>
      <c r="AE6" s="967"/>
      <c r="AF6" s="967"/>
      <c r="AG6" s="967"/>
    </row>
    <row r="7" spans="1:33" s="1" customFormat="1" ht="15.75" x14ac:dyDescent="0.25">
      <c r="A7" s="2797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67"/>
      <c r="S7" s="967"/>
      <c r="T7" s="967"/>
      <c r="U7" s="967"/>
      <c r="V7" s="967"/>
      <c r="W7" s="967"/>
      <c r="X7" s="967"/>
      <c r="Y7" s="967"/>
      <c r="Z7" s="967"/>
      <c r="AA7" s="967"/>
      <c r="AB7" s="967"/>
      <c r="AC7" s="967"/>
      <c r="AD7" s="967"/>
      <c r="AE7" s="967"/>
      <c r="AF7" s="967"/>
      <c r="AG7" s="967"/>
    </row>
    <row r="8" spans="1:33" s="1" customFormat="1" ht="9" customHeight="1" x14ac:dyDescent="0.2">
      <c r="A8" s="1312" t="s">
        <v>435</v>
      </c>
      <c r="B8" s="1312" t="s">
        <v>436</v>
      </c>
      <c r="R8" s="967"/>
      <c r="S8" s="967"/>
      <c r="T8" s="967"/>
      <c r="U8" s="967"/>
      <c r="V8" s="967"/>
      <c r="W8" s="967"/>
      <c r="X8" s="967"/>
      <c r="Y8" s="967"/>
      <c r="Z8" s="967"/>
      <c r="AA8" s="967"/>
      <c r="AB8" s="967"/>
      <c r="AC8" s="967"/>
      <c r="AD8" s="967"/>
      <c r="AE8" s="967"/>
      <c r="AF8" s="967"/>
      <c r="AG8" s="967"/>
    </row>
    <row r="9" spans="1:33" s="1" customFormat="1" x14ac:dyDescent="0.2">
      <c r="A9" s="2800" t="s">
        <v>9</v>
      </c>
      <c r="B9" s="2790" t="s">
        <v>10</v>
      </c>
      <c r="C9" s="2791"/>
      <c r="D9" s="2791"/>
      <c r="E9" s="2791"/>
      <c r="F9" s="2791"/>
      <c r="G9" s="2791"/>
      <c r="H9" s="2791"/>
      <c r="I9" s="2792"/>
      <c r="J9" s="2790" t="s">
        <v>11</v>
      </c>
      <c r="K9" s="2791"/>
      <c r="L9" s="2791"/>
      <c r="M9" s="2791"/>
      <c r="N9" s="2791"/>
      <c r="O9" s="2791"/>
      <c r="P9" s="2791"/>
      <c r="Q9" s="2792"/>
      <c r="R9" s="967"/>
      <c r="S9" s="967"/>
      <c r="T9" s="967"/>
      <c r="U9" s="967"/>
      <c r="V9" s="967"/>
      <c r="W9" s="967"/>
      <c r="X9" s="967"/>
      <c r="Y9" s="967"/>
      <c r="Z9" s="967"/>
      <c r="AA9" s="967"/>
      <c r="AB9" s="967"/>
      <c r="AC9" s="967"/>
      <c r="AD9" s="967"/>
      <c r="AE9" s="967"/>
      <c r="AF9" s="967"/>
      <c r="AG9" s="967"/>
    </row>
    <row r="10" spans="1:33" s="1" customFormat="1" x14ac:dyDescent="0.2">
      <c r="A10" s="2801"/>
      <c r="B10" s="2787" t="s">
        <v>556</v>
      </c>
      <c r="C10" s="2788"/>
      <c r="D10" s="2788"/>
      <c r="E10" s="2789"/>
      <c r="F10" s="2787" t="s">
        <v>558</v>
      </c>
      <c r="G10" s="2111"/>
      <c r="H10" s="2111"/>
      <c r="I10" s="2112"/>
      <c r="J10" s="2787" t="s">
        <v>556</v>
      </c>
      <c r="K10" s="2788"/>
      <c r="L10" s="2788"/>
      <c r="M10" s="2789"/>
      <c r="N10" s="2787" t="s">
        <v>558</v>
      </c>
      <c r="O10" s="2788"/>
      <c r="P10" s="2788"/>
      <c r="Q10" s="2789"/>
      <c r="R10" s="967"/>
      <c r="S10" s="967"/>
      <c r="T10" s="967"/>
      <c r="U10" s="967"/>
      <c r="V10" s="967"/>
      <c r="W10" s="967"/>
      <c r="X10" s="967"/>
      <c r="Y10" s="967"/>
      <c r="Z10" s="967"/>
      <c r="AA10" s="967"/>
      <c r="AB10" s="967"/>
      <c r="AC10" s="967"/>
      <c r="AD10" s="967"/>
      <c r="AE10" s="967"/>
      <c r="AF10" s="967"/>
      <c r="AG10" s="967"/>
    </row>
    <row r="11" spans="1:33" s="1" customFormat="1" x14ac:dyDescent="0.2">
      <c r="A11" s="2801"/>
      <c r="B11" s="2787" t="s">
        <v>14</v>
      </c>
      <c r="C11" s="2788"/>
      <c r="E11" s="6">
        <v>8000</v>
      </c>
      <c r="F11" s="2787" t="s">
        <v>14</v>
      </c>
      <c r="G11" s="2788"/>
      <c r="H11" s="5"/>
      <c r="I11" s="6">
        <v>8000</v>
      </c>
      <c r="J11" s="2787" t="s">
        <v>14</v>
      </c>
      <c r="K11" s="2788"/>
      <c r="L11" s="5"/>
      <c r="M11" s="6">
        <f>E11</f>
        <v>8000</v>
      </c>
      <c r="N11" s="2787" t="s">
        <v>14</v>
      </c>
      <c r="O11" s="2788"/>
      <c r="P11" s="5"/>
      <c r="Q11" s="6">
        <f>I11</f>
        <v>8000</v>
      </c>
      <c r="R11" s="967"/>
      <c r="S11" s="967"/>
      <c r="T11" s="967"/>
      <c r="U11" s="967"/>
      <c r="V11" s="967"/>
      <c r="W11" s="967"/>
      <c r="X11" s="967"/>
      <c r="Y11" s="967"/>
      <c r="Z11" s="967"/>
      <c r="AA11" s="967"/>
      <c r="AB11" s="967"/>
      <c r="AC11" s="967"/>
      <c r="AD11" s="967"/>
      <c r="AE11" s="967"/>
      <c r="AF11" s="967"/>
      <c r="AG11" s="967"/>
    </row>
    <row r="12" spans="1:33" s="8" customFormat="1" ht="35.25" customHeight="1" x14ac:dyDescent="0.2">
      <c r="A12" s="2802"/>
      <c r="B12" s="7" t="s">
        <v>16</v>
      </c>
      <c r="C12" s="7" t="s">
        <v>17</v>
      </c>
      <c r="D12" s="7"/>
      <c r="E12" s="7" t="s">
        <v>18</v>
      </c>
      <c r="F12" s="7" t="s">
        <v>16</v>
      </c>
      <c r="G12" s="7" t="s">
        <v>17</v>
      </c>
      <c r="H12" s="7"/>
      <c r="I12" s="7" t="s">
        <v>18</v>
      </c>
      <c r="J12" s="7" t="s">
        <v>16</v>
      </c>
      <c r="K12" s="7" t="s">
        <v>17</v>
      </c>
      <c r="L12" s="7"/>
      <c r="M12" s="7" t="s">
        <v>18</v>
      </c>
      <c r="N12" s="7" t="s">
        <v>16</v>
      </c>
      <c r="O12" s="7" t="s">
        <v>17</v>
      </c>
      <c r="P12" s="7"/>
      <c r="Q12" s="7" t="s">
        <v>18</v>
      </c>
    </row>
    <row r="13" spans="1:33" s="10" customFormat="1" ht="11.25" x14ac:dyDescent="0.2">
      <c r="A13" s="823">
        <v>1</v>
      </c>
      <c r="B13" s="823">
        <v>2</v>
      </c>
      <c r="C13" s="9">
        <v>3</v>
      </c>
      <c r="D13" s="9"/>
      <c r="E13" s="9">
        <v>4</v>
      </c>
      <c r="F13" s="9">
        <v>5</v>
      </c>
      <c r="G13" s="9">
        <v>6</v>
      </c>
      <c r="H13" s="9"/>
      <c r="I13" s="9">
        <v>7</v>
      </c>
      <c r="J13" s="9">
        <v>8</v>
      </c>
      <c r="K13" s="9">
        <v>9</v>
      </c>
      <c r="L13" s="9"/>
      <c r="M13" s="9">
        <v>10</v>
      </c>
      <c r="N13" s="9">
        <v>11</v>
      </c>
      <c r="O13" s="9">
        <v>12</v>
      </c>
      <c r="P13" s="9"/>
      <c r="Q13" s="9">
        <v>13</v>
      </c>
    </row>
    <row r="14" spans="1:33" s="8" customFormat="1" x14ac:dyDescent="0.2">
      <c r="A14" s="11">
        <v>0</v>
      </c>
      <c r="B14" s="1146"/>
      <c r="C14" s="1159"/>
      <c r="D14" s="1160"/>
      <c r="E14" s="1355"/>
      <c r="F14" s="1148"/>
      <c r="G14" s="1160"/>
      <c r="H14" s="1160"/>
      <c r="I14" s="1355"/>
      <c r="J14" s="1148"/>
      <c r="K14" s="1160"/>
      <c r="L14" s="1160"/>
      <c r="M14" s="1355"/>
      <c r="N14" s="1148"/>
      <c r="O14" s="1160"/>
      <c r="P14" s="1160"/>
      <c r="Q14" s="1355"/>
    </row>
    <row r="15" spans="1:33" s="1444" customFormat="1" ht="14.25" x14ac:dyDescent="0.2">
      <c r="A15" s="1439">
        <v>1</v>
      </c>
      <c r="B15" s="1146"/>
      <c r="C15" s="1440"/>
      <c r="D15" s="1160"/>
      <c r="E15" s="1355">
        <v>1344</v>
      </c>
      <c r="F15" s="1442"/>
      <c r="G15" s="1160"/>
      <c r="H15" s="1441"/>
      <c r="I15" s="1148">
        <v>626</v>
      </c>
      <c r="J15" s="1442"/>
      <c r="K15" s="1443"/>
      <c r="L15" s="1441"/>
      <c r="M15" s="1920">
        <v>116</v>
      </c>
      <c r="N15" s="1442"/>
      <c r="O15" s="1443"/>
      <c r="P15" s="1441"/>
      <c r="Q15" s="1148">
        <v>54</v>
      </c>
    </row>
    <row r="16" spans="1:33" s="8" customFormat="1" ht="14.25" x14ac:dyDescent="0.2">
      <c r="A16" s="11">
        <v>2</v>
      </c>
      <c r="B16" s="1146"/>
      <c r="C16" s="1159"/>
      <c r="D16" s="1160"/>
      <c r="E16" s="1355">
        <v>1236</v>
      </c>
      <c r="F16" s="1347"/>
      <c r="G16" s="1160"/>
      <c r="H16" s="1354"/>
      <c r="I16" s="1148">
        <v>584</v>
      </c>
      <c r="J16" s="1347"/>
      <c r="K16" s="1160"/>
      <c r="L16" s="1354"/>
      <c r="M16" s="1920">
        <v>109</v>
      </c>
      <c r="N16" s="1347"/>
      <c r="O16" s="1160"/>
      <c r="P16" s="1354"/>
      <c r="Q16" s="1148">
        <v>50</v>
      </c>
    </row>
    <row r="17" spans="1:17" s="8" customFormat="1" ht="14.25" x14ac:dyDescent="0.2">
      <c r="A17" s="11">
        <v>3</v>
      </c>
      <c r="B17" s="1146"/>
      <c r="C17" s="1159"/>
      <c r="D17" s="1160"/>
      <c r="E17" s="1355">
        <v>1183</v>
      </c>
      <c r="F17" s="1347"/>
      <c r="G17" s="1160"/>
      <c r="H17" s="1354"/>
      <c r="I17" s="1148">
        <v>553</v>
      </c>
      <c r="J17" s="1347"/>
      <c r="K17" s="1160"/>
      <c r="L17" s="1354"/>
      <c r="M17" s="1920">
        <v>110</v>
      </c>
      <c r="N17" s="1347"/>
      <c r="O17" s="1160"/>
      <c r="P17" s="1354"/>
      <c r="Q17" s="1148">
        <v>44</v>
      </c>
    </row>
    <row r="18" spans="1:17" s="8" customFormat="1" ht="14.25" x14ac:dyDescent="0.2">
      <c r="A18" s="11">
        <v>4</v>
      </c>
      <c r="B18" s="1146"/>
      <c r="C18" s="1159"/>
      <c r="D18" s="1160"/>
      <c r="E18" s="1355">
        <v>1145</v>
      </c>
      <c r="F18" s="1347"/>
      <c r="G18" s="1160"/>
      <c r="H18" s="1354"/>
      <c r="I18" s="1148">
        <v>541</v>
      </c>
      <c r="J18" s="1347"/>
      <c r="K18" s="1160"/>
      <c r="L18" s="1354"/>
      <c r="M18" s="1920">
        <v>102</v>
      </c>
      <c r="N18" s="1347"/>
      <c r="O18" s="1160"/>
      <c r="P18" s="1354"/>
      <c r="Q18" s="1148">
        <v>42</v>
      </c>
    </row>
    <row r="19" spans="1:17" s="8" customFormat="1" ht="14.25" x14ac:dyDescent="0.2">
      <c r="A19" s="11">
        <v>5</v>
      </c>
      <c r="B19" s="1146"/>
      <c r="C19" s="1159"/>
      <c r="D19" s="1160"/>
      <c r="E19" s="1355">
        <v>1136</v>
      </c>
      <c r="F19" s="1347"/>
      <c r="G19" s="1160"/>
      <c r="H19" s="1354"/>
      <c r="I19" s="1148">
        <v>533</v>
      </c>
      <c r="J19" s="1347"/>
      <c r="K19" s="1160"/>
      <c r="L19" s="1354"/>
      <c r="M19" s="1920">
        <v>97</v>
      </c>
      <c r="N19" s="1347"/>
      <c r="O19" s="1160"/>
      <c r="P19" s="1354"/>
      <c r="Q19" s="1148">
        <v>40</v>
      </c>
    </row>
    <row r="20" spans="1:17" s="8" customFormat="1" ht="14.25" x14ac:dyDescent="0.2">
      <c r="A20" s="11">
        <v>6</v>
      </c>
      <c r="B20" s="1146"/>
      <c r="C20" s="1159"/>
      <c r="D20" s="1160"/>
      <c r="E20" s="1355">
        <v>1366</v>
      </c>
      <c r="F20" s="1347"/>
      <c r="G20" s="1160"/>
      <c r="H20" s="1354"/>
      <c r="I20" s="1148">
        <v>560</v>
      </c>
      <c r="J20" s="1347"/>
      <c r="K20" s="1160"/>
      <c r="L20" s="1354"/>
      <c r="M20" s="1920">
        <v>118</v>
      </c>
      <c r="N20" s="1347"/>
      <c r="O20" s="1160"/>
      <c r="P20" s="1354"/>
      <c r="Q20" s="1148">
        <v>44</v>
      </c>
    </row>
    <row r="21" spans="1:17" s="8" customFormat="1" ht="14.25" x14ac:dyDescent="0.2">
      <c r="A21" s="11">
        <v>7</v>
      </c>
      <c r="B21" s="1146"/>
      <c r="C21" s="1159"/>
      <c r="D21" s="1160"/>
      <c r="E21" s="1355">
        <v>1646</v>
      </c>
      <c r="F21" s="1347"/>
      <c r="G21" s="1160"/>
      <c r="H21" s="1354"/>
      <c r="I21" s="1148">
        <v>676</v>
      </c>
      <c r="J21" s="1347"/>
      <c r="K21" s="1160"/>
      <c r="L21" s="1354"/>
      <c r="M21" s="1920">
        <v>130</v>
      </c>
      <c r="N21" s="1347"/>
      <c r="O21" s="1160"/>
      <c r="P21" s="1354"/>
      <c r="Q21" s="1148">
        <v>63</v>
      </c>
    </row>
    <row r="22" spans="1:17" s="8" customFormat="1" ht="14.25" x14ac:dyDescent="0.2">
      <c r="A22" s="11">
        <v>8</v>
      </c>
      <c r="B22" s="1146"/>
      <c r="C22" s="1159"/>
      <c r="D22" s="1160"/>
      <c r="E22" s="1355">
        <v>1817</v>
      </c>
      <c r="F22" s="1347"/>
      <c r="G22" s="1160"/>
      <c r="H22" s="1354"/>
      <c r="I22" s="1148">
        <v>860</v>
      </c>
      <c r="J22" s="1347"/>
      <c r="K22" s="1160"/>
      <c r="L22" s="1354"/>
      <c r="M22" s="1920">
        <v>139</v>
      </c>
      <c r="N22" s="1347"/>
      <c r="O22" s="1160"/>
      <c r="P22" s="1354"/>
      <c r="Q22" s="1148">
        <v>88</v>
      </c>
    </row>
    <row r="23" spans="1:17" s="8" customFormat="1" ht="14.25" x14ac:dyDescent="0.2">
      <c r="A23" s="11">
        <v>9</v>
      </c>
      <c r="B23" s="1146"/>
      <c r="C23" s="1159"/>
      <c r="D23" s="1160"/>
      <c r="E23" s="1355">
        <v>1962</v>
      </c>
      <c r="F23" s="1347"/>
      <c r="G23" s="1160"/>
      <c r="H23" s="1354"/>
      <c r="I23" s="1148">
        <v>1048</v>
      </c>
      <c r="J23" s="1347"/>
      <c r="K23" s="1160"/>
      <c r="L23" s="1354"/>
      <c r="M23" s="1920">
        <v>160</v>
      </c>
      <c r="N23" s="1347"/>
      <c r="O23" s="1160"/>
      <c r="P23" s="1354"/>
      <c r="Q23" s="1148">
        <v>96</v>
      </c>
    </row>
    <row r="24" spans="1:17" s="8" customFormat="1" ht="14.25" x14ac:dyDescent="0.2">
      <c r="A24" s="11">
        <v>10</v>
      </c>
      <c r="B24" s="1146"/>
      <c r="C24" s="1159"/>
      <c r="D24" s="1160"/>
      <c r="E24" s="1355">
        <v>2086</v>
      </c>
      <c r="F24" s="1347"/>
      <c r="G24" s="1160"/>
      <c r="H24" s="1354"/>
      <c r="I24" s="1148">
        <v>1148</v>
      </c>
      <c r="J24" s="1347"/>
      <c r="K24" s="1160"/>
      <c r="L24" s="1354"/>
      <c r="M24" s="1920">
        <v>148</v>
      </c>
      <c r="N24" s="1347"/>
      <c r="O24" s="1160"/>
      <c r="P24" s="1354"/>
      <c r="Q24" s="1148">
        <v>91</v>
      </c>
    </row>
    <row r="25" spans="1:17" s="8" customFormat="1" ht="14.25" x14ac:dyDescent="0.2">
      <c r="A25" s="11">
        <v>11</v>
      </c>
      <c r="B25" s="1146"/>
      <c r="C25" s="1159"/>
      <c r="D25" s="1160"/>
      <c r="E25" s="1355">
        <v>2175</v>
      </c>
      <c r="F25" s="1347"/>
      <c r="G25" s="1160"/>
      <c r="H25" s="1354"/>
      <c r="I25" s="1148">
        <v>1214</v>
      </c>
      <c r="J25" s="1347"/>
      <c r="K25" s="1160"/>
      <c r="L25" s="1354"/>
      <c r="M25" s="1920">
        <v>152</v>
      </c>
      <c r="N25" s="1347"/>
      <c r="O25" s="1160"/>
      <c r="P25" s="1354"/>
      <c r="Q25" s="1148">
        <v>95</v>
      </c>
    </row>
    <row r="26" spans="1:17" s="8" customFormat="1" ht="14.25" x14ac:dyDescent="0.2">
      <c r="A26" s="11">
        <v>12</v>
      </c>
      <c r="B26" s="1146"/>
      <c r="C26" s="1159"/>
      <c r="D26" s="1160"/>
      <c r="E26" s="1355">
        <v>2156</v>
      </c>
      <c r="F26" s="1347"/>
      <c r="G26" s="1160"/>
      <c r="H26" s="1354"/>
      <c r="I26" s="1148">
        <v>1201</v>
      </c>
      <c r="J26" s="1347"/>
      <c r="K26" s="1160"/>
      <c r="L26" s="1354"/>
      <c r="M26" s="1920">
        <v>142</v>
      </c>
      <c r="N26" s="1347"/>
      <c r="O26" s="1160"/>
      <c r="P26" s="1354"/>
      <c r="Q26" s="1148">
        <v>99</v>
      </c>
    </row>
    <row r="27" spans="1:17" s="8" customFormat="1" ht="14.25" x14ac:dyDescent="0.2">
      <c r="A27" s="11">
        <v>13</v>
      </c>
      <c r="B27" s="1146"/>
      <c r="C27" s="1159"/>
      <c r="D27" s="1160"/>
      <c r="E27" s="1355">
        <v>2123</v>
      </c>
      <c r="F27" s="1347"/>
      <c r="G27" s="1160"/>
      <c r="H27" s="1354"/>
      <c r="I27" s="1148">
        <v>1197</v>
      </c>
      <c r="J27" s="1347"/>
      <c r="K27" s="1160"/>
      <c r="L27" s="1354"/>
      <c r="M27" s="1920">
        <v>133</v>
      </c>
      <c r="N27" s="1347"/>
      <c r="O27" s="1160"/>
      <c r="P27" s="1354"/>
      <c r="Q27" s="1148">
        <v>100</v>
      </c>
    </row>
    <row r="28" spans="1:17" s="8" customFormat="1" ht="14.25" x14ac:dyDescent="0.2">
      <c r="A28" s="11">
        <v>14</v>
      </c>
      <c r="B28" s="1146"/>
      <c r="C28" s="1159"/>
      <c r="D28" s="1160"/>
      <c r="E28" s="1355">
        <v>2112</v>
      </c>
      <c r="F28" s="1347"/>
      <c r="G28" s="1160"/>
      <c r="H28" s="1354"/>
      <c r="I28" s="1148">
        <v>1195</v>
      </c>
      <c r="J28" s="1347"/>
      <c r="K28" s="1160"/>
      <c r="L28" s="1354"/>
      <c r="M28" s="1920">
        <v>156</v>
      </c>
      <c r="N28" s="1347"/>
      <c r="O28" s="1160"/>
      <c r="P28" s="1354"/>
      <c r="Q28" s="1148">
        <v>95</v>
      </c>
    </row>
    <row r="29" spans="1:17" s="8" customFormat="1" ht="14.25" x14ac:dyDescent="0.2">
      <c r="A29" s="11">
        <v>15</v>
      </c>
      <c r="B29" s="1146"/>
      <c r="C29" s="1159"/>
      <c r="D29" s="1160"/>
      <c r="E29" s="1355">
        <v>2113</v>
      </c>
      <c r="F29" s="1347"/>
      <c r="G29" s="1160"/>
      <c r="H29" s="1354"/>
      <c r="I29" s="1148">
        <v>1203</v>
      </c>
      <c r="J29" s="1347"/>
      <c r="K29" s="1160"/>
      <c r="L29" s="1354"/>
      <c r="M29" s="1920">
        <v>137</v>
      </c>
      <c r="N29" s="1347"/>
      <c r="O29" s="1160"/>
      <c r="P29" s="1354"/>
      <c r="Q29" s="1148">
        <v>98</v>
      </c>
    </row>
    <row r="30" spans="1:17" s="8" customFormat="1" ht="14.25" x14ac:dyDescent="0.2">
      <c r="A30" s="11">
        <v>16</v>
      </c>
      <c r="B30" s="1146"/>
      <c r="C30" s="1159"/>
      <c r="D30" s="1160"/>
      <c r="E30" s="1355">
        <v>2123</v>
      </c>
      <c r="F30" s="1347"/>
      <c r="G30" s="1160"/>
      <c r="H30" s="1354"/>
      <c r="I30" s="1148">
        <v>1215</v>
      </c>
      <c r="J30" s="1347"/>
      <c r="K30" s="1160"/>
      <c r="L30" s="1354"/>
      <c r="M30" s="1920">
        <v>149</v>
      </c>
      <c r="N30" s="1347"/>
      <c r="O30" s="1160"/>
      <c r="P30" s="1354"/>
      <c r="Q30" s="1148">
        <v>101</v>
      </c>
    </row>
    <row r="31" spans="1:17" s="12" customFormat="1" ht="14.25" x14ac:dyDescent="0.2">
      <c r="A31" s="11">
        <v>17</v>
      </c>
      <c r="B31" s="1146"/>
      <c r="C31" s="1159"/>
      <c r="D31" s="1160"/>
      <c r="E31" s="1355">
        <v>2252</v>
      </c>
      <c r="F31" s="1347"/>
      <c r="G31" s="1160"/>
      <c r="H31" s="1354"/>
      <c r="I31" s="1148">
        <v>1270</v>
      </c>
      <c r="J31" s="1347"/>
      <c r="K31" s="1160"/>
      <c r="L31" s="1354"/>
      <c r="M31" s="1920">
        <v>146</v>
      </c>
      <c r="N31" s="1347"/>
      <c r="O31" s="1160"/>
      <c r="P31" s="1354"/>
      <c r="Q31" s="1148">
        <v>100</v>
      </c>
    </row>
    <row r="32" spans="1:17" s="12" customFormat="1" ht="14.25" x14ac:dyDescent="0.2">
      <c r="A32" s="11">
        <v>18</v>
      </c>
      <c r="B32" s="1146"/>
      <c r="C32" s="1159"/>
      <c r="D32" s="1160"/>
      <c r="E32" s="1355">
        <v>2278</v>
      </c>
      <c r="F32" s="1347"/>
      <c r="G32" s="1160"/>
      <c r="H32" s="1354"/>
      <c r="I32" s="1148">
        <v>1264</v>
      </c>
      <c r="J32" s="1347"/>
      <c r="K32" s="1160"/>
      <c r="L32" s="1354"/>
      <c r="M32" s="1920">
        <v>151</v>
      </c>
      <c r="N32" s="1347"/>
      <c r="O32" s="1160"/>
      <c r="P32" s="1354"/>
      <c r="Q32" s="1148">
        <v>101</v>
      </c>
    </row>
    <row r="33" spans="1:33" s="12" customFormat="1" ht="14.25" x14ac:dyDescent="0.2">
      <c r="A33" s="11">
        <v>19</v>
      </c>
      <c r="B33" s="1146"/>
      <c r="C33" s="1159"/>
      <c r="D33" s="1160"/>
      <c r="E33" s="1355">
        <v>2285</v>
      </c>
      <c r="F33" s="1347"/>
      <c r="G33" s="1160"/>
      <c r="H33" s="1354"/>
      <c r="I33" s="1148">
        <v>1244</v>
      </c>
      <c r="J33" s="1347"/>
      <c r="K33" s="1160"/>
      <c r="L33" s="1354"/>
      <c r="M33" s="1920">
        <v>148</v>
      </c>
      <c r="N33" s="1347"/>
      <c r="O33" s="1160"/>
      <c r="P33" s="1354"/>
      <c r="Q33" s="1148">
        <v>103</v>
      </c>
    </row>
    <row r="34" spans="1:33" s="12" customFormat="1" ht="14.25" x14ac:dyDescent="0.2">
      <c r="A34" s="11">
        <v>20</v>
      </c>
      <c r="B34" s="1146"/>
      <c r="C34" s="1159"/>
      <c r="D34" s="1160"/>
      <c r="E34" s="1355">
        <v>2338</v>
      </c>
      <c r="F34" s="1347"/>
      <c r="G34" s="1160"/>
      <c r="H34" s="1354"/>
      <c r="I34" s="1148">
        <v>1236</v>
      </c>
      <c r="J34" s="1347"/>
      <c r="K34" s="1160"/>
      <c r="L34" s="1354"/>
      <c r="M34" s="1920">
        <v>158</v>
      </c>
      <c r="N34" s="1347"/>
      <c r="O34" s="1160"/>
      <c r="P34" s="1354"/>
      <c r="Q34" s="1148">
        <v>107</v>
      </c>
    </row>
    <row r="35" spans="1:33" s="12" customFormat="1" ht="14.25" x14ac:dyDescent="0.2">
      <c r="A35" s="11">
        <v>21</v>
      </c>
      <c r="B35" s="1146"/>
      <c r="C35" s="1159"/>
      <c r="D35" s="1160"/>
      <c r="E35" s="1355">
        <v>2220</v>
      </c>
      <c r="F35" s="1347"/>
      <c r="G35" s="1160"/>
      <c r="H35" s="1354"/>
      <c r="I35" s="1148">
        <v>1163</v>
      </c>
      <c r="J35" s="1347"/>
      <c r="K35" s="1160"/>
      <c r="L35" s="1354"/>
      <c r="M35" s="1920">
        <v>147</v>
      </c>
      <c r="N35" s="1347"/>
      <c r="O35" s="1160"/>
      <c r="P35" s="1354"/>
      <c r="Q35" s="1148">
        <v>104</v>
      </c>
    </row>
    <row r="36" spans="1:33" s="12" customFormat="1" ht="14.25" x14ac:dyDescent="0.2">
      <c r="A36" s="11">
        <v>22</v>
      </c>
      <c r="B36" s="1146"/>
      <c r="C36" s="1159"/>
      <c r="D36" s="1160"/>
      <c r="E36" s="1355">
        <v>1953</v>
      </c>
      <c r="F36" s="1347"/>
      <c r="G36" s="1160"/>
      <c r="H36" s="1354"/>
      <c r="I36" s="1148">
        <v>913</v>
      </c>
      <c r="J36" s="1347"/>
      <c r="K36" s="1160"/>
      <c r="L36" s="1354"/>
      <c r="M36" s="1920">
        <v>136</v>
      </c>
      <c r="N36" s="1347"/>
      <c r="O36" s="1160"/>
      <c r="P36" s="1354"/>
      <c r="Q36" s="1148">
        <v>94</v>
      </c>
    </row>
    <row r="37" spans="1:33" s="12" customFormat="1" ht="14.25" x14ac:dyDescent="0.2">
      <c r="A37" s="11">
        <v>23</v>
      </c>
      <c r="B37" s="1161"/>
      <c r="C37" s="1159"/>
      <c r="D37" s="1354"/>
      <c r="E37" s="1920">
        <v>1689</v>
      </c>
      <c r="F37" s="1347"/>
      <c r="G37" s="1160"/>
      <c r="H37" s="1354"/>
      <c r="I37" s="1148">
        <v>821</v>
      </c>
      <c r="J37" s="1347"/>
      <c r="K37" s="1160"/>
      <c r="L37" s="1354"/>
      <c r="M37" s="1920">
        <v>122</v>
      </c>
      <c r="N37" s="1347"/>
      <c r="O37" s="1160"/>
      <c r="P37" s="1354"/>
      <c r="Q37" s="1148">
        <v>78</v>
      </c>
    </row>
    <row r="38" spans="1:33" s="12" customFormat="1" ht="14.25" x14ac:dyDescent="0.2">
      <c r="A38" s="11">
        <v>24</v>
      </c>
      <c r="B38" s="1161"/>
      <c r="C38" s="1159"/>
      <c r="D38" s="1354"/>
      <c r="E38" s="1920">
        <v>1444</v>
      </c>
      <c r="F38" s="1347"/>
      <c r="G38" s="1160"/>
      <c r="H38" s="1354"/>
      <c r="I38" s="1148">
        <v>709</v>
      </c>
      <c r="J38" s="1347"/>
      <c r="K38" s="1160"/>
      <c r="L38" s="1354"/>
      <c r="M38" s="1920">
        <v>110</v>
      </c>
      <c r="N38" s="1347"/>
      <c r="O38" s="1160"/>
      <c r="P38" s="1354"/>
      <c r="Q38" s="1148">
        <v>71</v>
      </c>
    </row>
    <row r="39" spans="1:33" s="12" customFormat="1" x14ac:dyDescent="0.2">
      <c r="A39" s="824" t="s">
        <v>19</v>
      </c>
      <c r="B39" s="1192"/>
      <c r="C39" s="1193"/>
      <c r="D39" s="1193"/>
      <c r="E39" s="1356">
        <f>SUM(E15:E38)</f>
        <v>44182</v>
      </c>
      <c r="F39" s="1193"/>
      <c r="G39" s="1193"/>
      <c r="H39" s="1193"/>
      <c r="I39" s="1356">
        <f>SUM(I15:I38)</f>
        <v>22974</v>
      </c>
      <c r="J39" s="1193"/>
      <c r="K39" s="1193"/>
      <c r="L39" s="1193"/>
      <c r="M39" s="1356">
        <f>SUM(M15:M38)</f>
        <v>3216</v>
      </c>
      <c r="N39" s="1193"/>
      <c r="O39" s="1193"/>
      <c r="P39" s="1193"/>
      <c r="Q39" s="1356">
        <f>SUM(Q15:Q38)</f>
        <v>1958</v>
      </c>
    </row>
    <row r="40" spans="1:33" s="1" customFormat="1" ht="12.75" customHeight="1" x14ac:dyDescent="0.2">
      <c r="A40" s="1" t="s">
        <v>20</v>
      </c>
      <c r="R40" s="967"/>
      <c r="S40" s="967"/>
      <c r="T40" s="967"/>
      <c r="U40" s="967"/>
      <c r="V40" s="967"/>
      <c r="W40" s="967"/>
      <c r="X40" s="967"/>
      <c r="Y40" s="967"/>
      <c r="Z40" s="967"/>
      <c r="AA40" s="967"/>
      <c r="AB40" s="967"/>
      <c r="AC40" s="967"/>
      <c r="AD40" s="967"/>
      <c r="AE40" s="967"/>
      <c r="AF40" s="967"/>
      <c r="AG40" s="967"/>
    </row>
    <row r="41" spans="1:33" s="1" customFormat="1" ht="12.75" customHeight="1" x14ac:dyDescent="0.2">
      <c r="A41" s="1" t="s">
        <v>21</v>
      </c>
      <c r="R41" s="967"/>
      <c r="S41" s="967"/>
      <c r="T41" s="967"/>
      <c r="U41" s="967"/>
      <c r="V41" s="967"/>
      <c r="W41" s="967"/>
      <c r="X41" s="967"/>
      <c r="Y41" s="967"/>
      <c r="Z41" s="967"/>
      <c r="AA41" s="967"/>
      <c r="AB41" s="967"/>
      <c r="AC41" s="967"/>
      <c r="AD41" s="967"/>
      <c r="AE41" s="967"/>
      <c r="AF41" s="967"/>
      <c r="AG41" s="967"/>
    </row>
    <row r="42" spans="1:33" x14ac:dyDescent="0.2">
      <c r="A42" s="1" t="s">
        <v>676</v>
      </c>
      <c r="K42" s="1"/>
      <c r="L42" s="1"/>
      <c r="M42" s="1"/>
      <c r="N42" s="1"/>
      <c r="O42" s="1"/>
      <c r="P42" s="1"/>
      <c r="Q42" s="1"/>
      <c r="R42" s="968"/>
      <c r="S42" s="968"/>
      <c r="T42" s="968"/>
      <c r="U42" s="968"/>
      <c r="V42" s="968"/>
      <c r="W42" s="968"/>
      <c r="X42" s="968"/>
      <c r="Y42" s="968"/>
      <c r="Z42" s="968"/>
      <c r="AA42" s="968"/>
      <c r="AB42" s="968"/>
      <c r="AC42" s="968"/>
      <c r="AD42" s="968"/>
      <c r="AE42" s="968"/>
      <c r="AF42" s="968"/>
      <c r="AG42" s="968"/>
    </row>
    <row r="43" spans="1:33" x14ac:dyDescent="0.2">
      <c r="A43" s="1" t="s">
        <v>23</v>
      </c>
      <c r="R43" s="968"/>
      <c r="S43" s="968"/>
      <c r="T43" s="968"/>
      <c r="U43" s="968"/>
      <c r="V43" s="968"/>
      <c r="W43" s="968"/>
      <c r="X43" s="968"/>
      <c r="Y43" s="968"/>
      <c r="Z43" s="968"/>
      <c r="AA43" s="968"/>
      <c r="AB43" s="968"/>
      <c r="AC43" s="968"/>
      <c r="AD43" s="968"/>
      <c r="AE43" s="968"/>
      <c r="AF43" s="968"/>
      <c r="AG43" s="968"/>
    </row>
    <row r="44" spans="1:33" x14ac:dyDescent="0.2">
      <c r="R44" s="968"/>
      <c r="S44" s="968"/>
      <c r="T44" s="968"/>
      <c r="U44" s="968"/>
      <c r="V44" s="968"/>
      <c r="W44" s="968"/>
      <c r="X44" s="968"/>
      <c r="Y44" s="968"/>
      <c r="Z44" s="968"/>
      <c r="AA44" s="968"/>
      <c r="AB44" s="968"/>
      <c r="AC44" s="968"/>
      <c r="AD44" s="968"/>
      <c r="AE44" s="968"/>
      <c r="AF44" s="968"/>
      <c r="AG44" s="968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  <ignoredErrors>
    <ignoredError sqref="A8" numberStoredAsText="1"/>
  </ignoredError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0">
    <tabColor theme="0"/>
  </sheetPr>
  <dimension ref="A1:AG44"/>
  <sheetViews>
    <sheetView zoomScale="85" zoomScaleNormal="85" zoomScaleSheetLayoutView="100" workbookViewId="0">
      <selection activeCell="U10" sqref="U10"/>
    </sheetView>
  </sheetViews>
  <sheetFormatPr defaultRowHeight="12.75" x14ac:dyDescent="0.2"/>
  <cols>
    <col min="1" max="1" width="5.42578125" style="13" customWidth="1"/>
    <col min="2" max="3" width="11.28515625" style="13" customWidth="1"/>
    <col min="4" max="4" width="11.28515625" style="13" hidden="1" customWidth="1"/>
    <col min="5" max="7" width="11.28515625" style="13" customWidth="1"/>
    <col min="8" max="8" width="11.28515625" style="13" hidden="1" customWidth="1"/>
    <col min="9" max="11" width="11.28515625" style="13" customWidth="1"/>
    <col min="12" max="12" width="11.28515625" style="13" hidden="1" customWidth="1"/>
    <col min="13" max="15" width="11.28515625" style="13" customWidth="1"/>
    <col min="16" max="16" width="11.28515625" style="13" hidden="1" customWidth="1"/>
    <col min="17" max="17" width="11.28515625" style="13" customWidth="1"/>
    <col min="18" max="16384" width="9.140625" style="13"/>
  </cols>
  <sheetData>
    <row r="1" spans="1:33" s="1" customFormat="1" ht="18.75" customHeight="1" x14ac:dyDescent="0.25">
      <c r="B1" s="2799" t="s">
        <v>498</v>
      </c>
      <c r="C1" s="2097"/>
      <c r="D1" s="2097"/>
      <c r="E1" s="2097"/>
      <c r="F1" s="2097"/>
      <c r="J1" s="801" t="s">
        <v>178</v>
      </c>
      <c r="N1" s="2793" t="s">
        <v>119</v>
      </c>
      <c r="O1" s="2793"/>
      <c r="P1" s="2793"/>
      <c r="Q1" s="2793"/>
      <c r="R1" s="967"/>
      <c r="S1" s="967"/>
      <c r="T1" s="967"/>
      <c r="U1" s="967"/>
      <c r="V1" s="967"/>
      <c r="W1" s="967"/>
      <c r="X1" s="967"/>
      <c r="Y1" s="967"/>
      <c r="Z1" s="967"/>
      <c r="AA1" s="967"/>
      <c r="AB1" s="967"/>
      <c r="AC1" s="967"/>
      <c r="AD1" s="967"/>
      <c r="AE1" s="967"/>
      <c r="AF1" s="967"/>
      <c r="AG1" s="967"/>
    </row>
    <row r="2" spans="1:33" s="1" customFormat="1" ht="10.5" customHeight="1" x14ac:dyDescent="0.2">
      <c r="B2" s="2794" t="s">
        <v>1</v>
      </c>
      <c r="C2" s="2104"/>
      <c r="D2" s="2104"/>
      <c r="E2" s="2104"/>
      <c r="F2" s="2104"/>
      <c r="N2" s="2794" t="s">
        <v>2</v>
      </c>
      <c r="O2" s="2795"/>
      <c r="P2" s="2795"/>
      <c r="Q2" s="2795"/>
      <c r="R2" s="967"/>
      <c r="S2" s="967"/>
      <c r="T2" s="967"/>
      <c r="U2" s="967"/>
      <c r="V2" s="967"/>
      <c r="W2" s="967"/>
      <c r="X2" s="967"/>
      <c r="Y2" s="967"/>
      <c r="Z2" s="967"/>
      <c r="AA2" s="967"/>
      <c r="AB2" s="967"/>
      <c r="AC2" s="967"/>
      <c r="AD2" s="967"/>
      <c r="AE2" s="967"/>
      <c r="AF2" s="967"/>
      <c r="AG2" s="967"/>
    </row>
    <row r="3" spans="1:33" s="1" customFormat="1" ht="13.5" customHeight="1" x14ac:dyDescent="0.2">
      <c r="N3" s="1553"/>
      <c r="O3" s="3089" t="s">
        <v>709</v>
      </c>
      <c r="P3" s="1553"/>
      <c r="Q3" s="1553"/>
      <c r="R3" s="967"/>
      <c r="S3" s="967"/>
      <c r="T3" s="967"/>
      <c r="U3" s="967"/>
      <c r="V3" s="967"/>
      <c r="W3" s="967"/>
      <c r="X3" s="967"/>
      <c r="Y3" s="967"/>
      <c r="Z3" s="967"/>
      <c r="AA3" s="967"/>
      <c r="AB3" s="967"/>
      <c r="AC3" s="967"/>
      <c r="AD3" s="967"/>
      <c r="AE3" s="967"/>
      <c r="AF3" s="967"/>
      <c r="AG3" s="967"/>
    </row>
    <row r="4" spans="1:33" s="1" customFormat="1" ht="15" customHeight="1" x14ac:dyDescent="0.25">
      <c r="B4" s="2798" t="s">
        <v>4</v>
      </c>
      <c r="C4" s="2097"/>
      <c r="D4" s="3"/>
      <c r="E4" s="967"/>
      <c r="F4" s="967"/>
      <c r="G4" s="967"/>
      <c r="H4" s="967"/>
      <c r="I4" s="913" t="s">
        <v>5</v>
      </c>
      <c r="J4" s="2"/>
      <c r="K4" s="2"/>
      <c r="L4" s="2"/>
      <c r="O4" s="1552"/>
      <c r="R4" s="967"/>
      <c r="S4" s="967"/>
      <c r="T4" s="967"/>
      <c r="U4" s="967"/>
      <c r="V4" s="967"/>
      <c r="W4" s="967"/>
      <c r="X4" s="967"/>
      <c r="Y4" s="967"/>
      <c r="Z4" s="967"/>
      <c r="AA4" s="967"/>
      <c r="AB4" s="967"/>
      <c r="AC4" s="967"/>
      <c r="AD4" s="967"/>
      <c r="AE4" s="967"/>
      <c r="AF4" s="967"/>
      <c r="AG4" s="967"/>
    </row>
    <row r="5" spans="1:33" s="1" customFormat="1" ht="9.75" customHeight="1" x14ac:dyDescent="0.2">
      <c r="B5" s="2803" t="s">
        <v>7</v>
      </c>
      <c r="C5" s="2095"/>
      <c r="D5" s="2"/>
      <c r="E5" s="2"/>
      <c r="R5" s="967"/>
      <c r="S5" s="967"/>
      <c r="T5" s="967"/>
      <c r="U5" s="967"/>
      <c r="V5" s="967"/>
      <c r="W5" s="967"/>
      <c r="X5" s="967"/>
      <c r="Y5" s="967"/>
      <c r="Z5" s="967"/>
      <c r="AA5" s="967"/>
      <c r="AB5" s="967"/>
      <c r="AC5" s="967"/>
      <c r="AD5" s="967"/>
      <c r="AE5" s="967"/>
      <c r="AF5" s="967"/>
      <c r="AG5" s="967"/>
    </row>
    <row r="6" spans="1:33" s="1" customFormat="1" ht="12" customHeight="1" x14ac:dyDescent="0.25">
      <c r="A6" s="2796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67"/>
      <c r="S6" s="967"/>
      <c r="T6" s="967"/>
      <c r="U6" s="967"/>
      <c r="V6" s="967"/>
      <c r="W6" s="967"/>
      <c r="X6" s="967"/>
      <c r="Y6" s="967"/>
      <c r="Z6" s="967"/>
      <c r="AA6" s="967"/>
      <c r="AB6" s="967"/>
      <c r="AC6" s="967"/>
      <c r="AD6" s="967"/>
      <c r="AE6" s="967"/>
      <c r="AF6" s="967"/>
      <c r="AG6" s="967"/>
    </row>
    <row r="7" spans="1:33" s="1" customFormat="1" ht="15.75" x14ac:dyDescent="0.25">
      <c r="A7" s="2797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67"/>
      <c r="S7" s="967"/>
      <c r="T7" s="967"/>
      <c r="U7" s="967"/>
      <c r="V7" s="967"/>
      <c r="W7" s="967"/>
      <c r="X7" s="967"/>
      <c r="Y7" s="967"/>
      <c r="Z7" s="967"/>
      <c r="AA7" s="967"/>
      <c r="AB7" s="967"/>
      <c r="AC7" s="967"/>
      <c r="AD7" s="967"/>
      <c r="AE7" s="967"/>
      <c r="AF7" s="967"/>
      <c r="AG7" s="967"/>
    </row>
    <row r="8" spans="1:33" s="1" customFormat="1" ht="9" customHeight="1" x14ac:dyDescent="0.2">
      <c r="A8" s="1312">
        <v>943</v>
      </c>
      <c r="B8" s="1312"/>
      <c r="R8" s="967"/>
      <c r="S8" s="967"/>
      <c r="T8" s="967"/>
      <c r="U8" s="967"/>
      <c r="V8" s="967"/>
      <c r="W8" s="967"/>
      <c r="X8" s="967"/>
      <c r="Y8" s="967"/>
      <c r="Z8" s="967"/>
      <c r="AA8" s="967"/>
      <c r="AB8" s="967"/>
      <c r="AC8" s="967"/>
      <c r="AD8" s="967"/>
      <c r="AE8" s="967"/>
      <c r="AF8" s="967"/>
      <c r="AG8" s="967"/>
    </row>
    <row r="9" spans="1:33" s="1" customFormat="1" x14ac:dyDescent="0.2">
      <c r="A9" s="2800" t="s">
        <v>9</v>
      </c>
      <c r="B9" s="2790" t="s">
        <v>10</v>
      </c>
      <c r="C9" s="2791"/>
      <c r="D9" s="2791"/>
      <c r="E9" s="2791"/>
      <c r="F9" s="2791"/>
      <c r="G9" s="2791"/>
      <c r="H9" s="2791"/>
      <c r="I9" s="2792"/>
      <c r="J9" s="2790" t="s">
        <v>11</v>
      </c>
      <c r="K9" s="2791"/>
      <c r="L9" s="2791"/>
      <c r="M9" s="2791"/>
      <c r="N9" s="2791"/>
      <c r="O9" s="2791"/>
      <c r="P9" s="2791"/>
      <c r="Q9" s="2792"/>
      <c r="R9" s="967"/>
      <c r="S9" s="967"/>
      <c r="T9" s="967"/>
      <c r="U9" s="967"/>
      <c r="V9" s="967"/>
      <c r="W9" s="967"/>
      <c r="X9" s="967"/>
      <c r="Y9" s="967"/>
      <c r="Z9" s="967"/>
      <c r="AA9" s="967"/>
      <c r="AB9" s="967"/>
      <c r="AC9" s="967"/>
      <c r="AD9" s="967"/>
      <c r="AE9" s="967"/>
      <c r="AF9" s="967"/>
      <c r="AG9" s="967"/>
    </row>
    <row r="10" spans="1:33" s="1" customFormat="1" x14ac:dyDescent="0.2">
      <c r="A10" s="2801"/>
      <c r="B10" s="2787" t="s">
        <v>511</v>
      </c>
      <c r="C10" s="2788"/>
      <c r="D10" s="2788"/>
      <c r="E10" s="2789"/>
      <c r="F10" s="2787"/>
      <c r="G10" s="2111"/>
      <c r="H10" s="2111"/>
      <c r="I10" s="2112"/>
      <c r="J10" s="2787" t="s">
        <v>511</v>
      </c>
      <c r="K10" s="2788"/>
      <c r="L10" s="2788"/>
      <c r="M10" s="2789"/>
      <c r="N10" s="2787"/>
      <c r="O10" s="2788"/>
      <c r="P10" s="2788"/>
      <c r="Q10" s="2789"/>
      <c r="R10" s="967"/>
      <c r="S10" s="967"/>
      <c r="T10" s="967"/>
      <c r="U10" s="967"/>
      <c r="V10" s="967"/>
      <c r="W10" s="967"/>
      <c r="X10" s="967"/>
      <c r="Y10" s="967"/>
      <c r="Z10" s="967"/>
      <c r="AA10" s="967"/>
      <c r="AB10" s="967"/>
      <c r="AC10" s="967"/>
      <c r="AD10" s="967"/>
      <c r="AE10" s="967"/>
      <c r="AF10" s="967"/>
      <c r="AG10" s="967"/>
    </row>
    <row r="11" spans="1:33" s="1" customFormat="1" x14ac:dyDescent="0.2">
      <c r="A11" s="2801"/>
      <c r="B11" s="2787" t="s">
        <v>14</v>
      </c>
      <c r="C11" s="2788"/>
      <c r="E11" s="6"/>
      <c r="F11" s="2787" t="s">
        <v>14</v>
      </c>
      <c r="G11" s="2788"/>
      <c r="H11" s="5"/>
      <c r="I11" s="6"/>
      <c r="J11" s="2787" t="s">
        <v>14</v>
      </c>
      <c r="K11" s="2788"/>
      <c r="L11" s="5"/>
      <c r="M11" s="6"/>
      <c r="N11" s="2787" t="s">
        <v>14</v>
      </c>
      <c r="O11" s="2788"/>
      <c r="P11" s="5"/>
      <c r="Q11" s="6"/>
      <c r="R11" s="967"/>
      <c r="S11" s="967"/>
      <c r="T11" s="967"/>
      <c r="U11" s="967"/>
      <c r="V11" s="967"/>
      <c r="W11" s="967"/>
      <c r="X11" s="967"/>
      <c r="Y11" s="967"/>
      <c r="Z11" s="967"/>
      <c r="AA11" s="967"/>
      <c r="AB11" s="967"/>
      <c r="AC11" s="967"/>
      <c r="AD11" s="967"/>
      <c r="AE11" s="967"/>
      <c r="AF11" s="967"/>
      <c r="AG11" s="967"/>
    </row>
    <row r="12" spans="1:33" s="8" customFormat="1" ht="35.25" customHeight="1" x14ac:dyDescent="0.2">
      <c r="A12" s="2802"/>
      <c r="B12" s="7" t="s">
        <v>16</v>
      </c>
      <c r="C12" s="7" t="s">
        <v>17</v>
      </c>
      <c r="D12" s="7"/>
      <c r="E12" s="7" t="s">
        <v>18</v>
      </c>
      <c r="F12" s="7" t="s">
        <v>16</v>
      </c>
      <c r="G12" s="7" t="s">
        <v>17</v>
      </c>
      <c r="H12" s="7"/>
      <c r="I12" s="7" t="s">
        <v>18</v>
      </c>
      <c r="J12" s="7" t="s">
        <v>16</v>
      </c>
      <c r="K12" s="7" t="s">
        <v>17</v>
      </c>
      <c r="L12" s="7"/>
      <c r="M12" s="7" t="s">
        <v>18</v>
      </c>
      <c r="N12" s="7" t="s">
        <v>16</v>
      </c>
      <c r="O12" s="7" t="s">
        <v>17</v>
      </c>
      <c r="P12" s="7"/>
      <c r="Q12" s="7" t="s">
        <v>18</v>
      </c>
    </row>
    <row r="13" spans="1:33" s="10" customFormat="1" ht="11.25" x14ac:dyDescent="0.2">
      <c r="A13" s="823">
        <v>1</v>
      </c>
      <c r="B13" s="823">
        <v>2</v>
      </c>
      <c r="C13" s="9">
        <v>3</v>
      </c>
      <c r="D13" s="9"/>
      <c r="E13" s="9">
        <v>4</v>
      </c>
      <c r="F13" s="9">
        <v>5</v>
      </c>
      <c r="G13" s="9">
        <v>6</v>
      </c>
      <c r="H13" s="9"/>
      <c r="I13" s="9">
        <v>7</v>
      </c>
      <c r="J13" s="9">
        <v>8</v>
      </c>
      <c r="K13" s="9">
        <v>9</v>
      </c>
      <c r="L13" s="9"/>
      <c r="M13" s="9">
        <v>10</v>
      </c>
      <c r="N13" s="9">
        <v>11</v>
      </c>
      <c r="O13" s="9">
        <v>12</v>
      </c>
      <c r="P13" s="9"/>
      <c r="Q13" s="9">
        <v>13</v>
      </c>
    </row>
    <row r="14" spans="1:33" s="8" customFormat="1" ht="15" x14ac:dyDescent="0.2">
      <c r="A14" s="11">
        <v>0</v>
      </c>
      <c r="B14" s="1146"/>
      <c r="C14" s="1903"/>
      <c r="D14" s="1903"/>
      <c r="E14" s="1903"/>
      <c r="F14" s="1673"/>
      <c r="G14" s="1903"/>
      <c r="H14" s="1903"/>
      <c r="I14" s="1903"/>
      <c r="J14" s="1673"/>
      <c r="K14" s="1903"/>
      <c r="L14" s="1903"/>
      <c r="M14" s="1903"/>
      <c r="N14" s="1347"/>
      <c r="O14" s="1160"/>
      <c r="P14" s="1160"/>
      <c r="Q14" s="1355"/>
    </row>
    <row r="15" spans="1:33" s="1444" customFormat="1" ht="15" x14ac:dyDescent="0.25">
      <c r="A15" s="1439">
        <v>1</v>
      </c>
      <c r="B15" s="1146"/>
      <c r="C15" s="1903"/>
      <c r="D15" s="1903"/>
      <c r="E15" s="1903"/>
      <c r="F15" s="1673"/>
      <c r="G15" s="1903"/>
      <c r="H15" s="1903"/>
      <c r="I15" s="1673"/>
      <c r="J15" s="1673"/>
      <c r="K15" s="1903"/>
      <c r="L15" s="1903"/>
      <c r="M15" s="1624"/>
      <c r="N15" s="1442"/>
      <c r="O15" s="1443"/>
      <c r="P15" s="1441"/>
      <c r="Q15" s="1377"/>
    </row>
    <row r="16" spans="1:33" s="8" customFormat="1" ht="15" x14ac:dyDescent="0.25">
      <c r="A16" s="11">
        <v>2</v>
      </c>
      <c r="B16" s="1146"/>
      <c r="C16" s="1903"/>
      <c r="D16" s="1903"/>
      <c r="E16" s="1903"/>
      <c r="F16" s="1673"/>
      <c r="G16" s="1903"/>
      <c r="H16" s="1903"/>
      <c r="I16" s="1673"/>
      <c r="J16" s="1673"/>
      <c r="K16" s="1903"/>
      <c r="L16" s="1903"/>
      <c r="M16" s="1624"/>
      <c r="N16" s="1347"/>
      <c r="O16" s="1160"/>
      <c r="P16" s="1354"/>
      <c r="Q16" s="1377"/>
    </row>
    <row r="17" spans="1:17" s="8" customFormat="1" ht="15" x14ac:dyDescent="0.25">
      <c r="A17" s="11">
        <v>3</v>
      </c>
      <c r="B17" s="1146"/>
      <c r="C17" s="1903"/>
      <c r="D17" s="1903"/>
      <c r="E17" s="1903"/>
      <c r="F17" s="1673"/>
      <c r="G17" s="1903"/>
      <c r="H17" s="1903"/>
      <c r="I17" s="1673"/>
      <c r="J17" s="1673"/>
      <c r="K17" s="1903"/>
      <c r="L17" s="1903"/>
      <c r="M17" s="1624"/>
      <c r="N17" s="1347"/>
      <c r="O17" s="1160"/>
      <c r="P17" s="1354"/>
      <c r="Q17" s="1377"/>
    </row>
    <row r="18" spans="1:17" s="8" customFormat="1" ht="15" x14ac:dyDescent="0.25">
      <c r="A18" s="11">
        <v>4</v>
      </c>
      <c r="B18" s="1146"/>
      <c r="C18" s="1903"/>
      <c r="D18" s="1903"/>
      <c r="E18" s="1903"/>
      <c r="F18" s="1673"/>
      <c r="G18" s="1903"/>
      <c r="H18" s="1903"/>
      <c r="I18" s="1673"/>
      <c r="J18" s="1673"/>
      <c r="K18" s="1903"/>
      <c r="L18" s="1903"/>
      <c r="M18" s="1624"/>
      <c r="N18" s="1347"/>
      <c r="O18" s="1160"/>
      <c r="P18" s="1354"/>
      <c r="Q18" s="1377"/>
    </row>
    <row r="19" spans="1:17" s="8" customFormat="1" ht="15" x14ac:dyDescent="0.25">
      <c r="A19" s="11">
        <v>5</v>
      </c>
      <c r="B19" s="1146"/>
      <c r="C19" s="1903"/>
      <c r="D19" s="1903"/>
      <c r="E19" s="1903"/>
      <c r="F19" s="1673"/>
      <c r="G19" s="1903"/>
      <c r="H19" s="1903"/>
      <c r="I19" s="1673"/>
      <c r="J19" s="1673"/>
      <c r="K19" s="1903"/>
      <c r="L19" s="1903"/>
      <c r="M19" s="1624"/>
      <c r="N19" s="1347"/>
      <c r="O19" s="1160"/>
      <c r="P19" s="1354"/>
      <c r="Q19" s="1377"/>
    </row>
    <row r="20" spans="1:17" s="8" customFormat="1" ht="15" x14ac:dyDescent="0.25">
      <c r="A20" s="11">
        <v>6</v>
      </c>
      <c r="B20" s="1146"/>
      <c r="C20" s="1903"/>
      <c r="D20" s="1903"/>
      <c r="E20" s="1903"/>
      <c r="F20" s="1673"/>
      <c r="G20" s="1903"/>
      <c r="H20" s="1903"/>
      <c r="I20" s="1673"/>
      <c r="J20" s="1673"/>
      <c r="K20" s="1903"/>
      <c r="L20" s="1903"/>
      <c r="M20" s="1624"/>
      <c r="N20" s="1347"/>
      <c r="O20" s="1160"/>
      <c r="P20" s="1354"/>
      <c r="Q20" s="1377"/>
    </row>
    <row r="21" spans="1:17" s="8" customFormat="1" ht="15" x14ac:dyDescent="0.25">
      <c r="A21" s="11">
        <v>7</v>
      </c>
      <c r="B21" s="1146"/>
      <c r="C21" s="1903"/>
      <c r="D21" s="1903"/>
      <c r="E21" s="1903"/>
      <c r="F21" s="1673"/>
      <c r="G21" s="1903"/>
      <c r="H21" s="1903"/>
      <c r="I21" s="1673"/>
      <c r="J21" s="1673"/>
      <c r="K21" s="1903"/>
      <c r="L21" s="1903"/>
      <c r="M21" s="1624"/>
      <c r="N21" s="1347"/>
      <c r="O21" s="1160"/>
      <c r="P21" s="1354"/>
      <c r="Q21" s="1377"/>
    </row>
    <row r="22" spans="1:17" s="8" customFormat="1" ht="15" x14ac:dyDescent="0.25">
      <c r="A22" s="11">
        <v>8</v>
      </c>
      <c r="B22" s="1146"/>
      <c r="C22" s="1903"/>
      <c r="D22" s="1903"/>
      <c r="E22" s="1903"/>
      <c r="F22" s="1673"/>
      <c r="G22" s="1903"/>
      <c r="H22" s="1903"/>
      <c r="I22" s="1673"/>
      <c r="J22" s="1673"/>
      <c r="K22" s="1903"/>
      <c r="L22" s="1903"/>
      <c r="M22" s="1624"/>
      <c r="N22" s="1347"/>
      <c r="O22" s="1160"/>
      <c r="P22" s="1354"/>
      <c r="Q22" s="1377"/>
    </row>
    <row r="23" spans="1:17" s="8" customFormat="1" ht="15" x14ac:dyDescent="0.25">
      <c r="A23" s="11">
        <v>9</v>
      </c>
      <c r="B23" s="1146"/>
      <c r="C23" s="1903"/>
      <c r="D23" s="1903"/>
      <c r="E23" s="1903"/>
      <c r="F23" s="1673"/>
      <c r="G23" s="1903"/>
      <c r="H23" s="1903"/>
      <c r="I23" s="1673"/>
      <c r="J23" s="1673"/>
      <c r="K23" s="1903"/>
      <c r="L23" s="1903"/>
      <c r="M23" s="1624"/>
      <c r="N23" s="1347"/>
      <c r="O23" s="1160"/>
      <c r="P23" s="1354"/>
      <c r="Q23" s="1377"/>
    </row>
    <row r="24" spans="1:17" s="8" customFormat="1" ht="15" x14ac:dyDescent="0.25">
      <c r="A24" s="11">
        <v>10</v>
      </c>
      <c r="B24" s="1146"/>
      <c r="C24" s="1903"/>
      <c r="D24" s="1903"/>
      <c r="E24" s="1903"/>
      <c r="F24" s="1673"/>
      <c r="G24" s="1903"/>
      <c r="H24" s="1903"/>
      <c r="I24" s="1673"/>
      <c r="J24" s="1673"/>
      <c r="K24" s="1903"/>
      <c r="L24" s="1903"/>
      <c r="M24" s="1624"/>
      <c r="N24" s="1347"/>
      <c r="O24" s="1160"/>
      <c r="P24" s="1354"/>
      <c r="Q24" s="1377"/>
    </row>
    <row r="25" spans="1:17" s="8" customFormat="1" ht="15" x14ac:dyDescent="0.25">
      <c r="A25" s="11">
        <v>11</v>
      </c>
      <c r="B25" s="1146"/>
      <c r="C25" s="1903"/>
      <c r="D25" s="1903"/>
      <c r="E25" s="1903"/>
      <c r="F25" s="1673"/>
      <c r="G25" s="1903"/>
      <c r="H25" s="1903"/>
      <c r="I25" s="1673"/>
      <c r="J25" s="1673"/>
      <c r="K25" s="1903"/>
      <c r="L25" s="1903"/>
      <c r="M25" s="1624"/>
      <c r="N25" s="1347"/>
      <c r="O25" s="1160"/>
      <c r="P25" s="1354"/>
      <c r="Q25" s="1377"/>
    </row>
    <row r="26" spans="1:17" s="8" customFormat="1" ht="15" x14ac:dyDescent="0.25">
      <c r="A26" s="11">
        <v>12</v>
      </c>
      <c r="B26" s="1146"/>
      <c r="C26" s="1903"/>
      <c r="D26" s="1903"/>
      <c r="E26" s="1903"/>
      <c r="F26" s="1673"/>
      <c r="G26" s="1903"/>
      <c r="H26" s="1903"/>
      <c r="I26" s="1673"/>
      <c r="J26" s="1673"/>
      <c r="K26" s="1903"/>
      <c r="L26" s="1903"/>
      <c r="M26" s="1624"/>
      <c r="N26" s="1347"/>
      <c r="O26" s="1160"/>
      <c r="P26" s="1354"/>
      <c r="Q26" s="1377"/>
    </row>
    <row r="27" spans="1:17" s="8" customFormat="1" ht="15" x14ac:dyDescent="0.25">
      <c r="A27" s="11">
        <v>13</v>
      </c>
      <c r="B27" s="1146"/>
      <c r="C27" s="1903"/>
      <c r="D27" s="1903"/>
      <c r="E27" s="1903"/>
      <c r="F27" s="1673"/>
      <c r="G27" s="1903"/>
      <c r="H27" s="1903"/>
      <c r="I27" s="1673"/>
      <c r="J27" s="1673"/>
      <c r="K27" s="1903"/>
      <c r="L27" s="1903"/>
      <c r="M27" s="1624"/>
      <c r="N27" s="1347"/>
      <c r="O27" s="1160"/>
      <c r="P27" s="1354"/>
      <c r="Q27" s="1377"/>
    </row>
    <row r="28" spans="1:17" s="8" customFormat="1" ht="15" x14ac:dyDescent="0.25">
      <c r="A28" s="11">
        <v>14</v>
      </c>
      <c r="B28" s="1146"/>
      <c r="C28" s="1903"/>
      <c r="D28" s="1903"/>
      <c r="E28" s="1903"/>
      <c r="F28" s="1673"/>
      <c r="G28" s="1903"/>
      <c r="H28" s="1903"/>
      <c r="I28" s="1673"/>
      <c r="J28" s="1673"/>
      <c r="K28" s="1903"/>
      <c r="L28" s="1903"/>
      <c r="M28" s="1624"/>
      <c r="N28" s="1347"/>
      <c r="O28" s="1160"/>
      <c r="P28" s="1354"/>
      <c r="Q28" s="1377"/>
    </row>
    <row r="29" spans="1:17" s="8" customFormat="1" ht="15" x14ac:dyDescent="0.25">
      <c r="A29" s="11">
        <v>15</v>
      </c>
      <c r="B29" s="1146"/>
      <c r="C29" s="1903"/>
      <c r="D29" s="1903"/>
      <c r="E29" s="1903"/>
      <c r="F29" s="1673"/>
      <c r="G29" s="1903"/>
      <c r="H29" s="1903"/>
      <c r="I29" s="1673"/>
      <c r="J29" s="1673"/>
      <c r="K29" s="1903"/>
      <c r="L29" s="1903"/>
      <c r="M29" s="1624"/>
      <c r="N29" s="1347"/>
      <c r="O29" s="1160"/>
      <c r="P29" s="1354"/>
      <c r="Q29" s="1377"/>
    </row>
    <row r="30" spans="1:17" s="8" customFormat="1" ht="15" x14ac:dyDescent="0.25">
      <c r="A30" s="11">
        <v>16</v>
      </c>
      <c r="B30" s="1146"/>
      <c r="C30" s="1903"/>
      <c r="D30" s="1903"/>
      <c r="E30" s="1903"/>
      <c r="F30" s="1673"/>
      <c r="G30" s="1903"/>
      <c r="H30" s="1903"/>
      <c r="I30" s="1673"/>
      <c r="J30" s="1673"/>
      <c r="K30" s="1903"/>
      <c r="L30" s="1903"/>
      <c r="M30" s="1624"/>
      <c r="N30" s="1347"/>
      <c r="O30" s="1160"/>
      <c r="P30" s="1354"/>
      <c r="Q30" s="1377"/>
    </row>
    <row r="31" spans="1:17" s="12" customFormat="1" ht="15" x14ac:dyDescent="0.25">
      <c r="A31" s="11">
        <v>17</v>
      </c>
      <c r="B31" s="1146"/>
      <c r="C31" s="1903"/>
      <c r="D31" s="1903"/>
      <c r="E31" s="1903"/>
      <c r="F31" s="1673"/>
      <c r="G31" s="1903"/>
      <c r="H31" s="1903"/>
      <c r="I31" s="1673"/>
      <c r="J31" s="1673"/>
      <c r="K31" s="1903"/>
      <c r="L31" s="1903"/>
      <c r="M31" s="1624"/>
      <c r="N31" s="1347"/>
      <c r="O31" s="1160"/>
      <c r="P31" s="1354"/>
      <c r="Q31" s="1377"/>
    </row>
    <row r="32" spans="1:17" s="12" customFormat="1" ht="15" x14ac:dyDescent="0.25">
      <c r="A32" s="11">
        <v>18</v>
      </c>
      <c r="B32" s="1146"/>
      <c r="C32" s="1903"/>
      <c r="D32" s="1903"/>
      <c r="E32" s="1903"/>
      <c r="F32" s="1673"/>
      <c r="G32" s="1903"/>
      <c r="H32" s="1903"/>
      <c r="I32" s="1673"/>
      <c r="J32" s="1673"/>
      <c r="K32" s="1903"/>
      <c r="L32" s="1903"/>
      <c r="M32" s="1624"/>
      <c r="N32" s="1347"/>
      <c r="O32" s="1160"/>
      <c r="P32" s="1354"/>
      <c r="Q32" s="1377"/>
    </row>
    <row r="33" spans="1:33" s="12" customFormat="1" ht="15" x14ac:dyDescent="0.25">
      <c r="A33" s="11">
        <v>19</v>
      </c>
      <c r="B33" s="1146"/>
      <c r="C33" s="1903"/>
      <c r="D33" s="1903"/>
      <c r="E33" s="1903"/>
      <c r="F33" s="1673"/>
      <c r="G33" s="1903"/>
      <c r="H33" s="1903"/>
      <c r="I33" s="1673"/>
      <c r="J33" s="1673"/>
      <c r="K33" s="1903"/>
      <c r="L33" s="1903"/>
      <c r="M33" s="1624"/>
      <c r="N33" s="1347"/>
      <c r="O33" s="1160"/>
      <c r="P33" s="1354"/>
      <c r="Q33" s="1377"/>
    </row>
    <row r="34" spans="1:33" s="12" customFormat="1" ht="15" x14ac:dyDescent="0.25">
      <c r="A34" s="11">
        <v>20</v>
      </c>
      <c r="B34" s="1146"/>
      <c r="C34" s="1903"/>
      <c r="D34" s="1903"/>
      <c r="E34" s="1903"/>
      <c r="F34" s="1673"/>
      <c r="G34" s="1903"/>
      <c r="H34" s="1903"/>
      <c r="I34" s="1673"/>
      <c r="J34" s="1673"/>
      <c r="K34" s="1903"/>
      <c r="L34" s="1903"/>
      <c r="M34" s="1624"/>
      <c r="N34" s="1347"/>
      <c r="O34" s="1160"/>
      <c r="P34" s="1354"/>
      <c r="Q34" s="1377"/>
    </row>
    <row r="35" spans="1:33" s="12" customFormat="1" ht="15" x14ac:dyDescent="0.25">
      <c r="A35" s="11">
        <v>21</v>
      </c>
      <c r="B35" s="1146"/>
      <c r="C35" s="1903"/>
      <c r="D35" s="1903"/>
      <c r="E35" s="1903"/>
      <c r="F35" s="1673"/>
      <c r="G35" s="1903"/>
      <c r="H35" s="1903"/>
      <c r="I35" s="1673"/>
      <c r="J35" s="1673"/>
      <c r="K35" s="1903"/>
      <c r="L35" s="1903"/>
      <c r="M35" s="1624"/>
      <c r="N35" s="1347"/>
      <c r="O35" s="1160"/>
      <c r="P35" s="1354"/>
      <c r="Q35" s="1377"/>
    </row>
    <row r="36" spans="1:33" s="12" customFormat="1" ht="15" x14ac:dyDescent="0.25">
      <c r="A36" s="11">
        <v>22</v>
      </c>
      <c r="B36" s="1146"/>
      <c r="C36" s="1903"/>
      <c r="D36" s="1903"/>
      <c r="E36" s="1903"/>
      <c r="F36" s="1673"/>
      <c r="G36" s="1903"/>
      <c r="H36" s="1903"/>
      <c r="I36" s="1673"/>
      <c r="J36" s="1673"/>
      <c r="K36" s="1903"/>
      <c r="L36" s="1903"/>
      <c r="M36" s="1624"/>
      <c r="N36" s="1347"/>
      <c r="O36" s="1160"/>
      <c r="P36" s="1354"/>
      <c r="Q36" s="1377"/>
    </row>
    <row r="37" spans="1:33" s="12" customFormat="1" ht="15" x14ac:dyDescent="0.25">
      <c r="A37" s="11">
        <v>23</v>
      </c>
      <c r="B37" s="1161"/>
      <c r="C37" s="1903"/>
      <c r="D37" s="1903"/>
      <c r="E37" s="1624"/>
      <c r="F37" s="1673"/>
      <c r="G37" s="1903"/>
      <c r="H37" s="1903"/>
      <c r="I37" s="1673"/>
      <c r="J37" s="1673"/>
      <c r="K37" s="1903"/>
      <c r="L37" s="1903"/>
      <c r="M37" s="1624"/>
      <c r="N37" s="1347"/>
      <c r="O37" s="1160"/>
      <c r="P37" s="1354"/>
      <c r="Q37" s="1377"/>
    </row>
    <row r="38" spans="1:33" s="12" customFormat="1" ht="15" x14ac:dyDescent="0.25">
      <c r="A38" s="11">
        <v>24</v>
      </c>
      <c r="B38" s="1161"/>
      <c r="C38" s="1903"/>
      <c r="D38" s="1903"/>
      <c r="E38" s="1624"/>
      <c r="F38" s="1673"/>
      <c r="G38" s="1903"/>
      <c r="H38" s="1903"/>
      <c r="I38" s="1673"/>
      <c r="J38" s="1673"/>
      <c r="K38" s="1903"/>
      <c r="L38" s="1903"/>
      <c r="M38" s="1624"/>
      <c r="N38" s="1347"/>
      <c r="O38" s="1160"/>
      <c r="P38" s="1354"/>
      <c r="Q38" s="1377"/>
    </row>
    <row r="39" spans="1:33" s="12" customFormat="1" ht="15" x14ac:dyDescent="0.2">
      <c r="A39" s="824" t="s">
        <v>19</v>
      </c>
      <c r="B39" s="1192"/>
      <c r="C39" s="1904"/>
      <c r="D39" s="1904"/>
      <c r="E39" s="1905">
        <f>SUM(E15:E38)</f>
        <v>0</v>
      </c>
      <c r="F39" s="1904"/>
      <c r="G39" s="1904"/>
      <c r="H39" s="1904"/>
      <c r="I39" s="1905"/>
      <c r="J39" s="1904"/>
      <c r="K39" s="1904"/>
      <c r="L39" s="1904"/>
      <c r="M39" s="1905">
        <f>SUM(M15:M38)</f>
        <v>0</v>
      </c>
      <c r="N39" s="1902"/>
      <c r="O39" s="1193"/>
      <c r="P39" s="1193"/>
      <c r="Q39" s="1356"/>
    </row>
    <row r="40" spans="1:33" s="1" customFormat="1" ht="12.75" customHeight="1" x14ac:dyDescent="0.2">
      <c r="A40" s="1" t="s">
        <v>20</v>
      </c>
      <c r="R40" s="967"/>
      <c r="S40" s="967"/>
      <c r="T40" s="967"/>
      <c r="U40" s="967"/>
      <c r="V40" s="967"/>
      <c r="W40" s="967"/>
      <c r="X40" s="967"/>
      <c r="Y40" s="967"/>
      <c r="Z40" s="967"/>
      <c r="AA40" s="967"/>
      <c r="AB40" s="967"/>
      <c r="AC40" s="967"/>
      <c r="AD40" s="967"/>
      <c r="AE40" s="967"/>
      <c r="AF40" s="967"/>
      <c r="AG40" s="967"/>
    </row>
    <row r="41" spans="1:33" s="1" customFormat="1" ht="12.75" customHeight="1" x14ac:dyDescent="0.2">
      <c r="A41" s="1" t="s">
        <v>21</v>
      </c>
      <c r="R41" s="967"/>
      <c r="S41" s="967"/>
      <c r="T41" s="967"/>
      <c r="U41" s="967"/>
      <c r="V41" s="967"/>
      <c r="W41" s="967"/>
      <c r="X41" s="967"/>
      <c r="Y41" s="967"/>
      <c r="Z41" s="967"/>
      <c r="AA41" s="967"/>
      <c r="AB41" s="967"/>
      <c r="AC41" s="967"/>
      <c r="AD41" s="967"/>
      <c r="AE41" s="967"/>
      <c r="AF41" s="967"/>
      <c r="AG41" s="967"/>
    </row>
    <row r="42" spans="1:33" x14ac:dyDescent="0.2">
      <c r="A42" s="1" t="s">
        <v>676</v>
      </c>
      <c r="K42" s="1"/>
      <c r="L42" s="1"/>
      <c r="M42" s="1"/>
      <c r="N42" s="1"/>
      <c r="O42" s="1"/>
      <c r="P42" s="1"/>
      <c r="Q42" s="1"/>
      <c r="R42" s="968"/>
      <c r="S42" s="968"/>
      <c r="T42" s="968"/>
      <c r="U42" s="968"/>
      <c r="V42" s="968"/>
      <c r="W42" s="968"/>
      <c r="X42" s="968"/>
      <c r="Y42" s="968"/>
      <c r="Z42" s="968"/>
      <c r="AA42" s="968"/>
      <c r="AB42" s="968"/>
      <c r="AC42" s="968"/>
      <c r="AD42" s="968"/>
      <c r="AE42" s="968"/>
      <c r="AF42" s="968"/>
      <c r="AG42" s="968"/>
    </row>
    <row r="43" spans="1:33" x14ac:dyDescent="0.2">
      <c r="A43" s="1" t="s">
        <v>23</v>
      </c>
      <c r="R43" s="968"/>
      <c r="S43" s="968"/>
      <c r="T43" s="968"/>
      <c r="U43" s="968"/>
      <c r="V43" s="968"/>
      <c r="W43" s="968"/>
      <c r="X43" s="968"/>
      <c r="Y43" s="968"/>
      <c r="Z43" s="968"/>
      <c r="AA43" s="968"/>
      <c r="AB43" s="968"/>
      <c r="AC43" s="968"/>
      <c r="AD43" s="968"/>
      <c r="AE43" s="968"/>
      <c r="AF43" s="968"/>
      <c r="AG43" s="968"/>
    </row>
    <row r="44" spans="1:33" x14ac:dyDescent="0.2">
      <c r="R44" s="968"/>
      <c r="S44" s="968"/>
      <c r="T44" s="968"/>
      <c r="U44" s="968"/>
      <c r="V44" s="968"/>
      <c r="W44" s="968"/>
      <c r="X44" s="968"/>
      <c r="Y44" s="968"/>
      <c r="Z44" s="968"/>
      <c r="AA44" s="968"/>
      <c r="AB44" s="968"/>
      <c r="AC44" s="968"/>
      <c r="AD44" s="968"/>
      <c r="AE44" s="968"/>
      <c r="AF44" s="968"/>
      <c r="AG44" s="968"/>
    </row>
  </sheetData>
  <mergeCells count="19">
    <mergeCell ref="B5:C5"/>
    <mergeCell ref="B1:F1"/>
    <mergeCell ref="N1:Q1"/>
    <mergeCell ref="B2:F2"/>
    <mergeCell ref="N2:Q2"/>
    <mergeCell ref="B4:C4"/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0">
    <tabColor theme="0"/>
  </sheetPr>
  <dimension ref="A1:AG48"/>
  <sheetViews>
    <sheetView topLeftCell="A4" zoomScaleNormal="100" workbookViewId="0">
      <selection activeCell="K24" sqref="K24"/>
    </sheetView>
  </sheetViews>
  <sheetFormatPr defaultRowHeight="12.75" x14ac:dyDescent="0.2"/>
  <cols>
    <col min="1" max="1" width="9.140625" style="472"/>
    <col min="2" max="2" width="13.7109375" style="473" customWidth="1"/>
    <col min="3" max="3" width="12.42578125" style="473" customWidth="1"/>
    <col min="4" max="4" width="13.7109375" style="473" customWidth="1"/>
    <col min="5" max="5" width="15" style="473" customWidth="1"/>
    <col min="6" max="6" width="14" style="473" customWidth="1"/>
    <col min="7" max="7" width="13" style="473" customWidth="1"/>
    <col min="8" max="8" width="9.140625" style="474"/>
    <col min="9" max="9" width="10.7109375" style="474" customWidth="1"/>
    <col min="10" max="16384" width="9.140625" style="474"/>
  </cols>
  <sheetData>
    <row r="1" spans="1:33" x14ac:dyDescent="0.2">
      <c r="B1" s="2811"/>
      <c r="C1" s="2811"/>
      <c r="D1" s="2811"/>
      <c r="E1" s="2811"/>
      <c r="F1" s="2811"/>
      <c r="G1" s="801" t="s">
        <v>178</v>
      </c>
      <c r="R1" s="966"/>
      <c r="S1" s="966"/>
      <c r="T1" s="966"/>
      <c r="U1" s="966"/>
      <c r="V1" s="966"/>
      <c r="W1" s="966"/>
      <c r="X1" s="966"/>
      <c r="Y1" s="966"/>
      <c r="Z1" s="966"/>
      <c r="AA1" s="966"/>
      <c r="AB1" s="966"/>
      <c r="AC1" s="966"/>
      <c r="AD1" s="966"/>
      <c r="AE1" s="966"/>
      <c r="AF1" s="966"/>
      <c r="AG1" s="966"/>
    </row>
    <row r="2" spans="1:33" ht="15.75" x14ac:dyDescent="0.25">
      <c r="A2" s="1302"/>
      <c r="B2" s="2812" t="s">
        <v>111</v>
      </c>
      <c r="C2" s="2813"/>
      <c r="D2" s="2813"/>
      <c r="E2" s="2813"/>
      <c r="F2" s="2813"/>
      <c r="G2" s="1303"/>
      <c r="R2" s="966"/>
      <c r="S2" s="966"/>
      <c r="T2" s="966"/>
      <c r="U2" s="966"/>
      <c r="V2" s="966"/>
      <c r="W2" s="966"/>
      <c r="X2" s="966"/>
      <c r="Y2" s="966"/>
      <c r="Z2" s="966"/>
      <c r="AA2" s="966"/>
      <c r="AB2" s="966"/>
      <c r="AC2" s="966"/>
      <c r="AD2" s="966"/>
      <c r="AE2" s="966"/>
      <c r="AF2" s="966"/>
      <c r="AG2" s="966"/>
    </row>
    <row r="3" spans="1:33" ht="15.75" x14ac:dyDescent="0.25">
      <c r="A3" s="1301"/>
      <c r="B3" s="475"/>
      <c r="C3" s="475"/>
      <c r="D3" s="475"/>
      <c r="E3" s="475"/>
      <c r="F3" s="475"/>
      <c r="G3" s="475"/>
      <c r="R3" s="966"/>
      <c r="S3" s="966"/>
      <c r="T3" s="966"/>
      <c r="U3" s="966"/>
      <c r="V3" s="966"/>
      <c r="W3" s="966"/>
      <c r="X3" s="966"/>
      <c r="Y3" s="966"/>
      <c r="Z3" s="966"/>
      <c r="AA3" s="966"/>
      <c r="AB3" s="966"/>
      <c r="AC3" s="966"/>
      <c r="AD3" s="966"/>
      <c r="AE3" s="966"/>
      <c r="AF3" s="966"/>
      <c r="AG3" s="966"/>
    </row>
    <row r="4" spans="1:33" ht="15.75" x14ac:dyDescent="0.25">
      <c r="A4" s="2812" t="s">
        <v>674</v>
      </c>
      <c r="B4" s="2815"/>
      <c r="C4" s="2815"/>
      <c r="D4" s="2815"/>
      <c r="E4" s="2815"/>
      <c r="F4" s="2815"/>
      <c r="G4" s="2815"/>
      <c r="R4" s="966"/>
      <c r="S4" s="966"/>
      <c r="T4" s="966"/>
      <c r="U4" s="966"/>
      <c r="V4" s="966"/>
      <c r="W4" s="966"/>
      <c r="X4" s="966"/>
      <c r="Y4" s="966"/>
      <c r="Z4" s="966"/>
      <c r="AA4" s="966"/>
      <c r="AB4" s="966"/>
      <c r="AC4" s="966"/>
      <c r="AD4" s="966"/>
      <c r="AE4" s="966"/>
      <c r="AF4" s="966"/>
      <c r="AG4" s="966"/>
    </row>
    <row r="5" spans="1:33" ht="15.75" x14ac:dyDescent="0.25">
      <c r="A5" s="1302"/>
      <c r="B5" s="2818"/>
      <c r="C5" s="2817"/>
      <c r="D5" s="1305"/>
      <c r="E5" s="1305"/>
      <c r="F5" s="1303"/>
      <c r="G5" s="1303"/>
      <c r="R5" s="966"/>
      <c r="S5" s="966"/>
      <c r="T5" s="966"/>
      <c r="U5" s="966"/>
      <c r="V5" s="966"/>
      <c r="W5" s="966"/>
      <c r="X5" s="966"/>
      <c r="Y5" s="966"/>
      <c r="Z5" s="966"/>
      <c r="AA5" s="966"/>
      <c r="AB5" s="966"/>
      <c r="AC5" s="966"/>
      <c r="AD5" s="966"/>
      <c r="AE5" s="966"/>
      <c r="AF5" s="966"/>
      <c r="AG5" s="966"/>
    </row>
    <row r="6" spans="1:33" ht="15.75" x14ac:dyDescent="0.25">
      <c r="A6" s="2816" t="s">
        <v>499</v>
      </c>
      <c r="B6" s="2817"/>
      <c r="C6" s="2817"/>
      <c r="D6" s="2817"/>
      <c r="E6" s="2817"/>
      <c r="F6" s="2817"/>
      <c r="G6" s="2817"/>
      <c r="H6" s="874"/>
      <c r="I6" s="874"/>
      <c r="J6" s="874"/>
      <c r="K6" s="874"/>
      <c r="L6" s="874"/>
      <c r="M6" s="874"/>
      <c r="N6" s="874"/>
      <c r="O6" s="874"/>
      <c r="P6" s="874"/>
      <c r="Q6" s="874"/>
      <c r="R6" s="966"/>
      <c r="S6" s="966"/>
      <c r="T6" s="966"/>
      <c r="U6" s="966"/>
      <c r="V6" s="966"/>
      <c r="W6" s="966"/>
      <c r="X6" s="966"/>
      <c r="Y6" s="966"/>
      <c r="Z6" s="966"/>
      <c r="AA6" s="966"/>
      <c r="AB6" s="966"/>
      <c r="AC6" s="966"/>
      <c r="AD6" s="966"/>
      <c r="AE6" s="966"/>
      <c r="AF6" s="966"/>
      <c r="AG6" s="966"/>
    </row>
    <row r="7" spans="1:33" ht="9" customHeight="1" x14ac:dyDescent="0.25">
      <c r="A7" s="1302"/>
      <c r="B7" s="1304"/>
      <c r="C7" s="1304"/>
      <c r="D7" s="1304"/>
      <c r="E7" s="1304"/>
      <c r="F7" s="1304"/>
      <c r="G7" s="1304"/>
      <c r="H7" s="874"/>
      <c r="I7" s="874"/>
      <c r="J7" s="874"/>
      <c r="K7" s="874"/>
      <c r="L7" s="874"/>
      <c r="M7" s="874"/>
      <c r="N7" s="874"/>
      <c r="O7" s="874"/>
      <c r="P7" s="874"/>
      <c r="Q7" s="874"/>
      <c r="R7" s="966"/>
      <c r="S7" s="966"/>
      <c r="T7" s="966"/>
      <c r="U7" s="966"/>
      <c r="V7" s="966"/>
      <c r="W7" s="966"/>
      <c r="X7" s="966"/>
      <c r="Y7" s="966"/>
      <c r="Z7" s="966"/>
      <c r="AA7" s="966"/>
      <c r="AB7" s="966"/>
      <c r="AC7" s="966"/>
      <c r="AD7" s="966"/>
      <c r="AE7" s="966"/>
      <c r="AF7" s="966"/>
      <c r="AG7" s="966"/>
    </row>
    <row r="8" spans="1:33" ht="15.75" x14ac:dyDescent="0.25">
      <c r="A8" s="2812" t="s">
        <v>144</v>
      </c>
      <c r="B8" s="2813"/>
      <c r="C8" s="2813"/>
      <c r="D8" s="2813"/>
      <c r="E8" s="2813"/>
      <c r="F8" s="2813"/>
      <c r="G8" s="2813"/>
      <c r="R8" s="966"/>
      <c r="S8" s="966"/>
      <c r="T8" s="966"/>
      <c r="U8" s="966"/>
      <c r="V8" s="966"/>
      <c r="W8" s="966"/>
      <c r="X8" s="966"/>
      <c r="Y8" s="966"/>
      <c r="Z8" s="966"/>
      <c r="AA8" s="966"/>
      <c r="AB8" s="966"/>
      <c r="AC8" s="966"/>
      <c r="AD8" s="966"/>
      <c r="AE8" s="966"/>
      <c r="AF8" s="966"/>
      <c r="AG8" s="966"/>
    </row>
    <row r="9" spans="1:33" x14ac:dyDescent="0.2">
      <c r="B9" s="476"/>
      <c r="C9" s="874"/>
      <c r="D9" s="874"/>
      <c r="E9" s="874"/>
      <c r="F9" s="874"/>
      <c r="G9" s="874"/>
      <c r="H9" s="874"/>
      <c r="I9" s="874"/>
      <c r="J9" s="966"/>
      <c r="K9" s="966"/>
      <c r="L9" s="966"/>
      <c r="M9" s="966"/>
      <c r="N9" s="966"/>
      <c r="O9" s="966"/>
      <c r="P9" s="966"/>
      <c r="Q9" s="966"/>
      <c r="R9" s="966"/>
      <c r="S9" s="966"/>
      <c r="T9" s="966"/>
      <c r="U9" s="966"/>
      <c r="V9" s="966"/>
      <c r="W9" s="966"/>
      <c r="X9" s="966"/>
      <c r="Y9" s="966"/>
      <c r="Z9" s="966"/>
      <c r="AA9" s="966"/>
      <c r="AB9" s="966"/>
      <c r="AC9" s="966"/>
      <c r="AD9" s="966"/>
      <c r="AE9" s="966"/>
      <c r="AF9" s="966"/>
      <c r="AG9" s="966"/>
    </row>
    <row r="10" spans="1:33" ht="15.75" customHeight="1" x14ac:dyDescent="0.25">
      <c r="A10" s="2807" t="s">
        <v>112</v>
      </c>
      <c r="B10" s="2809" t="s">
        <v>10</v>
      </c>
      <c r="C10" s="2810"/>
      <c r="D10" s="2810"/>
      <c r="E10" s="2809" t="s">
        <v>11</v>
      </c>
      <c r="F10" s="2810"/>
      <c r="G10" s="2814"/>
      <c r="H10" s="874"/>
      <c r="I10" s="874"/>
      <c r="R10" s="966"/>
      <c r="S10" s="966"/>
      <c r="T10" s="966"/>
      <c r="U10" s="966"/>
      <c r="V10" s="966"/>
      <c r="W10" s="966"/>
      <c r="X10" s="966"/>
      <c r="Y10" s="966"/>
      <c r="Z10" s="966"/>
      <c r="AA10" s="966"/>
      <c r="AB10" s="966"/>
      <c r="AC10" s="966"/>
      <c r="AD10" s="966"/>
      <c r="AE10" s="966"/>
      <c r="AF10" s="966"/>
      <c r="AG10" s="966"/>
    </row>
    <row r="11" spans="1:33" s="478" customFormat="1" ht="72" x14ac:dyDescent="0.2">
      <c r="A11" s="2808"/>
      <c r="B11" s="477" t="s">
        <v>113</v>
      </c>
      <c r="C11" s="477" t="s">
        <v>114</v>
      </c>
      <c r="D11" s="477" t="s">
        <v>115</v>
      </c>
      <c r="E11" s="477" t="s">
        <v>113</v>
      </c>
      <c r="F11" s="477" t="s">
        <v>114</v>
      </c>
      <c r="G11" s="477" t="s">
        <v>305</v>
      </c>
      <c r="J11" s="1173"/>
      <c r="K11" s="1173"/>
    </row>
    <row r="12" spans="1:33" s="480" customFormat="1" ht="12.75" customHeight="1" x14ac:dyDescent="0.2">
      <c r="A12" s="1051">
        <v>1</v>
      </c>
      <c r="B12" s="479">
        <v>2</v>
      </c>
      <c r="C12" s="479">
        <v>3</v>
      </c>
      <c r="D12" s="479">
        <v>4</v>
      </c>
      <c r="E12" s="479">
        <v>5</v>
      </c>
      <c r="F12" s="479">
        <v>6</v>
      </c>
      <c r="G12" s="1050">
        <v>7</v>
      </c>
    </row>
    <row r="13" spans="1:33" ht="15.95" customHeight="1" x14ac:dyDescent="0.2">
      <c r="A13" s="783">
        <v>1</v>
      </c>
      <c r="B13" s="784">
        <f>SUM('1а:45_1'!E15,'1а:45_1'!I15)</f>
        <v>70643.344000000012</v>
      </c>
      <c r="C13" s="783"/>
      <c r="D13" s="784">
        <f>B13</f>
        <v>70643.344000000012</v>
      </c>
      <c r="E13" s="784">
        <f>SUM('1а:45_1'!M15,'1а:45_1'!Q15)</f>
        <v>13402.84</v>
      </c>
      <c r="F13" s="783"/>
      <c r="G13" s="784">
        <f>E13</f>
        <v>13402.84</v>
      </c>
      <c r="I13" s="925"/>
      <c r="J13" s="814"/>
      <c r="R13" s="966"/>
      <c r="S13" s="966"/>
      <c r="T13" s="966"/>
      <c r="U13" s="966"/>
      <c r="V13" s="966"/>
      <c r="W13" s="966"/>
      <c r="X13" s="966"/>
      <c r="Y13" s="966"/>
      <c r="Z13" s="966"/>
      <c r="AA13" s="966"/>
      <c r="AB13" s="966"/>
      <c r="AC13" s="966"/>
      <c r="AD13" s="966"/>
      <c r="AE13" s="966"/>
      <c r="AF13" s="966"/>
      <c r="AG13" s="966"/>
    </row>
    <row r="14" spans="1:33" ht="15.95" customHeight="1" x14ac:dyDescent="0.2">
      <c r="A14" s="783">
        <v>2</v>
      </c>
      <c r="B14" s="784">
        <f>SUM('1а:45_1'!E16,'1а:45_1'!I16)</f>
        <v>66463.535999999993</v>
      </c>
      <c r="C14" s="783"/>
      <c r="D14" s="784">
        <f t="shared" ref="D14:D36" si="0">B14</f>
        <v>66463.535999999993</v>
      </c>
      <c r="E14" s="784">
        <f>SUM('1а:45_1'!M16,'1а:45_1'!Q16)</f>
        <v>12843.03</v>
      </c>
      <c r="F14" s="783"/>
      <c r="G14" s="784">
        <f t="shared" ref="G14:G36" si="1">E14</f>
        <v>12843.03</v>
      </c>
      <c r="I14" s="925"/>
      <c r="J14" s="814"/>
      <c r="R14" s="966"/>
      <c r="S14" s="966"/>
      <c r="T14" s="966"/>
      <c r="U14" s="966"/>
      <c r="V14" s="966"/>
      <c r="W14" s="966"/>
      <c r="X14" s="966"/>
      <c r="Y14" s="966"/>
      <c r="Z14" s="966"/>
      <c r="AA14" s="966"/>
      <c r="AB14" s="966"/>
      <c r="AC14" s="966"/>
      <c r="AD14" s="966"/>
      <c r="AE14" s="966"/>
      <c r="AF14" s="966"/>
      <c r="AG14" s="966"/>
    </row>
    <row r="15" spans="1:33" s="1435" customFormat="1" ht="15.95" customHeight="1" x14ac:dyDescent="0.2">
      <c r="A15" s="1434">
        <v>3</v>
      </c>
      <c r="B15" s="784">
        <f>SUM('1а:45_1'!E17,'1а:45_1'!I17)</f>
        <v>64795.31</v>
      </c>
      <c r="C15" s="1434"/>
      <c r="D15" s="784">
        <f t="shared" si="0"/>
        <v>64795.31</v>
      </c>
      <c r="E15" s="784">
        <f>SUM('1а:45_1'!M17,'1а:45_1'!Q17)</f>
        <v>12959.66</v>
      </c>
      <c r="F15" s="1434"/>
      <c r="G15" s="784">
        <f t="shared" si="1"/>
        <v>12959.66</v>
      </c>
      <c r="I15" s="1436"/>
      <c r="J15" s="1437"/>
      <c r="R15" s="1438"/>
      <c r="S15" s="1438"/>
      <c r="T15" s="1438"/>
      <c r="U15" s="1438"/>
      <c r="V15" s="1438"/>
      <c r="W15" s="1438"/>
      <c r="X15" s="1438"/>
      <c r="Y15" s="1438"/>
      <c r="Z15" s="1438"/>
      <c r="AA15" s="1438"/>
      <c r="AB15" s="1438"/>
      <c r="AC15" s="1438"/>
      <c r="AD15" s="1438"/>
      <c r="AE15" s="1438"/>
      <c r="AF15" s="1438"/>
      <c r="AG15" s="1438"/>
    </row>
    <row r="16" spans="1:33" ht="15.95" customHeight="1" x14ac:dyDescent="0.2">
      <c r="A16" s="783">
        <v>4</v>
      </c>
      <c r="B16" s="784">
        <f>SUM('1а:45_1'!E18,'1а:45_1'!I18)</f>
        <v>63826.695999999989</v>
      </c>
      <c r="C16" s="783"/>
      <c r="D16" s="784">
        <f t="shared" si="0"/>
        <v>63826.695999999989</v>
      </c>
      <c r="E16" s="784">
        <f>SUM('1а:45_1'!M18,'1а:45_1'!Q18)</f>
        <v>12507.02</v>
      </c>
      <c r="F16" s="783"/>
      <c r="G16" s="784">
        <f t="shared" si="1"/>
        <v>12507.02</v>
      </c>
      <c r="I16" s="925"/>
      <c r="J16" s="814"/>
      <c r="R16" s="966"/>
      <c r="S16" s="966"/>
      <c r="T16" s="966"/>
      <c r="U16" s="966"/>
      <c r="V16" s="966"/>
      <c r="W16" s="966"/>
      <c r="X16" s="966"/>
      <c r="Y16" s="966"/>
      <c r="Z16" s="966"/>
      <c r="AA16" s="966"/>
      <c r="AB16" s="966"/>
      <c r="AC16" s="966"/>
      <c r="AD16" s="966"/>
      <c r="AE16" s="966"/>
      <c r="AF16" s="966"/>
      <c r="AG16" s="966"/>
    </row>
    <row r="17" spans="1:33" ht="15.95" customHeight="1" x14ac:dyDescent="0.2">
      <c r="A17" s="783">
        <v>5</v>
      </c>
      <c r="B17" s="784">
        <f>SUM('1а:45_1'!E19,'1а:45_1'!I19)</f>
        <v>64721.036000000007</v>
      </c>
      <c r="C17" s="783"/>
      <c r="D17" s="784">
        <f t="shared" si="0"/>
        <v>64721.036000000007</v>
      </c>
      <c r="E17" s="784">
        <f>SUM('1а:45_1'!M19,'1а:45_1'!Q19)</f>
        <v>12188.670000000002</v>
      </c>
      <c r="F17" s="783"/>
      <c r="G17" s="784">
        <f t="shared" si="1"/>
        <v>12188.670000000002</v>
      </c>
      <c r="I17" s="925"/>
      <c r="J17" s="814"/>
      <c r="R17" s="966"/>
      <c r="S17" s="966"/>
      <c r="T17" s="966"/>
      <c r="U17" s="966"/>
      <c r="V17" s="966"/>
      <c r="W17" s="966"/>
      <c r="X17" s="966"/>
      <c r="Y17" s="966"/>
      <c r="Z17" s="966"/>
      <c r="AA17" s="966"/>
      <c r="AB17" s="966"/>
      <c r="AC17" s="966"/>
      <c r="AD17" s="966"/>
      <c r="AE17" s="966"/>
      <c r="AF17" s="966"/>
      <c r="AG17" s="966"/>
    </row>
    <row r="18" spans="1:33" ht="15.95" customHeight="1" x14ac:dyDescent="0.2">
      <c r="A18" s="783">
        <v>6</v>
      </c>
      <c r="B18" s="784">
        <f>SUM('1а:45_1'!E20,'1а:45_1'!I20)</f>
        <v>70364.84</v>
      </c>
      <c r="C18" s="783"/>
      <c r="D18" s="784">
        <f t="shared" si="0"/>
        <v>70364.84</v>
      </c>
      <c r="E18" s="784">
        <f>SUM('1а:45_1'!M20,'1а:45_1'!Q20)</f>
        <v>12335.53</v>
      </c>
      <c r="F18" s="783"/>
      <c r="G18" s="784">
        <f t="shared" si="1"/>
        <v>12335.53</v>
      </c>
      <c r="I18" s="925"/>
      <c r="J18" s="814"/>
      <c r="R18" s="966"/>
      <c r="S18" s="966"/>
      <c r="T18" s="966"/>
      <c r="U18" s="966"/>
      <c r="V18" s="966"/>
      <c r="W18" s="966"/>
      <c r="X18" s="966"/>
      <c r="Y18" s="966"/>
      <c r="Z18" s="966"/>
      <c r="AA18" s="966"/>
      <c r="AB18" s="966"/>
      <c r="AC18" s="966"/>
      <c r="AD18" s="966"/>
      <c r="AE18" s="966"/>
      <c r="AF18" s="966"/>
      <c r="AG18" s="966"/>
    </row>
    <row r="19" spans="1:33" ht="15.95" customHeight="1" x14ac:dyDescent="0.2">
      <c r="A19" s="783">
        <v>7</v>
      </c>
      <c r="B19" s="784">
        <f>SUM('1а:45_1'!E21,'1а:45_1'!I21)</f>
        <v>82161.212</v>
      </c>
      <c r="C19" s="783"/>
      <c r="D19" s="784">
        <f t="shared" si="0"/>
        <v>82161.212</v>
      </c>
      <c r="E19" s="784">
        <f>SUM('1а:45_1'!M21,'1а:45_1'!Q21)</f>
        <v>12866.28</v>
      </c>
      <c r="F19" s="783"/>
      <c r="G19" s="784">
        <f t="shared" si="1"/>
        <v>12866.28</v>
      </c>
      <c r="I19" s="925"/>
      <c r="J19" s="814"/>
      <c r="R19" s="966"/>
      <c r="S19" s="966"/>
      <c r="T19" s="966"/>
      <c r="U19" s="966"/>
      <c r="V19" s="966"/>
      <c r="W19" s="966"/>
      <c r="X19" s="966"/>
      <c r="Y19" s="966"/>
      <c r="Z19" s="966"/>
      <c r="AA19" s="966"/>
      <c r="AB19" s="966"/>
      <c r="AC19" s="966"/>
      <c r="AD19" s="966"/>
      <c r="AE19" s="966"/>
      <c r="AF19" s="966"/>
      <c r="AG19" s="966"/>
    </row>
    <row r="20" spans="1:33" ht="15.95" customHeight="1" x14ac:dyDescent="0.2">
      <c r="A20" s="783">
        <v>8</v>
      </c>
      <c r="B20" s="784">
        <f>SUM('1а:45_1'!E22,'1а:45_1'!I22)</f>
        <v>95012.824000000008</v>
      </c>
      <c r="C20" s="783"/>
      <c r="D20" s="784">
        <f t="shared" si="0"/>
        <v>95012.824000000008</v>
      </c>
      <c r="E20" s="784">
        <f>SUM('1а:45_1'!M22,'1а:45_1'!Q22)</f>
        <v>15254.080000000002</v>
      </c>
      <c r="F20" s="783"/>
      <c r="G20" s="784">
        <f t="shared" si="1"/>
        <v>15254.080000000002</v>
      </c>
      <c r="I20" s="925"/>
      <c r="J20" s="814"/>
      <c r="R20" s="966"/>
      <c r="S20" s="966"/>
      <c r="T20" s="966"/>
      <c r="U20" s="966"/>
      <c r="V20" s="966"/>
      <c r="W20" s="966"/>
      <c r="X20" s="966"/>
      <c r="Y20" s="966"/>
      <c r="Z20" s="966"/>
      <c r="AA20" s="966"/>
      <c r="AB20" s="966"/>
      <c r="AC20" s="966"/>
      <c r="AD20" s="966"/>
      <c r="AE20" s="966"/>
      <c r="AF20" s="966"/>
      <c r="AG20" s="966"/>
    </row>
    <row r="21" spans="1:33" ht="15.95" customHeight="1" x14ac:dyDescent="0.2">
      <c r="A21" s="783">
        <v>9</v>
      </c>
      <c r="B21" s="784">
        <f>SUM('1а:45_1'!E23,'1а:45_1'!I23)</f>
        <v>109193.658</v>
      </c>
      <c r="C21" s="783"/>
      <c r="D21" s="784">
        <f t="shared" si="0"/>
        <v>109193.658</v>
      </c>
      <c r="E21" s="784">
        <f>SUM('1а:45_1'!M23,'1а:45_1'!Q23)</f>
        <v>18717.72</v>
      </c>
      <c r="F21" s="783"/>
      <c r="G21" s="784">
        <f t="shared" si="1"/>
        <v>18717.72</v>
      </c>
      <c r="I21" s="925"/>
      <c r="J21" s="814"/>
      <c r="R21" s="966"/>
      <c r="S21" s="966"/>
      <c r="T21" s="966"/>
      <c r="U21" s="966"/>
      <c r="V21" s="966"/>
      <c r="W21" s="966"/>
      <c r="X21" s="966"/>
      <c r="Y21" s="966"/>
      <c r="Z21" s="966"/>
      <c r="AA21" s="966"/>
      <c r="AB21" s="966"/>
      <c r="AC21" s="966"/>
      <c r="AD21" s="966"/>
      <c r="AE21" s="966"/>
      <c r="AF21" s="966"/>
      <c r="AG21" s="966"/>
    </row>
    <row r="22" spans="1:33" ht="15.95" customHeight="1" x14ac:dyDescent="0.2">
      <c r="A22" s="783">
        <v>10</v>
      </c>
      <c r="B22" s="784">
        <f>SUM('1а:45_1'!E24,'1а:45_1'!I24)</f>
        <v>114713.32799999999</v>
      </c>
      <c r="C22" s="783"/>
      <c r="D22" s="784">
        <f t="shared" si="0"/>
        <v>114713.32799999999</v>
      </c>
      <c r="E22" s="784">
        <f>SUM('1а:45_1'!M24,'1а:45_1'!Q24)</f>
        <v>19241.560000000001</v>
      </c>
      <c r="F22" s="783"/>
      <c r="G22" s="784">
        <f t="shared" si="1"/>
        <v>19241.560000000001</v>
      </c>
      <c r="I22" s="925"/>
      <c r="J22" s="814"/>
      <c r="R22" s="966"/>
      <c r="S22" s="966"/>
      <c r="T22" s="966"/>
      <c r="U22" s="966"/>
      <c r="V22" s="966"/>
      <c r="W22" s="966"/>
      <c r="X22" s="966"/>
      <c r="Y22" s="966"/>
      <c r="Z22" s="966"/>
      <c r="AA22" s="966"/>
      <c r="AB22" s="966"/>
      <c r="AC22" s="966"/>
      <c r="AD22" s="966"/>
      <c r="AE22" s="966"/>
      <c r="AF22" s="966"/>
      <c r="AG22" s="966"/>
    </row>
    <row r="23" spans="1:33" ht="15.95" customHeight="1" x14ac:dyDescent="0.2">
      <c r="A23" s="783">
        <v>11</v>
      </c>
      <c r="B23" s="784">
        <f>SUM('1а:45_1'!E25,'1а:45_1'!I25)</f>
        <v>117618.50799999999</v>
      </c>
      <c r="C23" s="783"/>
      <c r="D23" s="784">
        <f t="shared" si="0"/>
        <v>117618.50799999999</v>
      </c>
      <c r="E23" s="784">
        <f>SUM('1а:45_1'!M25,'1а:45_1'!Q25)</f>
        <v>18991.18</v>
      </c>
      <c r="F23" s="783"/>
      <c r="G23" s="784">
        <f t="shared" si="1"/>
        <v>18991.18</v>
      </c>
      <c r="I23" s="925"/>
      <c r="J23" s="814"/>
      <c r="R23" s="966"/>
      <c r="S23" s="966"/>
      <c r="T23" s="966"/>
      <c r="U23" s="966"/>
      <c r="V23" s="966"/>
      <c r="W23" s="966"/>
      <c r="X23" s="966"/>
      <c r="Y23" s="966"/>
      <c r="Z23" s="966"/>
      <c r="AA23" s="966"/>
      <c r="AB23" s="966"/>
      <c r="AC23" s="966"/>
      <c r="AD23" s="966"/>
      <c r="AE23" s="966"/>
      <c r="AF23" s="966"/>
      <c r="AG23" s="966"/>
    </row>
    <row r="24" spans="1:33" ht="15.95" customHeight="1" x14ac:dyDescent="0.2">
      <c r="A24" s="783">
        <v>12</v>
      </c>
      <c r="B24" s="784">
        <f>SUM('1а:45_1'!E26,'1а:45_1'!I26)</f>
        <v>116840.20600000002</v>
      </c>
      <c r="C24" s="783"/>
      <c r="D24" s="784">
        <f t="shared" si="0"/>
        <v>116840.20600000002</v>
      </c>
      <c r="E24" s="784">
        <f>SUM('1а:45_1'!M26,'1а:45_1'!Q26)</f>
        <v>19369.939999999999</v>
      </c>
      <c r="F24" s="783"/>
      <c r="G24" s="784">
        <f t="shared" si="1"/>
        <v>19369.939999999999</v>
      </c>
      <c r="I24" s="925"/>
      <c r="J24" s="814"/>
      <c r="R24" s="966"/>
      <c r="S24" s="966"/>
      <c r="T24" s="966"/>
      <c r="U24" s="966"/>
      <c r="V24" s="966"/>
      <c r="W24" s="966"/>
      <c r="X24" s="966"/>
      <c r="Y24" s="966"/>
      <c r="Z24" s="966"/>
      <c r="AA24" s="966"/>
      <c r="AB24" s="966"/>
      <c r="AC24" s="966"/>
      <c r="AD24" s="966"/>
      <c r="AE24" s="966"/>
      <c r="AF24" s="966"/>
      <c r="AG24" s="966"/>
    </row>
    <row r="25" spans="1:33" ht="15.95" customHeight="1" x14ac:dyDescent="0.2">
      <c r="A25" s="783">
        <v>13</v>
      </c>
      <c r="B25" s="784">
        <f>SUM('1а:45_1'!E27,'1а:45_1'!I27)</f>
        <v>114998.48799999998</v>
      </c>
      <c r="C25" s="783"/>
      <c r="D25" s="784">
        <f t="shared" si="0"/>
        <v>114998.48799999998</v>
      </c>
      <c r="E25" s="784">
        <f>SUM('1а:45_1'!M27,'1а:45_1'!Q27)</f>
        <v>18610.940000000002</v>
      </c>
      <c r="F25" s="783"/>
      <c r="G25" s="784">
        <f t="shared" si="1"/>
        <v>18610.940000000002</v>
      </c>
      <c r="I25" s="925"/>
      <c r="J25" s="814"/>
      <c r="R25" s="966"/>
      <c r="S25" s="966"/>
      <c r="T25" s="966"/>
      <c r="U25" s="966"/>
      <c r="V25" s="966"/>
      <c r="W25" s="966"/>
      <c r="X25" s="966"/>
      <c r="Y25" s="966"/>
      <c r="Z25" s="966"/>
      <c r="AA25" s="966"/>
      <c r="AB25" s="966"/>
      <c r="AC25" s="966"/>
      <c r="AD25" s="966"/>
      <c r="AE25" s="966"/>
      <c r="AF25" s="966"/>
      <c r="AG25" s="966"/>
    </row>
    <row r="26" spans="1:33" ht="15.95" customHeight="1" x14ac:dyDescent="0.2">
      <c r="A26" s="783">
        <v>14</v>
      </c>
      <c r="B26" s="784">
        <f>SUM('1а:45_1'!E28,'1а:45_1'!I28)</f>
        <v>113961.66600000001</v>
      </c>
      <c r="C26" s="783"/>
      <c r="D26" s="784">
        <f t="shared" si="0"/>
        <v>113961.66600000001</v>
      </c>
      <c r="E26" s="784">
        <f>SUM('1а:45_1'!M28,'1а:45_1'!Q28)</f>
        <v>18751.91</v>
      </c>
      <c r="F26" s="783"/>
      <c r="G26" s="784">
        <f t="shared" si="1"/>
        <v>18751.91</v>
      </c>
      <c r="I26" s="925"/>
      <c r="J26" s="814"/>
      <c r="R26" s="966"/>
      <c r="S26" s="966"/>
      <c r="T26" s="966"/>
      <c r="U26" s="966"/>
      <c r="V26" s="966"/>
      <c r="W26" s="966"/>
      <c r="X26" s="966"/>
      <c r="Y26" s="966"/>
      <c r="Z26" s="966"/>
      <c r="AA26" s="966"/>
      <c r="AB26" s="966"/>
      <c r="AC26" s="966"/>
      <c r="AD26" s="966"/>
      <c r="AE26" s="966"/>
      <c r="AF26" s="966"/>
      <c r="AG26" s="966"/>
    </row>
    <row r="27" spans="1:33" ht="15.95" customHeight="1" x14ac:dyDescent="0.2">
      <c r="A27" s="783">
        <v>15</v>
      </c>
      <c r="B27" s="784">
        <f>SUM('1а:45_1'!E29,'1а:45_1'!I29)</f>
        <v>113890.91800000002</v>
      </c>
      <c r="C27" s="783"/>
      <c r="D27" s="784">
        <f t="shared" si="0"/>
        <v>113890.91800000002</v>
      </c>
      <c r="E27" s="784">
        <f>SUM('1а:45_1'!M29,'1а:45_1'!Q29)</f>
        <v>18930.78</v>
      </c>
      <c r="F27" s="783"/>
      <c r="G27" s="784">
        <f t="shared" si="1"/>
        <v>18930.78</v>
      </c>
      <c r="I27" s="925"/>
      <c r="J27" s="814"/>
      <c r="R27" s="966"/>
      <c r="S27" s="966"/>
      <c r="T27" s="966"/>
      <c r="U27" s="966"/>
      <c r="V27" s="966"/>
      <c r="W27" s="966"/>
      <c r="X27" s="966"/>
      <c r="Y27" s="966"/>
      <c r="Z27" s="966"/>
      <c r="AA27" s="966"/>
      <c r="AB27" s="966"/>
      <c r="AC27" s="966"/>
      <c r="AD27" s="966"/>
      <c r="AE27" s="966"/>
      <c r="AF27" s="966"/>
      <c r="AG27" s="966"/>
    </row>
    <row r="28" spans="1:33" ht="15.95" customHeight="1" x14ac:dyDescent="0.2">
      <c r="A28" s="783">
        <v>16</v>
      </c>
      <c r="B28" s="784">
        <f>SUM('1а:45_1'!E30,'1а:45_1'!I30)</f>
        <v>115491.25399999999</v>
      </c>
      <c r="C28" s="783"/>
      <c r="D28" s="784">
        <f t="shared" si="0"/>
        <v>115491.25399999999</v>
      </c>
      <c r="E28" s="784">
        <f>SUM('1а:45_1'!M30,'1а:45_1'!Q30)</f>
        <v>18887.120000000003</v>
      </c>
      <c r="F28" s="783"/>
      <c r="G28" s="784">
        <f t="shared" si="1"/>
        <v>18887.120000000003</v>
      </c>
      <c r="I28" s="925"/>
      <c r="J28" s="814"/>
      <c r="R28" s="966"/>
      <c r="S28" s="966"/>
      <c r="T28" s="966"/>
      <c r="U28" s="966"/>
      <c r="V28" s="966"/>
      <c r="W28" s="966"/>
      <c r="X28" s="966"/>
      <c r="Y28" s="966"/>
      <c r="Z28" s="966"/>
      <c r="AA28" s="966"/>
      <c r="AB28" s="966"/>
      <c r="AC28" s="966"/>
      <c r="AD28" s="966"/>
      <c r="AE28" s="966"/>
      <c r="AF28" s="966"/>
      <c r="AG28" s="966"/>
    </row>
    <row r="29" spans="1:33" ht="15.95" customHeight="1" x14ac:dyDescent="0.2">
      <c r="A29" s="783">
        <v>17</v>
      </c>
      <c r="B29" s="784">
        <f>SUM('1а:45_1'!E31,'1а:45_1'!I31)</f>
        <v>118804.91399999999</v>
      </c>
      <c r="C29" s="783"/>
      <c r="D29" s="784">
        <f t="shared" si="0"/>
        <v>118804.91399999999</v>
      </c>
      <c r="E29" s="784">
        <f>SUM('1а:45_1'!M31,'1а:45_1'!Q31)</f>
        <v>18837.710000000003</v>
      </c>
      <c r="F29" s="783"/>
      <c r="G29" s="784">
        <f t="shared" si="1"/>
        <v>18837.710000000003</v>
      </c>
      <c r="I29" s="925"/>
      <c r="J29" s="814"/>
      <c r="R29" s="966"/>
      <c r="S29" s="966"/>
      <c r="T29" s="966"/>
      <c r="U29" s="966"/>
      <c r="V29" s="966"/>
      <c r="W29" s="966"/>
      <c r="X29" s="966"/>
      <c r="Y29" s="966"/>
      <c r="Z29" s="966"/>
      <c r="AA29" s="966"/>
      <c r="AB29" s="966"/>
      <c r="AC29" s="966"/>
      <c r="AD29" s="966"/>
      <c r="AE29" s="966"/>
      <c r="AF29" s="966"/>
      <c r="AG29" s="966"/>
    </row>
    <row r="30" spans="1:33" ht="15.95" customHeight="1" x14ac:dyDescent="0.2">
      <c r="A30" s="783">
        <v>18</v>
      </c>
      <c r="B30" s="784">
        <f>SUM('1а:45_1'!E32,'1а:45_1'!I32)</f>
        <v>115937.66800000001</v>
      </c>
      <c r="C30" s="783"/>
      <c r="D30" s="784">
        <f t="shared" si="0"/>
        <v>115937.66800000001</v>
      </c>
      <c r="E30" s="784">
        <f>SUM('1а:45_1'!M32,'1а:45_1'!Q32)</f>
        <v>17641.699999999997</v>
      </c>
      <c r="F30" s="783"/>
      <c r="G30" s="784">
        <f t="shared" si="1"/>
        <v>17641.699999999997</v>
      </c>
      <c r="I30" s="925"/>
      <c r="J30" s="814"/>
      <c r="R30" s="966"/>
      <c r="S30" s="966"/>
      <c r="T30" s="966"/>
      <c r="U30" s="966"/>
      <c r="V30" s="966"/>
      <c r="W30" s="966"/>
      <c r="X30" s="966"/>
      <c r="Y30" s="966"/>
      <c r="Z30" s="966"/>
      <c r="AA30" s="966"/>
      <c r="AB30" s="966"/>
      <c r="AC30" s="966"/>
      <c r="AD30" s="966"/>
      <c r="AE30" s="966"/>
      <c r="AF30" s="966"/>
      <c r="AG30" s="966"/>
    </row>
    <row r="31" spans="1:33" ht="15.95" customHeight="1" x14ac:dyDescent="0.2">
      <c r="A31" s="783">
        <v>19</v>
      </c>
      <c r="B31" s="784">
        <f>SUM('1а:45_1'!E33,'1а:45_1'!I33)</f>
        <v>115217.72200000001</v>
      </c>
      <c r="C31" s="783"/>
      <c r="D31" s="784">
        <f t="shared" si="0"/>
        <v>115217.72200000001</v>
      </c>
      <c r="E31" s="784">
        <f>SUM('1а:45_1'!M33,'1а:45_1'!Q33)</f>
        <v>16979.189999999999</v>
      </c>
      <c r="F31" s="783"/>
      <c r="G31" s="784">
        <f t="shared" si="1"/>
        <v>16979.189999999999</v>
      </c>
      <c r="I31" s="925"/>
      <c r="J31" s="814"/>
      <c r="R31" s="966"/>
      <c r="S31" s="966"/>
      <c r="T31" s="966"/>
      <c r="U31" s="966"/>
      <c r="V31" s="966"/>
      <c r="W31" s="966"/>
      <c r="X31" s="966"/>
      <c r="Y31" s="966"/>
      <c r="Z31" s="966"/>
      <c r="AA31" s="966"/>
      <c r="AB31" s="966"/>
      <c r="AC31" s="966"/>
      <c r="AD31" s="966"/>
      <c r="AE31" s="966"/>
      <c r="AF31" s="966"/>
      <c r="AG31" s="966"/>
    </row>
    <row r="32" spans="1:33" ht="15.95" customHeight="1" x14ac:dyDescent="0.2">
      <c r="A32" s="810">
        <v>20</v>
      </c>
      <c r="B32" s="784">
        <f>SUM('1а:45_1'!E34,'1а:45_1'!I34)</f>
        <v>111838.264</v>
      </c>
      <c r="C32" s="800"/>
      <c r="D32" s="784">
        <f t="shared" si="0"/>
        <v>111838.264</v>
      </c>
      <c r="E32" s="784">
        <f>SUM('1а:45_1'!M34,'1а:45_1'!Q34)</f>
        <v>16242.269999999997</v>
      </c>
      <c r="F32" s="800"/>
      <c r="G32" s="784">
        <f t="shared" si="1"/>
        <v>16242.269999999997</v>
      </c>
      <c r="I32" s="925"/>
      <c r="J32" s="814"/>
      <c r="R32" s="966"/>
      <c r="S32" s="966"/>
      <c r="T32" s="966"/>
      <c r="U32" s="966"/>
      <c r="V32" s="966"/>
      <c r="W32" s="966"/>
      <c r="X32" s="966"/>
      <c r="Y32" s="966"/>
      <c r="Z32" s="966"/>
      <c r="AA32" s="966"/>
      <c r="AB32" s="966"/>
      <c r="AC32" s="966"/>
      <c r="AD32" s="966"/>
      <c r="AE32" s="966"/>
      <c r="AF32" s="966"/>
      <c r="AG32" s="966"/>
    </row>
    <row r="33" spans="1:33" ht="15.95" customHeight="1" x14ac:dyDescent="0.2">
      <c r="A33" s="783">
        <v>21</v>
      </c>
      <c r="B33" s="784">
        <f>SUM('1а:45_1'!E35,'1а:45_1'!I35)</f>
        <v>106718.546</v>
      </c>
      <c r="C33" s="783"/>
      <c r="D33" s="784">
        <f t="shared" si="0"/>
        <v>106718.546</v>
      </c>
      <c r="E33" s="784">
        <f>SUM('1а:45_1'!M35,'1а:45_1'!Q35)</f>
        <v>16090.760000000002</v>
      </c>
      <c r="F33" s="783"/>
      <c r="G33" s="784">
        <f t="shared" si="1"/>
        <v>16090.760000000002</v>
      </c>
      <c r="I33" s="925"/>
      <c r="J33" s="814"/>
      <c r="R33" s="966"/>
      <c r="S33" s="966"/>
      <c r="T33" s="966"/>
      <c r="U33" s="966"/>
      <c r="V33" s="966"/>
      <c r="W33" s="966"/>
      <c r="X33" s="966"/>
      <c r="Y33" s="966"/>
      <c r="Z33" s="966"/>
      <c r="AA33" s="966"/>
      <c r="AB33" s="966"/>
      <c r="AC33" s="966"/>
      <c r="AD33" s="966"/>
      <c r="AE33" s="966"/>
      <c r="AF33" s="966"/>
      <c r="AG33" s="966"/>
    </row>
    <row r="34" spans="1:33" ht="15.95" customHeight="1" x14ac:dyDescent="0.2">
      <c r="A34" s="783">
        <v>22</v>
      </c>
      <c r="B34" s="784">
        <f>SUM('1а:45_1'!E36,'1а:45_1'!I36)</f>
        <v>99811.885999999999</v>
      </c>
      <c r="C34" s="783"/>
      <c r="D34" s="784">
        <f t="shared" si="0"/>
        <v>99811.885999999999</v>
      </c>
      <c r="E34" s="784">
        <f>SUM('1а:45_1'!M36,'1а:45_1'!Q36)</f>
        <v>15585.58</v>
      </c>
      <c r="F34" s="783"/>
      <c r="G34" s="784">
        <f t="shared" si="1"/>
        <v>15585.58</v>
      </c>
      <c r="I34" s="925"/>
      <c r="J34" s="814"/>
      <c r="R34" s="966"/>
      <c r="S34" s="966"/>
      <c r="T34" s="966"/>
      <c r="U34" s="966"/>
      <c r="V34" s="966"/>
      <c r="W34" s="966"/>
      <c r="X34" s="966"/>
      <c r="Y34" s="966"/>
      <c r="Z34" s="966"/>
      <c r="AA34" s="966"/>
      <c r="AB34" s="966"/>
      <c r="AC34" s="966"/>
      <c r="AD34" s="966"/>
      <c r="AE34" s="966"/>
      <c r="AF34" s="966"/>
      <c r="AG34" s="966"/>
    </row>
    <row r="35" spans="1:33" ht="15.95" customHeight="1" x14ac:dyDescent="0.2">
      <c r="A35" s="783">
        <v>23</v>
      </c>
      <c r="B35" s="784">
        <f>SUM('1а:45_1'!E37,'1а:45_1'!I37)</f>
        <v>89663.084000000003</v>
      </c>
      <c r="C35" s="783"/>
      <c r="D35" s="784">
        <f t="shared" si="0"/>
        <v>89663.084000000003</v>
      </c>
      <c r="E35" s="784">
        <f>SUM('1а:45_1'!M37,'1а:45_1'!Q37)</f>
        <v>14769.069999999998</v>
      </c>
      <c r="F35" s="783"/>
      <c r="G35" s="784">
        <f t="shared" si="1"/>
        <v>14769.069999999998</v>
      </c>
      <c r="I35" s="925"/>
      <c r="J35" s="814"/>
      <c r="R35" s="966"/>
      <c r="S35" s="966"/>
      <c r="T35" s="966"/>
      <c r="U35" s="966"/>
      <c r="V35" s="966"/>
      <c r="W35" s="966"/>
      <c r="X35" s="966"/>
      <c r="Y35" s="966"/>
      <c r="Z35" s="966"/>
      <c r="AA35" s="966"/>
      <c r="AB35" s="966"/>
      <c r="AC35" s="966"/>
      <c r="AD35" s="966"/>
      <c r="AE35" s="966"/>
      <c r="AF35" s="966"/>
      <c r="AG35" s="966"/>
    </row>
    <row r="36" spans="1:33" ht="15.95" customHeight="1" x14ac:dyDescent="0.2">
      <c r="A36" s="783">
        <v>24</v>
      </c>
      <c r="B36" s="784">
        <f>SUM('1а:45_1'!E38,'1а:45_1'!I38)</f>
        <v>78447.59</v>
      </c>
      <c r="C36" s="783"/>
      <c r="D36" s="784">
        <f t="shared" si="0"/>
        <v>78447.59</v>
      </c>
      <c r="E36" s="784">
        <f>SUM('1а:45_1'!M38,'1а:45_1'!Q38)</f>
        <v>14112.739999999996</v>
      </c>
      <c r="F36" s="783"/>
      <c r="G36" s="784">
        <f t="shared" si="1"/>
        <v>14112.739999999996</v>
      </c>
      <c r="I36" s="925"/>
      <c r="J36" s="814"/>
      <c r="R36" s="966"/>
      <c r="S36" s="966"/>
      <c r="T36" s="966"/>
      <c r="U36" s="966"/>
      <c r="V36" s="966"/>
      <c r="W36" s="966"/>
      <c r="X36" s="966"/>
      <c r="Y36" s="966"/>
      <c r="Z36" s="966"/>
      <c r="AA36" s="966"/>
      <c r="AB36" s="966"/>
      <c r="AC36" s="966"/>
      <c r="AD36" s="966"/>
      <c r="AE36" s="966"/>
      <c r="AF36" s="966"/>
      <c r="AG36" s="966"/>
    </row>
    <row r="37" spans="1:33" ht="15.95" customHeight="1" x14ac:dyDescent="0.2">
      <c r="A37" s="785" t="s">
        <v>19</v>
      </c>
      <c r="B37" s="786"/>
      <c r="C37" s="1588"/>
      <c r="D37" s="786"/>
      <c r="E37" s="1588"/>
      <c r="F37" s="1588"/>
      <c r="G37" s="1588"/>
      <c r="I37" s="925"/>
      <c r="J37" s="815"/>
      <c r="L37" s="815"/>
      <c r="R37" s="966"/>
      <c r="S37" s="966"/>
      <c r="T37" s="966"/>
      <c r="U37" s="966"/>
      <c r="V37" s="966"/>
      <c r="W37" s="966"/>
      <c r="X37" s="966"/>
      <c r="Y37" s="966"/>
      <c r="Z37" s="966"/>
      <c r="AA37" s="966"/>
      <c r="AB37" s="966"/>
      <c r="AC37" s="966"/>
      <c r="AD37" s="966"/>
      <c r="AE37" s="966"/>
      <c r="AF37" s="966"/>
      <c r="AG37" s="966"/>
    </row>
    <row r="38" spans="1:33" x14ac:dyDescent="0.2">
      <c r="E38" s="1589"/>
      <c r="I38" s="925"/>
      <c r="R38" s="966"/>
      <c r="S38" s="966"/>
      <c r="T38" s="966"/>
      <c r="U38" s="966"/>
      <c r="V38" s="966"/>
      <c r="W38" s="966"/>
      <c r="X38" s="966"/>
      <c r="Y38" s="966"/>
      <c r="Z38" s="966"/>
      <c r="AA38" s="966"/>
      <c r="AB38" s="966"/>
      <c r="AC38" s="966"/>
      <c r="AD38" s="966"/>
      <c r="AE38" s="966"/>
      <c r="AF38" s="966"/>
      <c r="AG38" s="966"/>
    </row>
    <row r="39" spans="1:33" ht="14.25" x14ac:dyDescent="0.2">
      <c r="A39" s="1174"/>
      <c r="B39" s="1175"/>
      <c r="C39" s="1176"/>
      <c r="D39" s="1175"/>
      <c r="E39" s="1175"/>
      <c r="F39" s="1176"/>
      <c r="G39" s="1175"/>
      <c r="J39" s="1172"/>
      <c r="R39" s="966"/>
      <c r="S39" s="966"/>
      <c r="T39" s="966"/>
      <c r="U39" s="966"/>
      <c r="V39" s="966"/>
      <c r="W39" s="966"/>
      <c r="X39" s="966"/>
      <c r="Y39" s="966"/>
      <c r="Z39" s="966"/>
      <c r="AA39" s="966"/>
      <c r="AB39" s="966"/>
      <c r="AC39" s="966"/>
      <c r="AD39" s="966"/>
      <c r="AE39" s="966"/>
      <c r="AF39" s="966"/>
      <c r="AG39" s="966"/>
    </row>
    <row r="40" spans="1:33" ht="15.75" customHeight="1" x14ac:dyDescent="0.3">
      <c r="C40" s="805"/>
      <c r="D40" s="805"/>
      <c r="E40" s="805"/>
      <c r="F40" s="481"/>
      <c r="R40" s="966"/>
      <c r="S40" s="966"/>
      <c r="T40" s="966"/>
      <c r="U40" s="966"/>
      <c r="V40" s="966"/>
      <c r="W40" s="966"/>
      <c r="X40" s="966"/>
      <c r="Y40" s="966"/>
      <c r="Z40" s="966"/>
      <c r="AA40" s="966"/>
      <c r="AB40" s="966"/>
      <c r="AC40" s="966"/>
      <c r="AD40" s="966"/>
      <c r="AE40" s="966"/>
      <c r="AF40" s="966"/>
      <c r="AG40" s="966"/>
    </row>
    <row r="41" spans="1:33" ht="15.75" x14ac:dyDescent="0.25">
      <c r="A41" s="2819" t="s">
        <v>653</v>
      </c>
      <c r="B41" s="2819"/>
      <c r="C41" s="2819"/>
      <c r="D41" s="2819"/>
      <c r="E41" s="2819"/>
      <c r="F41" s="2819"/>
      <c r="G41" s="2819"/>
      <c r="R41" s="966"/>
      <c r="S41" s="966"/>
      <c r="T41" s="966"/>
      <c r="U41" s="966"/>
      <c r="V41" s="966"/>
      <c r="W41" s="966"/>
      <c r="X41" s="966"/>
      <c r="Y41" s="966"/>
      <c r="Z41" s="966"/>
      <c r="AA41" s="966"/>
      <c r="AB41" s="966"/>
      <c r="AC41" s="966"/>
      <c r="AD41" s="966"/>
      <c r="AE41" s="966"/>
      <c r="AF41" s="966"/>
      <c r="AG41" s="966"/>
    </row>
    <row r="42" spans="1:33" x14ac:dyDescent="0.2">
      <c r="A42" s="472" t="s">
        <v>676</v>
      </c>
      <c r="R42" s="966"/>
      <c r="S42" s="966"/>
      <c r="T42" s="966"/>
      <c r="U42" s="966"/>
      <c r="V42" s="966"/>
      <c r="W42" s="966"/>
      <c r="X42" s="966"/>
      <c r="Y42" s="966"/>
      <c r="Z42" s="966"/>
      <c r="AA42" s="966"/>
      <c r="AB42" s="966"/>
      <c r="AC42" s="966"/>
      <c r="AD42" s="966"/>
      <c r="AE42" s="966"/>
      <c r="AF42" s="966"/>
      <c r="AG42" s="966"/>
    </row>
    <row r="43" spans="1:33" x14ac:dyDescent="0.2">
      <c r="R43" s="966"/>
      <c r="S43" s="966"/>
      <c r="T43" s="966"/>
      <c r="U43" s="966"/>
      <c r="V43" s="966"/>
      <c r="W43" s="966"/>
      <c r="X43" s="966"/>
      <c r="Y43" s="966"/>
      <c r="Z43" s="966"/>
      <c r="AA43" s="966"/>
      <c r="AB43" s="966"/>
      <c r="AC43" s="966"/>
      <c r="AD43" s="966"/>
      <c r="AE43" s="966"/>
      <c r="AF43" s="966"/>
      <c r="AG43" s="966"/>
    </row>
    <row r="44" spans="1:33" x14ac:dyDescent="0.2">
      <c r="R44" s="966"/>
      <c r="S44" s="966"/>
      <c r="T44" s="966"/>
      <c r="U44" s="966"/>
      <c r="V44" s="966"/>
      <c r="W44" s="966"/>
      <c r="X44" s="966"/>
      <c r="Y44" s="966"/>
      <c r="Z44" s="966"/>
      <c r="AA44" s="966"/>
      <c r="AB44" s="966"/>
      <c r="AC44" s="966"/>
      <c r="AD44" s="966"/>
      <c r="AE44" s="966"/>
      <c r="AF44" s="966"/>
      <c r="AG44" s="966"/>
    </row>
    <row r="46" spans="1:33" ht="13.5" x14ac:dyDescent="0.25">
      <c r="A46" s="2806"/>
      <c r="B46" s="2806"/>
    </row>
    <row r="47" spans="1:33" ht="13.5" x14ac:dyDescent="0.25">
      <c r="A47" s="2804"/>
      <c r="B47" s="2805"/>
    </row>
    <row r="48" spans="1:33" hidden="1" x14ac:dyDescent="0.2">
      <c r="D48" s="1177">
        <f>MAX(D13:D37)</f>
        <v>118804.91399999999</v>
      </c>
      <c r="G48" s="1177">
        <f>MAX(G13:G37)</f>
        <v>19369.939999999999</v>
      </c>
    </row>
  </sheetData>
  <mergeCells count="12">
    <mergeCell ref="A47:B47"/>
    <mergeCell ref="A46:B46"/>
    <mergeCell ref="A10:A11"/>
    <mergeCell ref="B10:D10"/>
    <mergeCell ref="B1:F1"/>
    <mergeCell ref="B2:F2"/>
    <mergeCell ref="E10:G10"/>
    <mergeCell ref="A4:G4"/>
    <mergeCell ref="A6:G6"/>
    <mergeCell ref="A8:G8"/>
    <mergeCell ref="B5:C5"/>
    <mergeCell ref="A41:G41"/>
  </mergeCells>
  <phoneticPr fontId="5" type="noConversion"/>
  <conditionalFormatting sqref="D13:D37">
    <cfRule type="cellIs" dxfId="9" priority="1" stopIfTrue="1" operator="equal">
      <formula>$D$48</formula>
    </cfRule>
  </conditionalFormatting>
  <conditionalFormatting sqref="G13:G36">
    <cfRule type="cellIs" dxfId="8" priority="2" stopIfTrue="1" operator="equal">
      <formula>$G$48</formula>
    </cfRule>
  </conditionalFormatting>
  <pageMargins left="0.6692913385826772" right="0.51181102362204722" top="0.59055118110236227" bottom="0.59055118110236227" header="0.51181102362204722" footer="0.51181102362204722"/>
  <pageSetup paperSize="9"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1">
    <tabColor rgb="FF92D050"/>
  </sheetPr>
  <dimension ref="A1:AG44"/>
  <sheetViews>
    <sheetView zoomScale="85" zoomScaleNormal="85" workbookViewId="0">
      <selection activeCell="W27" sqref="W27"/>
    </sheetView>
  </sheetViews>
  <sheetFormatPr defaultRowHeight="12.75" x14ac:dyDescent="0.2"/>
  <cols>
    <col min="1" max="1" width="5.42578125" style="493" customWidth="1"/>
    <col min="2" max="3" width="11.28515625" style="493" customWidth="1"/>
    <col min="4" max="4" width="11.28515625" style="493" hidden="1" customWidth="1"/>
    <col min="5" max="7" width="11.28515625" style="493" customWidth="1"/>
    <col min="8" max="8" width="11.28515625" style="493" hidden="1" customWidth="1"/>
    <col min="9" max="11" width="11.28515625" style="493" customWidth="1"/>
    <col min="12" max="12" width="11.28515625" style="493" hidden="1" customWidth="1"/>
    <col min="13" max="15" width="11.28515625" style="493" customWidth="1"/>
    <col min="16" max="16" width="11.28515625" style="493" hidden="1" customWidth="1"/>
    <col min="17" max="17" width="11.28515625" style="493" customWidth="1"/>
    <col min="18" max="16384" width="9.140625" style="493"/>
  </cols>
  <sheetData>
    <row r="1" spans="1:33" s="482" customFormat="1" ht="18.75" customHeight="1" x14ac:dyDescent="0.25">
      <c r="B1" s="2830" t="s">
        <v>498</v>
      </c>
      <c r="C1" s="2097"/>
      <c r="D1" s="2097"/>
      <c r="E1" s="2097"/>
      <c r="F1" s="2097"/>
      <c r="J1" s="801" t="s">
        <v>178</v>
      </c>
      <c r="N1" s="2820" t="s">
        <v>116</v>
      </c>
      <c r="O1" s="2820"/>
      <c r="P1" s="2820"/>
      <c r="Q1" s="2820"/>
      <c r="R1" s="964"/>
      <c r="S1" s="964"/>
      <c r="T1" s="964"/>
      <c r="U1" s="964"/>
      <c r="V1" s="964"/>
      <c r="W1" s="964"/>
      <c r="X1" s="964"/>
      <c r="Y1" s="964"/>
      <c r="Z1" s="964"/>
      <c r="AA1" s="964"/>
      <c r="AB1" s="964"/>
      <c r="AC1" s="964"/>
      <c r="AD1" s="964"/>
      <c r="AE1" s="964"/>
      <c r="AF1" s="964"/>
      <c r="AG1" s="964"/>
    </row>
    <row r="2" spans="1:33" s="482" customFormat="1" ht="10.5" customHeight="1" x14ac:dyDescent="0.2">
      <c r="B2" s="2831" t="s">
        <v>1</v>
      </c>
      <c r="C2" s="2104"/>
      <c r="D2" s="2104"/>
      <c r="E2" s="2104"/>
      <c r="F2" s="2104"/>
      <c r="N2" s="2831" t="s">
        <v>2</v>
      </c>
      <c r="O2" s="2832"/>
      <c r="P2" s="2832"/>
      <c r="Q2" s="2832"/>
      <c r="R2" s="964"/>
      <c r="S2" s="964"/>
      <c r="T2" s="964"/>
      <c r="U2" s="964"/>
      <c r="V2" s="964"/>
      <c r="W2" s="964"/>
      <c r="X2" s="964"/>
      <c r="Y2" s="964"/>
      <c r="Z2" s="964"/>
      <c r="AA2" s="964"/>
      <c r="AB2" s="964"/>
      <c r="AC2" s="964"/>
      <c r="AD2" s="964"/>
      <c r="AE2" s="964"/>
      <c r="AF2" s="964"/>
      <c r="AG2" s="964"/>
    </row>
    <row r="3" spans="1:33" s="482" customFormat="1" ht="13.5" customHeight="1" x14ac:dyDescent="0.2">
      <c r="B3" s="2836" t="s">
        <v>117</v>
      </c>
      <c r="C3" s="2836"/>
      <c r="N3" s="482" t="s">
        <v>3</v>
      </c>
      <c r="R3" s="964"/>
      <c r="S3" s="964"/>
      <c r="T3" s="964"/>
      <c r="U3" s="964"/>
      <c r="V3" s="964"/>
      <c r="W3" s="964"/>
      <c r="X3" s="964"/>
      <c r="Y3" s="964"/>
      <c r="Z3" s="964"/>
      <c r="AA3" s="964"/>
      <c r="AB3" s="964"/>
      <c r="AC3" s="964"/>
      <c r="AD3" s="964"/>
      <c r="AE3" s="964"/>
      <c r="AF3" s="964"/>
      <c r="AG3" s="964"/>
    </row>
    <row r="4" spans="1:33" s="482" customFormat="1" ht="15" customHeight="1" x14ac:dyDescent="0.25">
      <c r="B4" s="2838" t="s">
        <v>4</v>
      </c>
      <c r="C4" s="2097"/>
      <c r="D4" s="484"/>
      <c r="E4" s="964"/>
      <c r="F4" s="964"/>
      <c r="G4" s="964"/>
      <c r="H4" s="964"/>
      <c r="I4" s="914" t="s">
        <v>5</v>
      </c>
      <c r="J4" s="483"/>
      <c r="K4" s="483"/>
      <c r="L4" s="483"/>
      <c r="O4" s="482" t="s">
        <v>317</v>
      </c>
      <c r="R4" s="964"/>
      <c r="S4" s="964"/>
      <c r="T4" s="964"/>
      <c r="U4" s="964"/>
      <c r="V4" s="964"/>
      <c r="W4" s="964"/>
      <c r="X4" s="964"/>
      <c r="Y4" s="964"/>
      <c r="Z4" s="964"/>
      <c r="AA4" s="964"/>
      <c r="AB4" s="964"/>
      <c r="AC4" s="964"/>
      <c r="AD4" s="964"/>
      <c r="AE4" s="964"/>
      <c r="AF4" s="964"/>
      <c r="AG4" s="964"/>
    </row>
    <row r="5" spans="1:33" s="482" customFormat="1" ht="9.75" customHeight="1" x14ac:dyDescent="0.2">
      <c r="B5" s="2837" t="s">
        <v>7</v>
      </c>
      <c r="C5" s="2095"/>
      <c r="D5" s="483"/>
      <c r="E5" s="483"/>
      <c r="R5" s="964"/>
      <c r="S5" s="964"/>
      <c r="T5" s="964"/>
      <c r="U5" s="964"/>
      <c r="V5" s="964"/>
      <c r="W5" s="964"/>
      <c r="X5" s="964"/>
      <c r="Y5" s="964"/>
      <c r="Z5" s="964"/>
      <c r="AA5" s="964"/>
      <c r="AB5" s="964"/>
      <c r="AC5" s="964"/>
      <c r="AD5" s="964"/>
      <c r="AE5" s="964"/>
      <c r="AF5" s="964"/>
      <c r="AG5" s="964"/>
    </row>
    <row r="6" spans="1:33" s="482" customFormat="1" ht="12" customHeight="1" x14ac:dyDescent="0.25">
      <c r="A6" s="2839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64"/>
      <c r="S6" s="964"/>
      <c r="T6" s="964"/>
      <c r="U6" s="964"/>
      <c r="V6" s="964"/>
      <c r="W6" s="964"/>
      <c r="X6" s="964"/>
      <c r="Y6" s="964"/>
      <c r="Z6" s="964"/>
      <c r="AA6" s="964"/>
      <c r="AB6" s="964"/>
      <c r="AC6" s="964"/>
      <c r="AD6" s="964"/>
      <c r="AE6" s="964"/>
      <c r="AF6" s="964"/>
      <c r="AG6" s="964"/>
    </row>
    <row r="7" spans="1:33" s="482" customFormat="1" ht="15.75" x14ac:dyDescent="0.25">
      <c r="A7" s="2840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64"/>
      <c r="S7" s="964"/>
      <c r="T7" s="964"/>
      <c r="U7" s="964"/>
      <c r="V7" s="964"/>
      <c r="W7" s="964"/>
      <c r="X7" s="964"/>
      <c r="Y7" s="964"/>
      <c r="Z7" s="964"/>
      <c r="AA7" s="964"/>
      <c r="AB7" s="964"/>
      <c r="AC7" s="964"/>
      <c r="AD7" s="964"/>
      <c r="AE7" s="964"/>
      <c r="AF7" s="964"/>
      <c r="AG7" s="964"/>
    </row>
    <row r="8" spans="1:33" s="482" customFormat="1" ht="9" customHeight="1" x14ac:dyDescent="0.2">
      <c r="A8" s="1326">
        <v>1640</v>
      </c>
      <c r="B8" s="1327">
        <v>411</v>
      </c>
      <c r="R8" s="964"/>
      <c r="S8" s="964"/>
      <c r="T8" s="964"/>
      <c r="U8" s="964"/>
      <c r="V8" s="964"/>
      <c r="W8" s="964"/>
      <c r="X8" s="964"/>
      <c r="Y8" s="964"/>
      <c r="Z8" s="964"/>
      <c r="AA8" s="964"/>
      <c r="AB8" s="964"/>
      <c r="AC8" s="964"/>
      <c r="AD8" s="964"/>
      <c r="AE8" s="964"/>
      <c r="AF8" s="964"/>
      <c r="AG8" s="964"/>
    </row>
    <row r="9" spans="1:33" s="482" customFormat="1" x14ac:dyDescent="0.2">
      <c r="A9" s="2833" t="s">
        <v>9</v>
      </c>
      <c r="B9" s="2821" t="s">
        <v>10</v>
      </c>
      <c r="C9" s="2822"/>
      <c r="D9" s="2822"/>
      <c r="E9" s="2822"/>
      <c r="F9" s="2822"/>
      <c r="G9" s="2822"/>
      <c r="H9" s="2822"/>
      <c r="I9" s="2823"/>
      <c r="J9" s="2821" t="s">
        <v>11</v>
      </c>
      <c r="K9" s="2822"/>
      <c r="L9" s="2822"/>
      <c r="M9" s="2822"/>
      <c r="N9" s="2822"/>
      <c r="O9" s="2822"/>
      <c r="P9" s="2822"/>
      <c r="Q9" s="2823"/>
      <c r="R9" s="964"/>
      <c r="S9" s="964"/>
      <c r="T9" s="964"/>
      <c r="U9" s="964"/>
      <c r="V9" s="964"/>
      <c r="W9" s="964"/>
      <c r="X9" s="964"/>
      <c r="Y9" s="964"/>
      <c r="Z9" s="964"/>
      <c r="AA9" s="964"/>
      <c r="AB9" s="964"/>
      <c r="AC9" s="964"/>
      <c r="AD9" s="964"/>
      <c r="AE9" s="964"/>
      <c r="AF9" s="964"/>
      <c r="AG9" s="964"/>
    </row>
    <row r="10" spans="1:33" s="482" customFormat="1" x14ac:dyDescent="0.2">
      <c r="A10" s="2834"/>
      <c r="B10" s="2827" t="s">
        <v>318</v>
      </c>
      <c r="C10" s="2828"/>
      <c r="D10" s="2828"/>
      <c r="E10" s="2829"/>
      <c r="F10" s="2824" t="s">
        <v>319</v>
      </c>
      <c r="G10" s="2111"/>
      <c r="H10" s="2111"/>
      <c r="I10" s="2112"/>
      <c r="J10" s="2824" t="s">
        <v>318</v>
      </c>
      <c r="K10" s="2825"/>
      <c r="L10" s="2825"/>
      <c r="M10" s="2826"/>
      <c r="N10" s="2824" t="s">
        <v>319</v>
      </c>
      <c r="O10" s="2825"/>
      <c r="P10" s="2825"/>
      <c r="Q10" s="2826"/>
      <c r="R10" s="964"/>
      <c r="S10" s="964"/>
      <c r="T10" s="964"/>
      <c r="U10" s="964"/>
      <c r="V10" s="964"/>
      <c r="W10" s="964"/>
      <c r="X10" s="964"/>
      <c r="Y10" s="964"/>
      <c r="Z10" s="964"/>
      <c r="AA10" s="964"/>
      <c r="AB10" s="964"/>
      <c r="AC10" s="964"/>
      <c r="AD10" s="964"/>
      <c r="AE10" s="964"/>
      <c r="AF10" s="964"/>
      <c r="AG10" s="964"/>
    </row>
    <row r="11" spans="1:33" s="482" customFormat="1" x14ac:dyDescent="0.2">
      <c r="A11" s="2834"/>
      <c r="B11" s="2824" t="s">
        <v>14</v>
      </c>
      <c r="C11" s="2825"/>
      <c r="E11" s="486">
        <v>3000</v>
      </c>
      <c r="F11" s="2824" t="s">
        <v>14</v>
      </c>
      <c r="G11" s="2825"/>
      <c r="H11" s="485"/>
      <c r="I11" s="486">
        <v>1500</v>
      </c>
      <c r="J11" s="2824" t="s">
        <v>14</v>
      </c>
      <c r="K11" s="2825"/>
      <c r="L11" s="485"/>
      <c r="M11" s="486">
        <v>3000</v>
      </c>
      <c r="N11" s="2824" t="s">
        <v>14</v>
      </c>
      <c r="O11" s="2825"/>
      <c r="P11" s="485"/>
      <c r="Q11" s="486">
        <v>1500</v>
      </c>
      <c r="R11" s="964"/>
      <c r="S11" s="964"/>
      <c r="T11" s="964"/>
      <c r="U11" s="964"/>
      <c r="V11" s="964"/>
      <c r="W11" s="964"/>
      <c r="X11" s="964"/>
      <c r="Y11" s="964"/>
      <c r="Z11" s="964"/>
      <c r="AA11" s="964"/>
      <c r="AB11" s="964"/>
      <c r="AC11" s="964"/>
      <c r="AD11" s="964"/>
      <c r="AE11" s="964"/>
      <c r="AF11" s="964"/>
      <c r="AG11" s="964"/>
    </row>
    <row r="12" spans="1:33" s="488" customFormat="1" ht="35.25" customHeight="1" x14ac:dyDescent="0.2">
      <c r="A12" s="2835"/>
      <c r="B12" s="487" t="s">
        <v>16</v>
      </c>
      <c r="C12" s="487" t="s">
        <v>17</v>
      </c>
      <c r="D12" s="487"/>
      <c r="E12" s="487" t="s">
        <v>18</v>
      </c>
      <c r="F12" s="487" t="s">
        <v>16</v>
      </c>
      <c r="G12" s="487" t="s">
        <v>17</v>
      </c>
      <c r="H12" s="487"/>
      <c r="I12" s="487" t="s">
        <v>18</v>
      </c>
      <c r="J12" s="487" t="s">
        <v>16</v>
      </c>
      <c r="K12" s="487" t="s">
        <v>17</v>
      </c>
      <c r="L12" s="487"/>
      <c r="M12" s="487" t="s">
        <v>18</v>
      </c>
      <c r="N12" s="487" t="s">
        <v>16</v>
      </c>
      <c r="O12" s="487" t="s">
        <v>17</v>
      </c>
      <c r="P12" s="487"/>
      <c r="Q12" s="487" t="s">
        <v>18</v>
      </c>
    </row>
    <row r="13" spans="1:33" s="490" customFormat="1" ht="11.25" x14ac:dyDescent="0.2">
      <c r="A13" s="489">
        <v>1</v>
      </c>
      <c r="B13" s="489">
        <v>2</v>
      </c>
      <c r="C13" s="489">
        <v>3</v>
      </c>
      <c r="D13" s="489"/>
      <c r="E13" s="489">
        <v>4</v>
      </c>
      <c r="F13" s="489">
        <v>5</v>
      </c>
      <c r="G13" s="489">
        <v>6</v>
      </c>
      <c r="H13" s="489"/>
      <c r="I13" s="489">
        <v>7</v>
      </c>
      <c r="J13" s="489">
        <v>8</v>
      </c>
      <c r="K13" s="489">
        <v>9</v>
      </c>
      <c r="L13" s="489"/>
      <c r="M13" s="489">
        <v>10</v>
      </c>
      <c r="N13" s="489">
        <v>11</v>
      </c>
      <c r="O13" s="489">
        <v>12</v>
      </c>
      <c r="P13" s="489"/>
      <c r="Q13" s="489">
        <v>13</v>
      </c>
    </row>
    <row r="14" spans="1:33" s="488" customFormat="1" ht="15" x14ac:dyDescent="0.2">
      <c r="A14" s="491">
        <v>0</v>
      </c>
      <c r="B14" s="794"/>
      <c r="C14" s="1757"/>
      <c r="D14" s="1757"/>
      <c r="E14" s="1758"/>
      <c r="F14" s="1757"/>
      <c r="G14" s="1757"/>
      <c r="H14" s="1757"/>
      <c r="I14" s="1758"/>
      <c r="J14" s="1759"/>
      <c r="K14" s="1757"/>
      <c r="L14" s="1757"/>
      <c r="M14" s="1758"/>
      <c r="N14" s="1757"/>
      <c r="O14" s="1757"/>
      <c r="P14" s="1757"/>
      <c r="Q14" s="1758"/>
    </row>
    <row r="15" spans="1:33" s="1433" customFormat="1" ht="15" x14ac:dyDescent="0.25">
      <c r="A15" s="1432">
        <v>1</v>
      </c>
      <c r="B15" s="794"/>
      <c r="C15" s="1757"/>
      <c r="D15" s="1757"/>
      <c r="E15" s="1993">
        <v>246</v>
      </c>
      <c r="F15" s="1757"/>
      <c r="G15" s="1757"/>
      <c r="H15" s="1757"/>
      <c r="I15" s="1624">
        <v>302.70000000000005</v>
      </c>
      <c r="J15" s="1759"/>
      <c r="K15" s="1757"/>
      <c r="L15" s="1757"/>
      <c r="M15" s="1624">
        <v>127</v>
      </c>
      <c r="N15" s="1757"/>
      <c r="O15" s="1757"/>
      <c r="P15" s="1757"/>
      <c r="Q15" s="1624">
        <v>138.6</v>
      </c>
    </row>
    <row r="16" spans="1:33" s="488" customFormat="1" ht="15" x14ac:dyDescent="0.25">
      <c r="A16" s="491">
        <v>2</v>
      </c>
      <c r="B16" s="794"/>
      <c r="C16" s="1757"/>
      <c r="D16" s="1757"/>
      <c r="E16" s="1993">
        <v>235</v>
      </c>
      <c r="F16" s="1757"/>
      <c r="G16" s="1757"/>
      <c r="H16" s="1757"/>
      <c r="I16" s="1624">
        <v>295.79999999999995</v>
      </c>
      <c r="J16" s="1759"/>
      <c r="K16" s="1757"/>
      <c r="L16" s="1757"/>
      <c r="M16" s="1624">
        <v>125</v>
      </c>
      <c r="N16" s="1757"/>
      <c r="O16" s="1757"/>
      <c r="P16" s="1757"/>
      <c r="Q16" s="1624">
        <v>139.19999999999999</v>
      </c>
    </row>
    <row r="17" spans="1:17" s="488" customFormat="1" ht="15" x14ac:dyDescent="0.25">
      <c r="A17" s="491">
        <v>3</v>
      </c>
      <c r="B17" s="794"/>
      <c r="C17" s="1757"/>
      <c r="D17" s="1757"/>
      <c r="E17" s="1993">
        <v>229</v>
      </c>
      <c r="F17" s="1757"/>
      <c r="G17" s="1757"/>
      <c r="H17" s="1757"/>
      <c r="I17" s="1624">
        <v>292.79999999999995</v>
      </c>
      <c r="J17" s="1759"/>
      <c r="K17" s="1757"/>
      <c r="L17" s="1757"/>
      <c r="M17" s="1624">
        <v>123</v>
      </c>
      <c r="N17" s="1757"/>
      <c r="O17" s="1757"/>
      <c r="P17" s="1757"/>
      <c r="Q17" s="1624">
        <v>140.39999999999998</v>
      </c>
    </row>
    <row r="18" spans="1:17" s="488" customFormat="1" ht="15" x14ac:dyDescent="0.25">
      <c r="A18" s="491">
        <v>4</v>
      </c>
      <c r="B18" s="794"/>
      <c r="C18" s="1757"/>
      <c r="D18" s="1757"/>
      <c r="E18" s="1993">
        <v>225</v>
      </c>
      <c r="F18" s="1757"/>
      <c r="G18" s="1757"/>
      <c r="H18" s="1757"/>
      <c r="I18" s="1624">
        <v>274.05</v>
      </c>
      <c r="J18" s="1759"/>
      <c r="K18" s="1757"/>
      <c r="L18" s="1757"/>
      <c r="M18" s="1624">
        <v>119</v>
      </c>
      <c r="N18" s="1757"/>
      <c r="O18" s="1757"/>
      <c r="P18" s="1757"/>
      <c r="Q18" s="1624">
        <v>131.70000000000002</v>
      </c>
    </row>
    <row r="19" spans="1:17" s="488" customFormat="1" ht="15" x14ac:dyDescent="0.25">
      <c r="A19" s="491">
        <v>5</v>
      </c>
      <c r="B19" s="794"/>
      <c r="C19" s="1757"/>
      <c r="D19" s="1757"/>
      <c r="E19" s="1993">
        <v>236</v>
      </c>
      <c r="F19" s="1757"/>
      <c r="G19" s="1757"/>
      <c r="H19" s="1757"/>
      <c r="I19" s="1624">
        <v>261.14999999999998</v>
      </c>
      <c r="J19" s="1759"/>
      <c r="K19" s="1757"/>
      <c r="L19" s="1757"/>
      <c r="M19" s="1624">
        <v>120</v>
      </c>
      <c r="N19" s="1757"/>
      <c r="O19" s="1757"/>
      <c r="P19" s="1757"/>
      <c r="Q19" s="1624">
        <v>119.85000000000002</v>
      </c>
    </row>
    <row r="20" spans="1:17" s="488" customFormat="1" ht="15" x14ac:dyDescent="0.25">
      <c r="A20" s="491">
        <v>6</v>
      </c>
      <c r="B20" s="794"/>
      <c r="C20" s="1757"/>
      <c r="D20" s="1757"/>
      <c r="E20" s="1993">
        <v>272</v>
      </c>
      <c r="F20" s="1757"/>
      <c r="G20" s="1757"/>
      <c r="H20" s="1757"/>
      <c r="I20" s="1624">
        <v>274.05</v>
      </c>
      <c r="J20" s="1759"/>
      <c r="K20" s="1757"/>
      <c r="L20" s="1757"/>
      <c r="M20" s="1624">
        <v>123</v>
      </c>
      <c r="N20" s="1757"/>
      <c r="O20" s="1757"/>
      <c r="P20" s="1757"/>
      <c r="Q20" s="1624">
        <v>121.19999999999999</v>
      </c>
    </row>
    <row r="21" spans="1:17" s="488" customFormat="1" ht="15" x14ac:dyDescent="0.25">
      <c r="A21" s="491">
        <v>7</v>
      </c>
      <c r="B21" s="794"/>
      <c r="C21" s="1757"/>
      <c r="D21" s="1757"/>
      <c r="E21" s="1993">
        <v>332</v>
      </c>
      <c r="F21" s="1757"/>
      <c r="G21" s="1757"/>
      <c r="H21" s="1757"/>
      <c r="I21" s="1624">
        <v>308.70000000000005</v>
      </c>
      <c r="J21" s="1759"/>
      <c r="K21" s="1757"/>
      <c r="L21" s="1757"/>
      <c r="M21" s="1624">
        <v>116</v>
      </c>
      <c r="N21" s="1757"/>
      <c r="O21" s="1757"/>
      <c r="P21" s="1757"/>
      <c r="Q21" s="1624">
        <v>121.8</v>
      </c>
    </row>
    <row r="22" spans="1:17" s="488" customFormat="1" ht="15" x14ac:dyDescent="0.25">
      <c r="A22" s="491">
        <v>8</v>
      </c>
      <c r="B22" s="794"/>
      <c r="C22" s="1757"/>
      <c r="D22" s="1757"/>
      <c r="E22" s="1993">
        <v>394</v>
      </c>
      <c r="F22" s="1757"/>
      <c r="G22" s="1757"/>
      <c r="H22" s="1757"/>
      <c r="I22" s="1624">
        <v>318.45000000000005</v>
      </c>
      <c r="J22" s="1759"/>
      <c r="K22" s="1757"/>
      <c r="L22" s="1757"/>
      <c r="M22" s="1624">
        <v>116</v>
      </c>
      <c r="N22" s="1757"/>
      <c r="O22" s="1757"/>
      <c r="P22" s="1757"/>
      <c r="Q22" s="1624">
        <v>120.75</v>
      </c>
    </row>
    <row r="23" spans="1:17" s="488" customFormat="1" ht="15" x14ac:dyDescent="0.25">
      <c r="A23" s="491">
        <v>9</v>
      </c>
      <c r="B23" s="794"/>
      <c r="C23" s="1757"/>
      <c r="D23" s="1757"/>
      <c r="E23" s="1993">
        <v>421</v>
      </c>
      <c r="F23" s="1757"/>
      <c r="G23" s="1757"/>
      <c r="H23" s="1757"/>
      <c r="I23" s="1624">
        <v>381</v>
      </c>
      <c r="J23" s="1759"/>
      <c r="K23" s="1757"/>
      <c r="L23" s="1757"/>
      <c r="M23" s="1624">
        <v>112</v>
      </c>
      <c r="N23" s="1757"/>
      <c r="O23" s="1757"/>
      <c r="P23" s="1757"/>
      <c r="Q23" s="1624">
        <v>151.19999999999999</v>
      </c>
    </row>
    <row r="24" spans="1:17" s="488" customFormat="1" ht="15" x14ac:dyDescent="0.25">
      <c r="A24" s="491">
        <v>10</v>
      </c>
      <c r="B24" s="794"/>
      <c r="C24" s="1757"/>
      <c r="D24" s="1757"/>
      <c r="E24" s="1993">
        <v>438</v>
      </c>
      <c r="F24" s="1757"/>
      <c r="G24" s="1757"/>
      <c r="H24" s="1757"/>
      <c r="I24" s="1624">
        <v>452.85</v>
      </c>
      <c r="J24" s="1759"/>
      <c r="K24" s="1757"/>
      <c r="L24" s="1757"/>
      <c r="M24" s="1624">
        <v>119</v>
      </c>
      <c r="N24" s="1757"/>
      <c r="O24" s="1757"/>
      <c r="P24" s="1757"/>
      <c r="Q24" s="1624">
        <v>186.45</v>
      </c>
    </row>
    <row r="25" spans="1:17" s="488" customFormat="1" ht="15" x14ac:dyDescent="0.25">
      <c r="A25" s="491">
        <v>11</v>
      </c>
      <c r="B25" s="794"/>
      <c r="C25" s="1757"/>
      <c r="D25" s="1757"/>
      <c r="E25" s="1993">
        <v>421</v>
      </c>
      <c r="F25" s="1757"/>
      <c r="G25" s="1757"/>
      <c r="H25" s="1757"/>
      <c r="I25" s="1624">
        <v>409.50000000000006</v>
      </c>
      <c r="J25" s="1759"/>
      <c r="K25" s="1757"/>
      <c r="L25" s="1757"/>
      <c r="M25" s="1624">
        <v>114</v>
      </c>
      <c r="N25" s="1757"/>
      <c r="O25" s="1757"/>
      <c r="P25" s="1757"/>
      <c r="Q25" s="1624">
        <v>180</v>
      </c>
    </row>
    <row r="26" spans="1:17" s="488" customFormat="1" ht="15" x14ac:dyDescent="0.25">
      <c r="A26" s="491">
        <v>12</v>
      </c>
      <c r="B26" s="794"/>
      <c r="C26" s="1757"/>
      <c r="D26" s="1757"/>
      <c r="E26" s="1993">
        <v>415</v>
      </c>
      <c r="F26" s="1757"/>
      <c r="G26" s="1757"/>
      <c r="H26" s="1757"/>
      <c r="I26" s="1624">
        <v>395.85</v>
      </c>
      <c r="J26" s="1759"/>
      <c r="K26" s="1757"/>
      <c r="L26" s="1757"/>
      <c r="M26" s="1624">
        <v>111</v>
      </c>
      <c r="N26" s="1757"/>
      <c r="O26" s="1757"/>
      <c r="P26" s="1757"/>
      <c r="Q26" s="1624">
        <v>178.2</v>
      </c>
    </row>
    <row r="27" spans="1:17" s="488" customFormat="1" ht="15" x14ac:dyDescent="0.25">
      <c r="A27" s="491">
        <v>13</v>
      </c>
      <c r="B27" s="794"/>
      <c r="C27" s="1757"/>
      <c r="D27" s="1757"/>
      <c r="E27" s="1993">
        <v>391</v>
      </c>
      <c r="F27" s="1757"/>
      <c r="G27" s="1757"/>
      <c r="H27" s="1757"/>
      <c r="I27" s="1624">
        <v>332.4</v>
      </c>
      <c r="J27" s="1759"/>
      <c r="K27" s="1757"/>
      <c r="L27" s="1757"/>
      <c r="M27" s="1624">
        <v>119</v>
      </c>
      <c r="N27" s="1757"/>
      <c r="O27" s="1757"/>
      <c r="P27" s="1757"/>
      <c r="Q27" s="1624">
        <v>144.60000000000002</v>
      </c>
    </row>
    <row r="28" spans="1:17" s="488" customFormat="1" ht="15" x14ac:dyDescent="0.25">
      <c r="A28" s="491">
        <v>14</v>
      </c>
      <c r="B28" s="794"/>
      <c r="C28" s="1757"/>
      <c r="D28" s="1757"/>
      <c r="E28" s="1993">
        <v>362</v>
      </c>
      <c r="F28" s="1757"/>
      <c r="G28" s="1757"/>
      <c r="H28" s="1757"/>
      <c r="I28" s="1624">
        <v>399.74999999999994</v>
      </c>
      <c r="J28" s="1759"/>
      <c r="K28" s="1757"/>
      <c r="L28" s="1757"/>
      <c r="M28" s="1624">
        <v>106</v>
      </c>
      <c r="N28" s="1757"/>
      <c r="O28" s="1757"/>
      <c r="P28" s="1757"/>
      <c r="Q28" s="1624">
        <v>193.05</v>
      </c>
    </row>
    <row r="29" spans="1:17" s="488" customFormat="1" ht="15" x14ac:dyDescent="0.25">
      <c r="A29" s="491">
        <v>15</v>
      </c>
      <c r="B29" s="794"/>
      <c r="C29" s="1757"/>
      <c r="D29" s="1757"/>
      <c r="E29" s="1993">
        <v>359</v>
      </c>
      <c r="F29" s="1757"/>
      <c r="G29" s="1757"/>
      <c r="H29" s="1757"/>
      <c r="I29" s="1624">
        <v>420.59999999999991</v>
      </c>
      <c r="J29" s="1759"/>
      <c r="K29" s="1757"/>
      <c r="L29" s="1757"/>
      <c r="M29" s="1624">
        <v>107</v>
      </c>
      <c r="N29" s="1757"/>
      <c r="O29" s="1757"/>
      <c r="P29" s="1757"/>
      <c r="Q29" s="1624">
        <v>201.45</v>
      </c>
    </row>
    <row r="30" spans="1:17" s="488" customFormat="1" ht="15" x14ac:dyDescent="0.25">
      <c r="A30" s="491">
        <v>16</v>
      </c>
      <c r="B30" s="794"/>
      <c r="C30" s="1757"/>
      <c r="D30" s="1757"/>
      <c r="E30" s="1993">
        <v>371</v>
      </c>
      <c r="F30" s="1757"/>
      <c r="G30" s="1757"/>
      <c r="H30" s="1757"/>
      <c r="I30" s="1624">
        <v>423.59999999999997</v>
      </c>
      <c r="J30" s="1759"/>
      <c r="K30" s="1757"/>
      <c r="L30" s="1757"/>
      <c r="M30" s="1624">
        <v>113</v>
      </c>
      <c r="N30" s="1757"/>
      <c r="O30" s="1757"/>
      <c r="P30" s="1757"/>
      <c r="Q30" s="1624">
        <v>214.2</v>
      </c>
    </row>
    <row r="31" spans="1:17" s="492" customFormat="1" ht="15" x14ac:dyDescent="0.25">
      <c r="A31" s="491">
        <v>17</v>
      </c>
      <c r="B31" s="794"/>
      <c r="C31" s="1757"/>
      <c r="D31" s="1757"/>
      <c r="E31" s="1993">
        <v>386</v>
      </c>
      <c r="F31" s="1757"/>
      <c r="G31" s="1757"/>
      <c r="H31" s="1757"/>
      <c r="I31" s="1624">
        <v>440.84999999999997</v>
      </c>
      <c r="J31" s="1759"/>
      <c r="K31" s="1757"/>
      <c r="L31" s="1757"/>
      <c r="M31" s="1624">
        <v>122</v>
      </c>
      <c r="N31" s="1757"/>
      <c r="O31" s="1757"/>
      <c r="P31" s="1757"/>
      <c r="Q31" s="1624">
        <v>185.85000000000002</v>
      </c>
    </row>
    <row r="32" spans="1:17" s="492" customFormat="1" ht="15" x14ac:dyDescent="0.25">
      <c r="A32" s="491">
        <v>18</v>
      </c>
      <c r="B32" s="794"/>
      <c r="C32" s="1757"/>
      <c r="D32" s="1757"/>
      <c r="E32" s="1993">
        <v>398</v>
      </c>
      <c r="F32" s="1757"/>
      <c r="G32" s="1757"/>
      <c r="H32" s="1757"/>
      <c r="I32" s="1624">
        <v>418.80000000000007</v>
      </c>
      <c r="J32" s="1759"/>
      <c r="K32" s="1757"/>
      <c r="L32" s="1757"/>
      <c r="M32" s="1624">
        <v>129</v>
      </c>
      <c r="N32" s="1757"/>
      <c r="O32" s="1757"/>
      <c r="P32" s="1757"/>
      <c r="Q32" s="1624">
        <v>181.35</v>
      </c>
    </row>
    <row r="33" spans="1:33" s="492" customFormat="1" ht="15" x14ac:dyDescent="0.25">
      <c r="A33" s="491">
        <v>19</v>
      </c>
      <c r="B33" s="794"/>
      <c r="C33" s="1757"/>
      <c r="D33" s="1757"/>
      <c r="E33" s="1993">
        <v>387</v>
      </c>
      <c r="F33" s="1757"/>
      <c r="G33" s="1757"/>
      <c r="H33" s="1757"/>
      <c r="I33" s="1624">
        <v>365.25</v>
      </c>
      <c r="J33" s="1759"/>
      <c r="K33" s="1757"/>
      <c r="L33" s="1757"/>
      <c r="M33" s="1624">
        <v>125</v>
      </c>
      <c r="N33" s="1757"/>
      <c r="O33" s="1757"/>
      <c r="P33" s="1757"/>
      <c r="Q33" s="1624">
        <v>136.19999999999999</v>
      </c>
    </row>
    <row r="34" spans="1:33" s="492" customFormat="1" ht="15" x14ac:dyDescent="0.25">
      <c r="A34" s="491">
        <v>20</v>
      </c>
      <c r="B34" s="794"/>
      <c r="C34" s="1757"/>
      <c r="D34" s="1757"/>
      <c r="E34" s="1993">
        <v>374</v>
      </c>
      <c r="F34" s="1757"/>
      <c r="G34" s="1757"/>
      <c r="H34" s="1757"/>
      <c r="I34" s="1624">
        <v>367.05</v>
      </c>
      <c r="J34" s="1759"/>
      <c r="K34" s="1757"/>
      <c r="L34" s="1757"/>
      <c r="M34" s="1624">
        <v>131</v>
      </c>
      <c r="N34" s="1757"/>
      <c r="O34" s="1757"/>
      <c r="P34" s="1757"/>
      <c r="Q34" s="1624">
        <v>140.25</v>
      </c>
    </row>
    <row r="35" spans="1:33" s="492" customFormat="1" ht="15" x14ac:dyDescent="0.25">
      <c r="A35" s="491">
        <v>21</v>
      </c>
      <c r="B35" s="794"/>
      <c r="C35" s="1757"/>
      <c r="D35" s="1757"/>
      <c r="E35" s="1993">
        <v>362</v>
      </c>
      <c r="F35" s="1757"/>
      <c r="G35" s="1757"/>
      <c r="H35" s="1757"/>
      <c r="I35" s="1624">
        <v>368.4</v>
      </c>
      <c r="J35" s="1759"/>
      <c r="K35" s="1757"/>
      <c r="L35" s="1757"/>
      <c r="M35" s="1624">
        <v>127</v>
      </c>
      <c r="N35" s="1757"/>
      <c r="O35" s="1757"/>
      <c r="P35" s="1757"/>
      <c r="Q35" s="1624">
        <v>135</v>
      </c>
    </row>
    <row r="36" spans="1:33" s="492" customFormat="1" ht="15" x14ac:dyDescent="0.25">
      <c r="A36" s="491">
        <v>22</v>
      </c>
      <c r="B36" s="794"/>
      <c r="C36" s="1757"/>
      <c r="D36" s="1757"/>
      <c r="E36" s="1993">
        <v>339</v>
      </c>
      <c r="F36" s="1757"/>
      <c r="G36" s="1757"/>
      <c r="H36" s="1757"/>
      <c r="I36" s="1624">
        <v>337.05</v>
      </c>
      <c r="J36" s="1759"/>
      <c r="K36" s="1757"/>
      <c r="L36" s="1757"/>
      <c r="M36" s="1624">
        <v>122</v>
      </c>
      <c r="N36" s="1757"/>
      <c r="O36" s="1757"/>
      <c r="P36" s="1757"/>
      <c r="Q36" s="1624">
        <v>125.25</v>
      </c>
    </row>
    <row r="37" spans="1:33" s="492" customFormat="1" ht="15" x14ac:dyDescent="0.25">
      <c r="A37" s="491">
        <v>23</v>
      </c>
      <c r="B37" s="794"/>
      <c r="C37" s="1757"/>
      <c r="D37" s="1757"/>
      <c r="E37" s="1994">
        <v>305</v>
      </c>
      <c r="F37" s="1757"/>
      <c r="G37" s="1757"/>
      <c r="H37" s="1757"/>
      <c r="I37" s="1624">
        <v>317.69999999999993</v>
      </c>
      <c r="J37" s="1759"/>
      <c r="K37" s="1757"/>
      <c r="L37" s="1757"/>
      <c r="M37" s="1624">
        <v>119</v>
      </c>
      <c r="N37" s="1757"/>
      <c r="O37" s="1757"/>
      <c r="P37" s="1757"/>
      <c r="Q37" s="1624">
        <v>120.89999999999999</v>
      </c>
    </row>
    <row r="38" spans="1:33" s="492" customFormat="1" ht="15" x14ac:dyDescent="0.25">
      <c r="A38" s="491">
        <v>24</v>
      </c>
      <c r="B38" s="794"/>
      <c r="C38" s="1757"/>
      <c r="D38" s="1757"/>
      <c r="E38" s="1994">
        <v>275</v>
      </c>
      <c r="F38" s="1757"/>
      <c r="G38" s="1757"/>
      <c r="H38" s="1757"/>
      <c r="I38" s="1624">
        <v>289.95000000000005</v>
      </c>
      <c r="J38" s="1759"/>
      <c r="K38" s="1757"/>
      <c r="L38" s="1757"/>
      <c r="M38" s="1624">
        <v>118</v>
      </c>
      <c r="N38" s="1757"/>
      <c r="O38" s="1757"/>
      <c r="P38" s="1757"/>
      <c r="Q38" s="1624">
        <v>113.85000000000001</v>
      </c>
    </row>
    <row r="39" spans="1:33" s="492" customFormat="1" ht="15" x14ac:dyDescent="0.2">
      <c r="A39" s="491" t="s">
        <v>19</v>
      </c>
      <c r="B39" s="819"/>
      <c r="C39" s="1758"/>
      <c r="D39" s="1758"/>
      <c r="E39" s="1760">
        <f>SUM(E15:E38)</f>
        <v>8173</v>
      </c>
      <c r="F39" s="1758"/>
      <c r="G39" s="1758"/>
      <c r="H39" s="1758"/>
      <c r="I39" s="1760">
        <f>SUM(I15:I38)</f>
        <v>8448.3000000000011</v>
      </c>
      <c r="J39" s="1758"/>
      <c r="K39" s="1758"/>
      <c r="L39" s="1758"/>
      <c r="M39" s="1760">
        <f>SUM(M15:M38)</f>
        <v>2863</v>
      </c>
      <c r="N39" s="1758"/>
      <c r="O39" s="1758"/>
      <c r="P39" s="1758"/>
      <c r="Q39" s="1760">
        <f>SUM(Q15:Q38)</f>
        <v>3621.2999999999997</v>
      </c>
    </row>
    <row r="40" spans="1:33" s="482" customFormat="1" ht="12.75" customHeight="1" x14ac:dyDescent="0.2">
      <c r="A40" s="482" t="s">
        <v>20</v>
      </c>
      <c r="R40" s="964"/>
      <c r="S40" s="964"/>
      <c r="T40" s="964"/>
      <c r="U40" s="964"/>
      <c r="V40" s="964"/>
      <c r="W40" s="964"/>
      <c r="X40" s="964"/>
      <c r="Y40" s="964"/>
      <c r="Z40" s="964"/>
      <c r="AA40" s="964"/>
      <c r="AB40" s="964"/>
      <c r="AC40" s="964"/>
      <c r="AD40" s="964"/>
      <c r="AE40" s="964"/>
      <c r="AF40" s="964"/>
      <c r="AG40" s="964"/>
    </row>
    <row r="41" spans="1:33" s="482" customFormat="1" ht="12.75" customHeight="1" x14ac:dyDescent="0.2">
      <c r="A41" s="482" t="s">
        <v>21</v>
      </c>
      <c r="R41" s="964"/>
      <c r="S41" s="964"/>
      <c r="T41" s="964"/>
      <c r="U41" s="964"/>
      <c r="V41" s="964"/>
      <c r="W41" s="964"/>
      <c r="X41" s="964"/>
      <c r="Y41" s="964"/>
      <c r="Z41" s="964"/>
      <c r="AA41" s="964"/>
      <c r="AB41" s="964"/>
      <c r="AC41" s="964"/>
      <c r="AD41" s="964"/>
      <c r="AE41" s="964"/>
      <c r="AF41" s="964"/>
      <c r="AG41" s="964"/>
    </row>
    <row r="42" spans="1:33" x14ac:dyDescent="0.2">
      <c r="A42" s="482" t="s">
        <v>676</v>
      </c>
      <c r="K42" s="482"/>
      <c r="L42" s="482"/>
      <c r="M42" s="482"/>
      <c r="N42" s="482"/>
      <c r="O42" s="482"/>
      <c r="P42" s="482"/>
      <c r="Q42" s="482"/>
      <c r="R42" s="965"/>
      <c r="S42" s="965"/>
      <c r="T42" s="965"/>
      <c r="U42" s="965"/>
      <c r="V42" s="965"/>
      <c r="W42" s="965"/>
      <c r="X42" s="965"/>
      <c r="Y42" s="965"/>
      <c r="Z42" s="965"/>
      <c r="AA42" s="965"/>
      <c r="AB42" s="965"/>
      <c r="AC42" s="965"/>
      <c r="AD42" s="965"/>
      <c r="AE42" s="965"/>
      <c r="AF42" s="965"/>
      <c r="AG42" s="965"/>
    </row>
    <row r="43" spans="1:33" x14ac:dyDescent="0.2">
      <c r="A43" s="482" t="s">
        <v>23</v>
      </c>
      <c r="R43" s="965"/>
      <c r="S43" s="965"/>
      <c r="T43" s="965"/>
      <c r="U43" s="965"/>
      <c r="V43" s="965"/>
      <c r="W43" s="965"/>
      <c r="X43" s="965"/>
      <c r="Y43" s="965"/>
      <c r="Z43" s="965"/>
      <c r="AA43" s="965"/>
      <c r="AB43" s="965"/>
      <c r="AC43" s="965"/>
      <c r="AD43" s="965"/>
      <c r="AE43" s="965"/>
      <c r="AF43" s="965"/>
      <c r="AG43" s="965"/>
    </row>
    <row r="44" spans="1:33" x14ac:dyDescent="0.2">
      <c r="R44" s="965"/>
      <c r="S44" s="965"/>
      <c r="T44" s="965"/>
      <c r="U44" s="965"/>
      <c r="V44" s="965"/>
      <c r="W44" s="965"/>
      <c r="X44" s="965"/>
      <c r="Y44" s="965"/>
      <c r="Z44" s="965"/>
      <c r="AA44" s="965"/>
      <c r="AB44" s="965"/>
      <c r="AC44" s="965"/>
      <c r="AD44" s="965"/>
      <c r="AE44" s="965"/>
      <c r="AF44" s="965"/>
      <c r="AG44" s="965"/>
    </row>
  </sheetData>
  <mergeCells count="20">
    <mergeCell ref="A9:A12"/>
    <mergeCell ref="B3:C3"/>
    <mergeCell ref="B5:C5"/>
    <mergeCell ref="B4:C4"/>
    <mergeCell ref="B9:I9"/>
    <mergeCell ref="A6:Q6"/>
    <mergeCell ref="A7:Q7"/>
    <mergeCell ref="N1:Q1"/>
    <mergeCell ref="J9:Q9"/>
    <mergeCell ref="N11:O11"/>
    <mergeCell ref="B11:C11"/>
    <mergeCell ref="F11:G11"/>
    <mergeCell ref="J11:K11"/>
    <mergeCell ref="F10:I10"/>
    <mergeCell ref="J10:M10"/>
    <mergeCell ref="N10:Q10"/>
    <mergeCell ref="B10:E10"/>
    <mergeCell ref="B1:F1"/>
    <mergeCell ref="B2:F2"/>
    <mergeCell ref="N2:Q2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2">
    <tabColor rgb="FF92D050"/>
  </sheetPr>
  <dimension ref="A1:AG44"/>
  <sheetViews>
    <sheetView zoomScale="85" zoomScaleNormal="85" workbookViewId="0">
      <selection activeCell="T23" sqref="T23"/>
    </sheetView>
  </sheetViews>
  <sheetFormatPr defaultRowHeight="12.75" x14ac:dyDescent="0.2"/>
  <cols>
    <col min="1" max="1" width="5.42578125" style="505" customWidth="1"/>
    <col min="2" max="3" width="11.28515625" style="505" customWidth="1"/>
    <col min="4" max="4" width="11.28515625" style="505" hidden="1" customWidth="1"/>
    <col min="5" max="7" width="11.28515625" style="505" customWidth="1"/>
    <col min="8" max="8" width="11.28515625" style="505" hidden="1" customWidth="1"/>
    <col min="9" max="11" width="11.28515625" style="505" customWidth="1"/>
    <col min="12" max="12" width="11.28515625" style="505" hidden="1" customWidth="1"/>
    <col min="13" max="15" width="11.28515625" style="505" customWidth="1"/>
    <col min="16" max="16" width="11.28515625" style="505" hidden="1" customWidth="1"/>
    <col min="17" max="17" width="11.28515625" style="505" customWidth="1"/>
    <col min="18" max="16384" width="9.140625" style="505"/>
  </cols>
  <sheetData>
    <row r="1" spans="1:33" s="494" customFormat="1" ht="18.75" customHeight="1" x14ac:dyDescent="0.25">
      <c r="B1" s="2854" t="s">
        <v>498</v>
      </c>
      <c r="C1" s="2097"/>
      <c r="D1" s="2097"/>
      <c r="E1" s="2097"/>
      <c r="F1" s="2097"/>
      <c r="J1" s="801" t="s">
        <v>178</v>
      </c>
      <c r="N1" s="2856" t="s">
        <v>119</v>
      </c>
      <c r="O1" s="2856"/>
      <c r="P1" s="2856"/>
      <c r="Q1" s="2856"/>
      <c r="R1" s="962"/>
      <c r="S1" s="962"/>
      <c r="T1" s="962"/>
      <c r="U1" s="962"/>
      <c r="V1" s="962"/>
      <c r="W1" s="962"/>
      <c r="X1" s="962"/>
      <c r="Y1" s="962"/>
      <c r="Z1" s="962"/>
      <c r="AA1" s="962"/>
      <c r="AB1" s="962"/>
      <c r="AC1" s="962"/>
      <c r="AD1" s="962"/>
      <c r="AE1" s="962"/>
      <c r="AF1" s="962"/>
      <c r="AG1" s="962"/>
    </row>
    <row r="2" spans="1:33" s="494" customFormat="1" ht="10.5" customHeight="1" x14ac:dyDescent="0.2">
      <c r="B2" s="2855" t="s">
        <v>1</v>
      </c>
      <c r="C2" s="2104"/>
      <c r="D2" s="2104"/>
      <c r="E2" s="2104"/>
      <c r="F2" s="2104"/>
      <c r="N2" s="2855" t="s">
        <v>2</v>
      </c>
      <c r="O2" s="2858"/>
      <c r="P2" s="2858"/>
      <c r="Q2" s="2858"/>
      <c r="R2" s="962"/>
      <c r="S2" s="962"/>
      <c r="T2" s="962"/>
      <c r="U2" s="962"/>
      <c r="V2" s="962"/>
      <c r="W2" s="962"/>
      <c r="X2" s="962"/>
      <c r="Y2" s="962"/>
      <c r="Z2" s="962"/>
      <c r="AA2" s="962"/>
      <c r="AB2" s="962"/>
      <c r="AC2" s="962"/>
      <c r="AD2" s="962"/>
      <c r="AE2" s="962"/>
      <c r="AF2" s="962"/>
      <c r="AG2" s="962"/>
    </row>
    <row r="3" spans="1:33" s="494" customFormat="1" ht="13.5" customHeight="1" x14ac:dyDescent="0.2">
      <c r="B3" s="2857" t="s">
        <v>120</v>
      </c>
      <c r="C3" s="2857"/>
      <c r="N3" s="494" t="s">
        <v>3</v>
      </c>
      <c r="R3" s="962"/>
      <c r="S3" s="962"/>
      <c r="T3" s="962"/>
      <c r="U3" s="962"/>
      <c r="V3" s="962"/>
      <c r="W3" s="962"/>
      <c r="X3" s="962"/>
      <c r="Y3" s="962"/>
      <c r="Z3" s="962"/>
      <c r="AA3" s="962"/>
      <c r="AB3" s="962"/>
      <c r="AC3" s="962"/>
      <c r="AD3" s="962"/>
      <c r="AE3" s="962"/>
      <c r="AF3" s="962"/>
      <c r="AG3" s="962"/>
    </row>
    <row r="4" spans="1:33" s="494" customFormat="1" ht="15" customHeight="1" x14ac:dyDescent="0.25">
      <c r="B4" s="2844" t="s">
        <v>4</v>
      </c>
      <c r="C4" s="2097"/>
      <c r="D4" s="496"/>
      <c r="E4" s="962"/>
      <c r="F4" s="962"/>
      <c r="G4" s="962"/>
      <c r="H4" s="962"/>
      <c r="I4" s="915" t="s">
        <v>5</v>
      </c>
      <c r="J4" s="495"/>
      <c r="K4" s="495"/>
      <c r="L4" s="495"/>
      <c r="R4" s="962"/>
      <c r="S4" s="962"/>
      <c r="T4" s="962"/>
      <c r="U4" s="962"/>
      <c r="V4" s="962"/>
      <c r="W4" s="962"/>
      <c r="X4" s="962"/>
      <c r="Y4" s="962"/>
      <c r="Z4" s="962"/>
      <c r="AA4" s="962"/>
      <c r="AB4" s="962"/>
      <c r="AC4" s="962"/>
      <c r="AD4" s="962"/>
      <c r="AE4" s="962"/>
      <c r="AF4" s="962"/>
      <c r="AG4" s="962"/>
    </row>
    <row r="5" spans="1:33" s="494" customFormat="1" ht="9.75" customHeight="1" x14ac:dyDescent="0.2">
      <c r="B5" s="2847" t="s">
        <v>7</v>
      </c>
      <c r="C5" s="2095"/>
      <c r="D5" s="495"/>
      <c r="E5" s="495"/>
      <c r="R5" s="962"/>
      <c r="S5" s="962"/>
      <c r="T5" s="962"/>
      <c r="U5" s="962"/>
      <c r="V5" s="962"/>
      <c r="W5" s="962"/>
      <c r="X5" s="962"/>
      <c r="Y5" s="962"/>
      <c r="Z5" s="962"/>
      <c r="AA5" s="962"/>
      <c r="AB5" s="962"/>
      <c r="AC5" s="962"/>
      <c r="AD5" s="962"/>
      <c r="AE5" s="962"/>
      <c r="AF5" s="962"/>
      <c r="AG5" s="962"/>
    </row>
    <row r="6" spans="1:33" s="494" customFormat="1" ht="12" customHeight="1" x14ac:dyDescent="0.25">
      <c r="A6" s="2845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62"/>
      <c r="S6" s="962"/>
      <c r="T6" s="962"/>
      <c r="U6" s="962"/>
      <c r="V6" s="962"/>
      <c r="W6" s="962"/>
      <c r="X6" s="962"/>
      <c r="Y6" s="962"/>
      <c r="Z6" s="962"/>
      <c r="AA6" s="962"/>
      <c r="AB6" s="962"/>
      <c r="AC6" s="962"/>
      <c r="AD6" s="962"/>
      <c r="AE6" s="962"/>
      <c r="AF6" s="962"/>
      <c r="AG6" s="962"/>
    </row>
    <row r="7" spans="1:33" s="494" customFormat="1" ht="15.75" x14ac:dyDescent="0.25">
      <c r="A7" s="2846" t="s">
        <v>641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62"/>
      <c r="S7" s="962"/>
      <c r="T7" s="962"/>
      <c r="U7" s="962"/>
      <c r="V7" s="962"/>
      <c r="W7" s="962"/>
      <c r="X7" s="962"/>
      <c r="Y7" s="962"/>
      <c r="Z7" s="962"/>
      <c r="AA7" s="962"/>
      <c r="AB7" s="962"/>
      <c r="AC7" s="962"/>
      <c r="AD7" s="962"/>
      <c r="AE7" s="962"/>
      <c r="AF7" s="962"/>
      <c r="AG7" s="962"/>
    </row>
    <row r="8" spans="1:33" s="494" customFormat="1" ht="9" customHeight="1" x14ac:dyDescent="0.2">
      <c r="A8" s="1326">
        <v>1450</v>
      </c>
      <c r="B8" s="1312">
        <v>1449</v>
      </c>
      <c r="R8" s="962"/>
      <c r="S8" s="962"/>
      <c r="T8" s="962"/>
      <c r="U8" s="962"/>
      <c r="V8" s="962"/>
      <c r="W8" s="962"/>
      <c r="X8" s="962"/>
      <c r="Y8" s="962"/>
      <c r="Z8" s="962"/>
      <c r="AA8" s="962"/>
      <c r="AB8" s="962"/>
      <c r="AC8" s="962"/>
      <c r="AD8" s="962"/>
      <c r="AE8" s="962"/>
      <c r="AF8" s="962"/>
      <c r="AG8" s="962"/>
    </row>
    <row r="9" spans="1:33" s="494" customFormat="1" x14ac:dyDescent="0.2">
      <c r="A9" s="2848" t="s">
        <v>9</v>
      </c>
      <c r="B9" s="2851" t="s">
        <v>10</v>
      </c>
      <c r="C9" s="2852"/>
      <c r="D9" s="2852"/>
      <c r="E9" s="2852"/>
      <c r="F9" s="2852"/>
      <c r="G9" s="2852"/>
      <c r="H9" s="2852"/>
      <c r="I9" s="2853"/>
      <c r="J9" s="2851" t="s">
        <v>11</v>
      </c>
      <c r="K9" s="2852"/>
      <c r="L9" s="2852"/>
      <c r="M9" s="2852"/>
      <c r="N9" s="2852"/>
      <c r="O9" s="2852"/>
      <c r="P9" s="2852"/>
      <c r="Q9" s="2853"/>
      <c r="R9" s="962"/>
      <c r="S9" s="962"/>
      <c r="T9" s="962"/>
      <c r="U9" s="962"/>
      <c r="V9" s="962"/>
      <c r="W9" s="962"/>
      <c r="X9" s="962"/>
      <c r="Y9" s="962"/>
      <c r="Z9" s="962"/>
      <c r="AA9" s="962"/>
      <c r="AB9" s="962"/>
      <c r="AC9" s="962"/>
      <c r="AD9" s="962"/>
      <c r="AE9" s="962"/>
      <c r="AF9" s="962"/>
      <c r="AG9" s="962"/>
    </row>
    <row r="10" spans="1:33" s="494" customFormat="1" x14ac:dyDescent="0.2">
      <c r="A10" s="2849"/>
      <c r="B10" s="2841" t="s">
        <v>496</v>
      </c>
      <c r="C10" s="2842"/>
      <c r="D10" s="2842"/>
      <c r="E10" s="2843"/>
      <c r="F10" s="2841" t="s">
        <v>497</v>
      </c>
      <c r="G10" s="2111"/>
      <c r="H10" s="2111"/>
      <c r="I10" s="2112"/>
      <c r="J10" s="2841" t="s">
        <v>496</v>
      </c>
      <c r="K10" s="2842"/>
      <c r="L10" s="2842"/>
      <c r="M10" s="2843"/>
      <c r="N10" s="2841" t="s">
        <v>497</v>
      </c>
      <c r="O10" s="2842"/>
      <c r="P10" s="2842"/>
      <c r="Q10" s="2843"/>
      <c r="R10" s="962"/>
      <c r="S10" s="962"/>
      <c r="T10" s="962"/>
      <c r="U10" s="962"/>
      <c r="V10" s="962"/>
      <c r="W10" s="962"/>
      <c r="X10" s="962"/>
      <c r="Y10" s="962"/>
      <c r="Z10" s="962"/>
      <c r="AA10" s="962"/>
      <c r="AB10" s="962"/>
      <c r="AC10" s="962"/>
      <c r="AD10" s="962"/>
      <c r="AE10" s="962"/>
      <c r="AF10" s="962"/>
      <c r="AG10" s="962"/>
    </row>
    <row r="11" spans="1:33" s="494" customFormat="1" x14ac:dyDescent="0.2">
      <c r="A11" s="2849"/>
      <c r="B11" s="2841" t="s">
        <v>14</v>
      </c>
      <c r="C11" s="2842"/>
      <c r="E11" s="498">
        <v>3000</v>
      </c>
      <c r="F11" s="2841" t="s">
        <v>14</v>
      </c>
      <c r="G11" s="2842"/>
      <c r="H11" s="497"/>
      <c r="I11" s="498">
        <v>3000</v>
      </c>
      <c r="J11" s="2841" t="s">
        <v>14</v>
      </c>
      <c r="K11" s="2842"/>
      <c r="L11" s="497"/>
      <c r="M11" s="498">
        <v>3000</v>
      </c>
      <c r="N11" s="2841" t="s">
        <v>14</v>
      </c>
      <c r="O11" s="2842"/>
      <c r="P11" s="497"/>
      <c r="Q11" s="498">
        <v>3000</v>
      </c>
      <c r="R11" s="962"/>
      <c r="S11" s="962"/>
      <c r="T11" s="962"/>
      <c r="U11" s="962"/>
      <c r="V11" s="962"/>
      <c r="W11" s="962"/>
      <c r="X11" s="962"/>
      <c r="Y11" s="962"/>
      <c r="Z11" s="962"/>
      <c r="AA11" s="962"/>
      <c r="AB11" s="962"/>
      <c r="AC11" s="962"/>
      <c r="AD11" s="962"/>
      <c r="AE11" s="962"/>
      <c r="AF11" s="962"/>
      <c r="AG11" s="962"/>
    </row>
    <row r="12" spans="1:33" s="500" customFormat="1" ht="35.25" customHeight="1" x14ac:dyDescent="0.2">
      <c r="A12" s="2850"/>
      <c r="B12" s="499" t="s">
        <v>16</v>
      </c>
      <c r="C12" s="499" t="s">
        <v>17</v>
      </c>
      <c r="D12" s="499"/>
      <c r="E12" s="499" t="s">
        <v>18</v>
      </c>
      <c r="F12" s="499" t="s">
        <v>16</v>
      </c>
      <c r="G12" s="499" t="s">
        <v>17</v>
      </c>
      <c r="H12" s="499"/>
      <c r="I12" s="499" t="s">
        <v>18</v>
      </c>
      <c r="J12" s="499" t="s">
        <v>16</v>
      </c>
      <c r="K12" s="499" t="s">
        <v>17</v>
      </c>
      <c r="L12" s="499"/>
      <c r="M12" s="499" t="s">
        <v>18</v>
      </c>
      <c r="N12" s="499" t="s">
        <v>16</v>
      </c>
      <c r="O12" s="499" t="s">
        <v>17</v>
      </c>
      <c r="P12" s="499"/>
      <c r="Q12" s="499" t="s">
        <v>18</v>
      </c>
    </row>
    <row r="13" spans="1:33" s="502" customFormat="1" ht="11.25" x14ac:dyDescent="0.2">
      <c r="A13" s="501">
        <v>1</v>
      </c>
      <c r="B13" s="501">
        <v>2</v>
      </c>
      <c r="C13" s="501">
        <v>3</v>
      </c>
      <c r="D13" s="501"/>
      <c r="E13" s="501">
        <v>4</v>
      </c>
      <c r="F13" s="501">
        <v>5</v>
      </c>
      <c r="G13" s="501">
        <v>6</v>
      </c>
      <c r="H13" s="501"/>
      <c r="I13" s="501">
        <v>7</v>
      </c>
      <c r="J13" s="501">
        <v>8</v>
      </c>
      <c r="K13" s="501">
        <v>9</v>
      </c>
      <c r="L13" s="501"/>
      <c r="M13" s="501">
        <v>10</v>
      </c>
      <c r="N13" s="501">
        <v>11</v>
      </c>
      <c r="O13" s="501">
        <v>12</v>
      </c>
      <c r="P13" s="501"/>
      <c r="Q13" s="501">
        <v>13</v>
      </c>
    </row>
    <row r="14" spans="1:33" s="500" customFormat="1" ht="15" x14ac:dyDescent="0.25">
      <c r="A14" s="503">
        <v>0</v>
      </c>
      <c r="B14" s="802"/>
      <c r="C14" s="1761"/>
      <c r="D14" s="1761"/>
      <c r="E14" s="1762"/>
      <c r="F14" s="1763"/>
      <c r="G14" s="1761"/>
      <c r="H14" s="1761"/>
      <c r="I14" s="1762"/>
      <c r="J14" s="1764"/>
      <c r="K14" s="1761"/>
      <c r="L14" s="1761"/>
      <c r="M14" s="1762"/>
      <c r="N14" s="1764"/>
      <c r="O14" s="1761"/>
      <c r="P14" s="1761"/>
      <c r="Q14" s="1762"/>
    </row>
    <row r="15" spans="1:33" s="1431" customFormat="1" ht="15" x14ac:dyDescent="0.25">
      <c r="A15" s="1430">
        <v>1</v>
      </c>
      <c r="B15" s="802"/>
      <c r="C15" s="1761"/>
      <c r="D15" s="1761"/>
      <c r="E15" s="1995">
        <v>694</v>
      </c>
      <c r="F15" s="1763"/>
      <c r="G15" s="1761"/>
      <c r="H15" s="1761"/>
      <c r="I15" s="1624">
        <v>88</v>
      </c>
      <c r="J15" s="1764"/>
      <c r="K15" s="1761"/>
      <c r="L15" s="1761"/>
      <c r="M15" s="1624">
        <v>192</v>
      </c>
      <c r="N15" s="1764"/>
      <c r="O15" s="1761"/>
      <c r="P15" s="1761"/>
      <c r="Q15" s="1624">
        <v>44</v>
      </c>
    </row>
    <row r="16" spans="1:33" s="500" customFormat="1" ht="15" x14ac:dyDescent="0.25">
      <c r="A16" s="503">
        <v>2</v>
      </c>
      <c r="B16" s="802"/>
      <c r="C16" s="1761"/>
      <c r="D16" s="1761"/>
      <c r="E16" s="1995">
        <v>631</v>
      </c>
      <c r="F16" s="1763"/>
      <c r="G16" s="1761"/>
      <c r="H16" s="1761"/>
      <c r="I16" s="1624">
        <v>86</v>
      </c>
      <c r="J16" s="1764"/>
      <c r="K16" s="1761"/>
      <c r="L16" s="1761"/>
      <c r="M16" s="1624">
        <v>173</v>
      </c>
      <c r="N16" s="1764"/>
      <c r="O16" s="1761"/>
      <c r="P16" s="1761"/>
      <c r="Q16" s="1624">
        <v>43</v>
      </c>
    </row>
    <row r="17" spans="1:17" s="500" customFormat="1" ht="15" x14ac:dyDescent="0.25">
      <c r="A17" s="503">
        <v>3</v>
      </c>
      <c r="B17" s="802"/>
      <c r="C17" s="1761"/>
      <c r="D17" s="1761"/>
      <c r="E17" s="1995">
        <v>608</v>
      </c>
      <c r="F17" s="1763"/>
      <c r="G17" s="1761"/>
      <c r="H17" s="1761"/>
      <c r="I17" s="1624">
        <v>107</v>
      </c>
      <c r="J17" s="1764"/>
      <c r="K17" s="1761"/>
      <c r="L17" s="1761"/>
      <c r="M17" s="1624">
        <v>170</v>
      </c>
      <c r="N17" s="1764"/>
      <c r="O17" s="1761"/>
      <c r="P17" s="1761"/>
      <c r="Q17" s="1624">
        <v>31</v>
      </c>
    </row>
    <row r="18" spans="1:17" s="500" customFormat="1" ht="15" x14ac:dyDescent="0.25">
      <c r="A18" s="503">
        <v>4</v>
      </c>
      <c r="B18" s="802"/>
      <c r="C18" s="1761"/>
      <c r="D18" s="1761"/>
      <c r="E18" s="1995">
        <v>614</v>
      </c>
      <c r="F18" s="1763"/>
      <c r="G18" s="1761"/>
      <c r="H18" s="1761"/>
      <c r="I18" s="1624">
        <v>114</v>
      </c>
      <c r="J18" s="1764"/>
      <c r="K18" s="1761"/>
      <c r="L18" s="1761"/>
      <c r="M18" s="1624">
        <v>163</v>
      </c>
      <c r="N18" s="1764"/>
      <c r="O18" s="1761"/>
      <c r="P18" s="1761"/>
      <c r="Q18" s="1624">
        <v>47</v>
      </c>
    </row>
    <row r="19" spans="1:17" s="500" customFormat="1" ht="15" x14ac:dyDescent="0.25">
      <c r="A19" s="503">
        <v>5</v>
      </c>
      <c r="B19" s="802"/>
      <c r="C19" s="1761"/>
      <c r="D19" s="1761"/>
      <c r="E19" s="1995">
        <v>654</v>
      </c>
      <c r="F19" s="1763"/>
      <c r="G19" s="1761"/>
      <c r="H19" s="1761"/>
      <c r="I19" s="1624">
        <v>80</v>
      </c>
      <c r="J19" s="1764"/>
      <c r="K19" s="1761"/>
      <c r="L19" s="1761"/>
      <c r="M19" s="1624">
        <v>174</v>
      </c>
      <c r="N19" s="1764"/>
      <c r="O19" s="1761"/>
      <c r="P19" s="1761"/>
      <c r="Q19" s="1624">
        <v>39</v>
      </c>
    </row>
    <row r="20" spans="1:17" s="500" customFormat="1" ht="15" x14ac:dyDescent="0.25">
      <c r="A20" s="503">
        <v>6</v>
      </c>
      <c r="B20" s="802"/>
      <c r="C20" s="1761"/>
      <c r="D20" s="1761"/>
      <c r="E20" s="1995">
        <v>710</v>
      </c>
      <c r="F20" s="1763"/>
      <c r="G20" s="1761"/>
      <c r="H20" s="1761"/>
      <c r="I20" s="1624">
        <v>84</v>
      </c>
      <c r="J20" s="1764"/>
      <c r="K20" s="1761"/>
      <c r="L20" s="1761"/>
      <c r="M20" s="1624">
        <v>174</v>
      </c>
      <c r="N20" s="1764"/>
      <c r="O20" s="1761"/>
      <c r="P20" s="1761"/>
      <c r="Q20" s="1624">
        <v>41</v>
      </c>
    </row>
    <row r="21" spans="1:17" s="500" customFormat="1" ht="15" x14ac:dyDescent="0.25">
      <c r="A21" s="503">
        <v>7</v>
      </c>
      <c r="B21" s="802"/>
      <c r="C21" s="1761"/>
      <c r="D21" s="1761"/>
      <c r="E21" s="1995">
        <v>876</v>
      </c>
      <c r="F21" s="1763"/>
      <c r="G21" s="1761"/>
      <c r="H21" s="1761"/>
      <c r="I21" s="1624">
        <v>104</v>
      </c>
      <c r="J21" s="1764"/>
      <c r="K21" s="1761"/>
      <c r="L21" s="1761"/>
      <c r="M21" s="1624">
        <v>184</v>
      </c>
      <c r="N21" s="1764"/>
      <c r="O21" s="1761"/>
      <c r="P21" s="1761"/>
      <c r="Q21" s="1624">
        <v>28</v>
      </c>
    </row>
    <row r="22" spans="1:17" s="500" customFormat="1" ht="15" x14ac:dyDescent="0.25">
      <c r="A22" s="503">
        <v>8</v>
      </c>
      <c r="B22" s="802"/>
      <c r="C22" s="1761"/>
      <c r="D22" s="1761"/>
      <c r="E22" s="1995">
        <v>1054</v>
      </c>
      <c r="F22" s="1763"/>
      <c r="G22" s="1761"/>
      <c r="H22" s="1761"/>
      <c r="I22" s="1624">
        <v>80</v>
      </c>
      <c r="J22" s="1764"/>
      <c r="K22" s="1761"/>
      <c r="L22" s="1761"/>
      <c r="M22" s="1624">
        <v>207</v>
      </c>
      <c r="N22" s="1764"/>
      <c r="O22" s="1761"/>
      <c r="P22" s="1761"/>
      <c r="Q22" s="1624">
        <v>16</v>
      </c>
    </row>
    <row r="23" spans="1:17" s="500" customFormat="1" ht="15" x14ac:dyDescent="0.25">
      <c r="A23" s="503">
        <v>9</v>
      </c>
      <c r="B23" s="802"/>
      <c r="C23" s="1761"/>
      <c r="D23" s="1761"/>
      <c r="E23" s="1995">
        <v>1138</v>
      </c>
      <c r="F23" s="1763"/>
      <c r="G23" s="1761"/>
      <c r="H23" s="1761"/>
      <c r="I23" s="1624">
        <v>67</v>
      </c>
      <c r="J23" s="1764"/>
      <c r="K23" s="1761"/>
      <c r="L23" s="1761"/>
      <c r="M23" s="1624">
        <v>229</v>
      </c>
      <c r="N23" s="1764"/>
      <c r="O23" s="1761"/>
      <c r="P23" s="1761"/>
      <c r="Q23" s="1624">
        <v>11</v>
      </c>
    </row>
    <row r="24" spans="1:17" s="500" customFormat="1" ht="15" x14ac:dyDescent="0.25">
      <c r="A24" s="503">
        <v>10</v>
      </c>
      <c r="B24" s="802"/>
      <c r="C24" s="1761"/>
      <c r="D24" s="1761"/>
      <c r="E24" s="1995">
        <v>1185</v>
      </c>
      <c r="F24" s="1763"/>
      <c r="G24" s="1761"/>
      <c r="H24" s="1761"/>
      <c r="I24" s="1624">
        <v>71</v>
      </c>
      <c r="J24" s="1764"/>
      <c r="K24" s="1761"/>
      <c r="L24" s="1761"/>
      <c r="M24" s="1624">
        <v>235</v>
      </c>
      <c r="N24" s="1764"/>
      <c r="O24" s="1761"/>
      <c r="P24" s="1761"/>
      <c r="Q24" s="1624">
        <v>12</v>
      </c>
    </row>
    <row r="25" spans="1:17" s="500" customFormat="1" ht="15" x14ac:dyDescent="0.25">
      <c r="A25" s="503">
        <v>11</v>
      </c>
      <c r="B25" s="802"/>
      <c r="C25" s="1761"/>
      <c r="D25" s="1761"/>
      <c r="E25" s="1995">
        <v>1175</v>
      </c>
      <c r="F25" s="1763"/>
      <c r="G25" s="1761"/>
      <c r="H25" s="1761"/>
      <c r="I25" s="1624">
        <v>67</v>
      </c>
      <c r="J25" s="1764"/>
      <c r="K25" s="1761"/>
      <c r="L25" s="1761"/>
      <c r="M25" s="1624">
        <v>244</v>
      </c>
      <c r="N25" s="1764"/>
      <c r="O25" s="1761"/>
      <c r="P25" s="1761"/>
      <c r="Q25" s="1624">
        <v>5</v>
      </c>
    </row>
    <row r="26" spans="1:17" s="500" customFormat="1" ht="15" x14ac:dyDescent="0.25">
      <c r="A26" s="503">
        <v>12</v>
      </c>
      <c r="B26" s="802"/>
      <c r="C26" s="1761"/>
      <c r="D26" s="1761"/>
      <c r="E26" s="1995">
        <v>1156</v>
      </c>
      <c r="F26" s="1763"/>
      <c r="G26" s="1761"/>
      <c r="H26" s="1761"/>
      <c r="I26" s="1624">
        <v>67</v>
      </c>
      <c r="J26" s="1764"/>
      <c r="K26" s="1761"/>
      <c r="L26" s="1761"/>
      <c r="M26" s="1624">
        <v>237</v>
      </c>
      <c r="N26" s="1764"/>
      <c r="O26" s="1761"/>
      <c r="P26" s="1761"/>
      <c r="Q26" s="1624">
        <v>6</v>
      </c>
    </row>
    <row r="27" spans="1:17" s="500" customFormat="1" ht="15" x14ac:dyDescent="0.25">
      <c r="A27" s="503">
        <v>13</v>
      </c>
      <c r="B27" s="802"/>
      <c r="C27" s="1761"/>
      <c r="D27" s="1761"/>
      <c r="E27" s="1995">
        <v>1095</v>
      </c>
      <c r="F27" s="1763"/>
      <c r="G27" s="1761"/>
      <c r="H27" s="1761"/>
      <c r="I27" s="1624">
        <v>66</v>
      </c>
      <c r="J27" s="1764"/>
      <c r="K27" s="1761"/>
      <c r="L27" s="1761"/>
      <c r="M27" s="1624">
        <v>242</v>
      </c>
      <c r="N27" s="1764"/>
      <c r="O27" s="1761"/>
      <c r="P27" s="1761"/>
      <c r="Q27" s="1624">
        <v>6</v>
      </c>
    </row>
    <row r="28" spans="1:17" s="500" customFormat="1" ht="15" x14ac:dyDescent="0.25">
      <c r="A28" s="503">
        <v>14</v>
      </c>
      <c r="B28" s="802"/>
      <c r="C28" s="1761"/>
      <c r="D28" s="1761"/>
      <c r="E28" s="1995">
        <v>1094</v>
      </c>
      <c r="F28" s="1763"/>
      <c r="G28" s="1761"/>
      <c r="H28" s="1761"/>
      <c r="I28" s="1624">
        <v>76</v>
      </c>
      <c r="J28" s="1764"/>
      <c r="K28" s="1761"/>
      <c r="L28" s="1761"/>
      <c r="M28" s="1624">
        <v>230</v>
      </c>
      <c r="N28" s="1764"/>
      <c r="O28" s="1761"/>
      <c r="P28" s="1761"/>
      <c r="Q28" s="1624">
        <v>7</v>
      </c>
    </row>
    <row r="29" spans="1:17" s="500" customFormat="1" ht="15" x14ac:dyDescent="0.25">
      <c r="A29" s="503">
        <v>15</v>
      </c>
      <c r="B29" s="802"/>
      <c r="C29" s="1761"/>
      <c r="D29" s="1761"/>
      <c r="E29" s="1995">
        <v>1082</v>
      </c>
      <c r="F29" s="1763"/>
      <c r="G29" s="1761"/>
      <c r="H29" s="1761"/>
      <c r="I29" s="1624">
        <v>73</v>
      </c>
      <c r="J29" s="1764"/>
      <c r="K29" s="1761"/>
      <c r="L29" s="1761"/>
      <c r="M29" s="1624">
        <v>224</v>
      </c>
      <c r="N29" s="1764"/>
      <c r="O29" s="1761"/>
      <c r="P29" s="1761"/>
      <c r="Q29" s="1624">
        <v>6</v>
      </c>
    </row>
    <row r="30" spans="1:17" s="500" customFormat="1" ht="15" x14ac:dyDescent="0.25">
      <c r="A30" s="503">
        <v>16</v>
      </c>
      <c r="B30" s="802"/>
      <c r="C30" s="1761"/>
      <c r="D30" s="1761"/>
      <c r="E30" s="1995">
        <v>1121</v>
      </c>
      <c r="F30" s="1763"/>
      <c r="G30" s="1761"/>
      <c r="H30" s="1761"/>
      <c r="I30" s="1624">
        <v>76</v>
      </c>
      <c r="J30" s="1764"/>
      <c r="K30" s="1761"/>
      <c r="L30" s="1761"/>
      <c r="M30" s="1624">
        <v>236</v>
      </c>
      <c r="N30" s="1764"/>
      <c r="O30" s="1761"/>
      <c r="P30" s="1761"/>
      <c r="Q30" s="1624">
        <v>8</v>
      </c>
    </row>
    <row r="31" spans="1:17" s="504" customFormat="1" ht="15" x14ac:dyDescent="0.25">
      <c r="A31" s="503">
        <v>17</v>
      </c>
      <c r="B31" s="802"/>
      <c r="C31" s="1761"/>
      <c r="D31" s="1761"/>
      <c r="E31" s="1995">
        <v>1222</v>
      </c>
      <c r="F31" s="1763"/>
      <c r="G31" s="1761"/>
      <c r="H31" s="1761"/>
      <c r="I31" s="1624">
        <v>79</v>
      </c>
      <c r="J31" s="1764"/>
      <c r="K31" s="1761"/>
      <c r="L31" s="1761"/>
      <c r="M31" s="1624">
        <v>240</v>
      </c>
      <c r="N31" s="1764"/>
      <c r="O31" s="1761"/>
      <c r="P31" s="1761"/>
      <c r="Q31" s="1624">
        <v>10</v>
      </c>
    </row>
    <row r="32" spans="1:17" s="504" customFormat="1" ht="15" x14ac:dyDescent="0.25">
      <c r="A32" s="503">
        <v>18</v>
      </c>
      <c r="B32" s="802"/>
      <c r="C32" s="1761"/>
      <c r="D32" s="1761"/>
      <c r="E32" s="1995">
        <v>1204</v>
      </c>
      <c r="F32" s="1763"/>
      <c r="G32" s="1761"/>
      <c r="H32" s="1761"/>
      <c r="I32" s="1624">
        <v>69</v>
      </c>
      <c r="J32" s="1764"/>
      <c r="K32" s="1761"/>
      <c r="L32" s="1761"/>
      <c r="M32" s="1624">
        <v>234</v>
      </c>
      <c r="N32" s="1764"/>
      <c r="O32" s="1761"/>
      <c r="P32" s="1761"/>
      <c r="Q32" s="1624">
        <v>6</v>
      </c>
    </row>
    <row r="33" spans="1:33" s="504" customFormat="1" ht="15" x14ac:dyDescent="0.25">
      <c r="A33" s="503">
        <v>19</v>
      </c>
      <c r="B33" s="802"/>
      <c r="C33" s="1761"/>
      <c r="D33" s="1761"/>
      <c r="E33" s="1995">
        <v>1184</v>
      </c>
      <c r="F33" s="1763"/>
      <c r="G33" s="1761"/>
      <c r="H33" s="1761"/>
      <c r="I33" s="1624">
        <v>108</v>
      </c>
      <c r="J33" s="1764"/>
      <c r="K33" s="1761"/>
      <c r="L33" s="1761"/>
      <c r="M33" s="1624">
        <v>231</v>
      </c>
      <c r="N33" s="1764"/>
      <c r="O33" s="1761"/>
      <c r="P33" s="1761"/>
      <c r="Q33" s="1624">
        <v>55</v>
      </c>
    </row>
    <row r="34" spans="1:33" s="504" customFormat="1" ht="15" x14ac:dyDescent="0.25">
      <c r="A34" s="503">
        <v>20</v>
      </c>
      <c r="B34" s="802"/>
      <c r="C34" s="1761"/>
      <c r="D34" s="1761"/>
      <c r="E34" s="1995">
        <v>1145</v>
      </c>
      <c r="F34" s="1763"/>
      <c r="G34" s="1761"/>
      <c r="H34" s="1761"/>
      <c r="I34" s="1624">
        <v>111</v>
      </c>
      <c r="J34" s="1764"/>
      <c r="K34" s="1761"/>
      <c r="L34" s="1761"/>
      <c r="M34" s="1624">
        <v>215</v>
      </c>
      <c r="N34" s="1764"/>
      <c r="O34" s="1761"/>
      <c r="P34" s="1761"/>
      <c r="Q34" s="1624">
        <v>52</v>
      </c>
    </row>
    <row r="35" spans="1:33" s="504" customFormat="1" ht="15" x14ac:dyDescent="0.25">
      <c r="A35" s="503">
        <v>21</v>
      </c>
      <c r="B35" s="802"/>
      <c r="C35" s="1761"/>
      <c r="D35" s="1761"/>
      <c r="E35" s="1995">
        <v>1126</v>
      </c>
      <c r="F35" s="1763"/>
      <c r="G35" s="1761"/>
      <c r="H35" s="1761"/>
      <c r="I35" s="1624">
        <v>102</v>
      </c>
      <c r="J35" s="1764"/>
      <c r="K35" s="1761"/>
      <c r="L35" s="1761"/>
      <c r="M35" s="1624">
        <v>215</v>
      </c>
      <c r="N35" s="1764"/>
      <c r="O35" s="1761"/>
      <c r="P35" s="1761"/>
      <c r="Q35" s="1624">
        <v>50</v>
      </c>
    </row>
    <row r="36" spans="1:33" s="504" customFormat="1" ht="15" x14ac:dyDescent="0.25">
      <c r="A36" s="503">
        <v>22</v>
      </c>
      <c r="B36" s="802"/>
      <c r="C36" s="1761"/>
      <c r="D36" s="1761"/>
      <c r="E36" s="1995">
        <v>1071</v>
      </c>
      <c r="F36" s="1763"/>
      <c r="G36" s="1761"/>
      <c r="H36" s="1761"/>
      <c r="I36" s="1624">
        <v>96</v>
      </c>
      <c r="J36" s="1764"/>
      <c r="K36" s="1761"/>
      <c r="L36" s="1761"/>
      <c r="M36" s="1624">
        <v>218</v>
      </c>
      <c r="N36" s="1764"/>
      <c r="O36" s="1761"/>
      <c r="P36" s="1761"/>
      <c r="Q36" s="1624">
        <v>39</v>
      </c>
    </row>
    <row r="37" spans="1:33" s="504" customFormat="1" ht="15" x14ac:dyDescent="0.25">
      <c r="A37" s="503">
        <v>23</v>
      </c>
      <c r="B37" s="804"/>
      <c r="C37" s="1761"/>
      <c r="D37" s="1761"/>
      <c r="E37" s="1994">
        <v>898</v>
      </c>
      <c r="F37" s="1763"/>
      <c r="G37" s="1761"/>
      <c r="H37" s="1761"/>
      <c r="I37" s="1624">
        <v>122</v>
      </c>
      <c r="J37" s="1764"/>
      <c r="K37" s="1761"/>
      <c r="L37" s="1761"/>
      <c r="M37" s="1624">
        <v>197</v>
      </c>
      <c r="N37" s="1764"/>
      <c r="O37" s="1761"/>
      <c r="P37" s="1761"/>
      <c r="Q37" s="1624">
        <v>19</v>
      </c>
    </row>
    <row r="38" spans="1:33" s="504" customFormat="1" ht="15" x14ac:dyDescent="0.25">
      <c r="A38" s="503">
        <v>24</v>
      </c>
      <c r="B38" s="804"/>
      <c r="C38" s="1761"/>
      <c r="D38" s="1761"/>
      <c r="E38" s="1994">
        <v>790</v>
      </c>
      <c r="F38" s="1763"/>
      <c r="G38" s="1761"/>
      <c r="H38" s="1761"/>
      <c r="I38" s="1624">
        <v>108</v>
      </c>
      <c r="J38" s="1764"/>
      <c r="K38" s="1761"/>
      <c r="L38" s="1761"/>
      <c r="M38" s="1624">
        <v>192</v>
      </c>
      <c r="N38" s="1764"/>
      <c r="O38" s="1761"/>
      <c r="P38" s="1761"/>
      <c r="Q38" s="1624">
        <v>59</v>
      </c>
    </row>
    <row r="39" spans="1:33" s="504" customFormat="1" ht="15" x14ac:dyDescent="0.2">
      <c r="A39" s="503" t="s">
        <v>19</v>
      </c>
      <c r="B39" s="798"/>
      <c r="C39" s="1761"/>
      <c r="D39" s="1761"/>
      <c r="E39" s="1765">
        <f>SUM(E15:E38)</f>
        <v>23527</v>
      </c>
      <c r="F39" s="1761"/>
      <c r="G39" s="1761"/>
      <c r="H39" s="1761"/>
      <c r="I39" s="1765">
        <f>SUM(I15:I38)</f>
        <v>2101</v>
      </c>
      <c r="J39" s="1761"/>
      <c r="K39" s="1761"/>
      <c r="L39" s="1761"/>
      <c r="M39" s="1765">
        <f>SUM(M15:M38)</f>
        <v>5056</v>
      </c>
      <c r="N39" s="1761"/>
      <c r="O39" s="1761"/>
      <c r="P39" s="1761"/>
      <c r="Q39" s="1765">
        <f>SUM(Q15:Q38)</f>
        <v>640</v>
      </c>
    </row>
    <row r="40" spans="1:33" s="494" customFormat="1" ht="12.75" customHeight="1" x14ac:dyDescent="0.2">
      <c r="A40" s="494" t="s">
        <v>20</v>
      </c>
      <c r="R40" s="962"/>
      <c r="S40" s="962"/>
      <c r="T40" s="962"/>
      <c r="U40" s="962"/>
      <c r="V40" s="962"/>
      <c r="W40" s="962"/>
      <c r="X40" s="962"/>
      <c r="Y40" s="962"/>
      <c r="Z40" s="962"/>
      <c r="AA40" s="962"/>
      <c r="AB40" s="962"/>
      <c r="AC40" s="962"/>
      <c r="AD40" s="962"/>
      <c r="AE40" s="962"/>
      <c r="AF40" s="962"/>
      <c r="AG40" s="962"/>
    </row>
    <row r="41" spans="1:33" s="494" customFormat="1" ht="12.75" customHeight="1" x14ac:dyDescent="0.2">
      <c r="A41" s="494" t="s">
        <v>21</v>
      </c>
      <c r="R41" s="962"/>
      <c r="S41" s="962"/>
      <c r="T41" s="962"/>
      <c r="U41" s="962"/>
      <c r="V41" s="962"/>
      <c r="W41" s="962"/>
      <c r="X41" s="962"/>
      <c r="Y41" s="962"/>
      <c r="Z41" s="962"/>
      <c r="AA41" s="962"/>
      <c r="AB41" s="962"/>
      <c r="AC41" s="962"/>
      <c r="AD41" s="962"/>
      <c r="AE41" s="962"/>
      <c r="AF41" s="962"/>
      <c r="AG41" s="962"/>
    </row>
    <row r="42" spans="1:33" x14ac:dyDescent="0.2">
      <c r="A42" s="494" t="s">
        <v>676</v>
      </c>
      <c r="K42" s="494"/>
      <c r="L42" s="494"/>
      <c r="M42" s="494"/>
      <c r="N42" s="494"/>
      <c r="O42" s="494"/>
      <c r="P42" s="494"/>
      <c r="Q42" s="494"/>
      <c r="R42" s="963"/>
      <c r="S42" s="963"/>
      <c r="T42" s="963"/>
      <c r="U42" s="963"/>
      <c r="V42" s="963"/>
      <c r="W42" s="963"/>
      <c r="X42" s="963"/>
      <c r="Y42" s="963"/>
      <c r="Z42" s="963"/>
      <c r="AA42" s="963"/>
      <c r="AB42" s="963"/>
      <c r="AC42" s="963"/>
      <c r="AD42" s="963"/>
      <c r="AE42" s="963"/>
      <c r="AF42" s="963"/>
      <c r="AG42" s="963"/>
    </row>
    <row r="43" spans="1:33" x14ac:dyDescent="0.2">
      <c r="A43" s="494" t="s">
        <v>23</v>
      </c>
      <c r="R43" s="963"/>
      <c r="S43" s="963"/>
      <c r="T43" s="963"/>
      <c r="U43" s="963"/>
      <c r="V43" s="963"/>
      <c r="W43" s="963"/>
      <c r="X43" s="963"/>
      <c r="Y43" s="963"/>
      <c r="Z43" s="963"/>
      <c r="AA43" s="963"/>
      <c r="AB43" s="963"/>
      <c r="AC43" s="963"/>
      <c r="AD43" s="963"/>
      <c r="AE43" s="963"/>
      <c r="AF43" s="963"/>
      <c r="AG43" s="963"/>
    </row>
    <row r="44" spans="1:33" x14ac:dyDescent="0.2">
      <c r="R44" s="963"/>
      <c r="S44" s="963"/>
      <c r="T44" s="963"/>
      <c r="U44" s="963"/>
      <c r="V44" s="963"/>
      <c r="W44" s="963"/>
      <c r="X44" s="963"/>
      <c r="Y44" s="963"/>
      <c r="Z44" s="963"/>
      <c r="AA44" s="963"/>
      <c r="AB44" s="963"/>
      <c r="AC44" s="963"/>
      <c r="AD44" s="963"/>
      <c r="AE44" s="963"/>
      <c r="AF44" s="963"/>
      <c r="AG44" s="963"/>
    </row>
  </sheetData>
  <mergeCells count="20">
    <mergeCell ref="B1:F1"/>
    <mergeCell ref="B2:F2"/>
    <mergeCell ref="N1:Q1"/>
    <mergeCell ref="B3:C3"/>
    <mergeCell ref="N2:Q2"/>
    <mergeCell ref="J10:M10"/>
    <mergeCell ref="N10:Q10"/>
    <mergeCell ref="N11:O11"/>
    <mergeCell ref="B11:C11"/>
    <mergeCell ref="B4:C4"/>
    <mergeCell ref="F11:G11"/>
    <mergeCell ref="A6:Q6"/>
    <mergeCell ref="A7:Q7"/>
    <mergeCell ref="J11:K11"/>
    <mergeCell ref="B5:C5"/>
    <mergeCell ref="A9:A12"/>
    <mergeCell ref="B9:I9"/>
    <mergeCell ref="J9:Q9"/>
    <mergeCell ref="B10:E10"/>
    <mergeCell ref="F10:I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3">
    <tabColor rgb="FF92D050"/>
  </sheetPr>
  <dimension ref="A1:AG44"/>
  <sheetViews>
    <sheetView zoomScale="85" zoomScaleNormal="85" workbookViewId="0">
      <selection activeCell="Z27" sqref="Z27"/>
    </sheetView>
  </sheetViews>
  <sheetFormatPr defaultRowHeight="12.75" x14ac:dyDescent="0.2"/>
  <cols>
    <col min="1" max="1" width="5.42578125" style="517" customWidth="1"/>
    <col min="2" max="3" width="11.28515625" style="517" customWidth="1"/>
    <col min="4" max="4" width="11.28515625" style="517" hidden="1" customWidth="1"/>
    <col min="5" max="7" width="11.28515625" style="517" customWidth="1"/>
    <col min="8" max="8" width="11.28515625" style="517" hidden="1" customWidth="1"/>
    <col min="9" max="11" width="11.28515625" style="517" customWidth="1"/>
    <col min="12" max="12" width="11.28515625" style="517" hidden="1" customWidth="1"/>
    <col min="13" max="15" width="11.28515625" style="517" customWidth="1"/>
    <col min="16" max="16" width="11.28515625" style="517" hidden="1" customWidth="1"/>
    <col min="17" max="17" width="11.28515625" style="517" customWidth="1"/>
    <col min="18" max="16384" width="9.140625" style="517"/>
  </cols>
  <sheetData>
    <row r="1" spans="1:33" s="506" customFormat="1" ht="18.75" customHeight="1" x14ac:dyDescent="0.25">
      <c r="B1" s="2872" t="s">
        <v>498</v>
      </c>
      <c r="C1" s="2097"/>
      <c r="D1" s="2097"/>
      <c r="E1" s="2097"/>
      <c r="F1" s="2097"/>
      <c r="J1" s="801" t="s">
        <v>178</v>
      </c>
      <c r="N1" s="2874" t="s">
        <v>119</v>
      </c>
      <c r="O1" s="2874"/>
      <c r="P1" s="2874"/>
      <c r="Q1" s="2874"/>
      <c r="R1" s="960"/>
      <c r="S1" s="960"/>
      <c r="T1" s="960"/>
      <c r="U1" s="960"/>
      <c r="V1" s="960"/>
      <c r="W1" s="960"/>
      <c r="X1" s="960"/>
      <c r="Y1" s="960"/>
      <c r="Z1" s="960"/>
      <c r="AA1" s="960"/>
      <c r="AB1" s="960"/>
      <c r="AC1" s="960"/>
      <c r="AD1" s="960"/>
      <c r="AE1" s="960"/>
      <c r="AF1" s="960"/>
      <c r="AG1" s="960"/>
    </row>
    <row r="2" spans="1:33" s="506" customFormat="1" ht="10.5" customHeight="1" x14ac:dyDescent="0.2">
      <c r="B2" s="2873" t="s">
        <v>1</v>
      </c>
      <c r="C2" s="2104"/>
      <c r="D2" s="2104"/>
      <c r="E2" s="2104"/>
      <c r="F2" s="2104"/>
      <c r="N2" s="2873" t="s">
        <v>2</v>
      </c>
      <c r="O2" s="2876"/>
      <c r="P2" s="2876"/>
      <c r="Q2" s="2876"/>
      <c r="R2" s="960"/>
      <c r="S2" s="960"/>
      <c r="T2" s="960"/>
      <c r="U2" s="960"/>
      <c r="V2" s="960"/>
      <c r="W2" s="960"/>
      <c r="X2" s="960"/>
      <c r="Y2" s="960"/>
      <c r="Z2" s="960"/>
      <c r="AA2" s="960"/>
      <c r="AB2" s="960"/>
      <c r="AC2" s="960"/>
      <c r="AD2" s="960"/>
      <c r="AE2" s="960"/>
      <c r="AF2" s="960"/>
      <c r="AG2" s="960"/>
    </row>
    <row r="3" spans="1:33" s="506" customFormat="1" ht="13.5" customHeight="1" x14ac:dyDescent="0.2">
      <c r="B3" s="2875" t="s">
        <v>120</v>
      </c>
      <c r="C3" s="2875"/>
      <c r="N3" s="506" t="s">
        <v>3</v>
      </c>
      <c r="R3" s="960"/>
      <c r="S3" s="960"/>
      <c r="T3" s="960"/>
      <c r="U3" s="960"/>
      <c r="V3" s="960"/>
      <c r="W3" s="960"/>
      <c r="X3" s="960"/>
      <c r="Y3" s="960"/>
      <c r="Z3" s="960"/>
      <c r="AA3" s="960"/>
      <c r="AB3" s="960"/>
      <c r="AC3" s="960"/>
      <c r="AD3" s="960"/>
      <c r="AE3" s="960"/>
      <c r="AF3" s="960"/>
      <c r="AG3" s="960"/>
    </row>
    <row r="4" spans="1:33" s="506" customFormat="1" ht="15" customHeight="1" x14ac:dyDescent="0.25">
      <c r="B4" s="2862" t="s">
        <v>4</v>
      </c>
      <c r="C4" s="2097"/>
      <c r="D4" s="508"/>
      <c r="E4" s="960"/>
      <c r="F4" s="960"/>
      <c r="G4" s="960"/>
      <c r="H4" s="960"/>
      <c r="I4" s="916" t="s">
        <v>5</v>
      </c>
      <c r="J4" s="507"/>
      <c r="K4" s="507"/>
      <c r="L4" s="507"/>
      <c r="R4" s="960"/>
      <c r="S4" s="960"/>
      <c r="T4" s="960"/>
      <c r="U4" s="960"/>
      <c r="V4" s="960"/>
      <c r="W4" s="960"/>
      <c r="X4" s="960"/>
      <c r="Y4" s="960"/>
      <c r="Z4" s="960"/>
      <c r="AA4" s="960"/>
      <c r="AB4" s="960"/>
      <c r="AC4" s="960"/>
      <c r="AD4" s="960"/>
      <c r="AE4" s="960"/>
      <c r="AF4" s="960"/>
      <c r="AG4" s="960"/>
    </row>
    <row r="5" spans="1:33" s="506" customFormat="1" ht="9.75" customHeight="1" x14ac:dyDescent="0.2">
      <c r="B5" s="2865" t="s">
        <v>7</v>
      </c>
      <c r="C5" s="2095"/>
      <c r="D5" s="507"/>
      <c r="E5" s="507"/>
      <c r="R5" s="960"/>
      <c r="S5" s="960"/>
      <c r="T5" s="960"/>
      <c r="U5" s="960"/>
      <c r="V5" s="960"/>
      <c r="W5" s="960"/>
      <c r="X5" s="960"/>
      <c r="Y5" s="960"/>
      <c r="Z5" s="960"/>
      <c r="AA5" s="960"/>
      <c r="AB5" s="960"/>
      <c r="AC5" s="960"/>
      <c r="AD5" s="960"/>
      <c r="AE5" s="960"/>
      <c r="AF5" s="960"/>
      <c r="AG5" s="960"/>
    </row>
    <row r="6" spans="1:33" s="506" customFormat="1" ht="12" customHeight="1" x14ac:dyDescent="0.25">
      <c r="A6" s="2863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60"/>
      <c r="S6" s="960"/>
      <c r="T6" s="960"/>
      <c r="U6" s="960"/>
      <c r="V6" s="960"/>
      <c r="W6" s="960"/>
      <c r="X6" s="960"/>
      <c r="Y6" s="960"/>
      <c r="Z6" s="960"/>
      <c r="AA6" s="960"/>
      <c r="AB6" s="960"/>
      <c r="AC6" s="960"/>
      <c r="AD6" s="960"/>
      <c r="AE6" s="960"/>
      <c r="AF6" s="960"/>
      <c r="AG6" s="960"/>
    </row>
    <row r="7" spans="1:33" s="506" customFormat="1" ht="15.75" x14ac:dyDescent="0.25">
      <c r="A7" s="2864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60"/>
      <c r="S7" s="960"/>
      <c r="T7" s="960"/>
      <c r="U7" s="960"/>
      <c r="V7" s="960"/>
      <c r="W7" s="960"/>
      <c r="X7" s="960"/>
      <c r="Y7" s="960"/>
      <c r="Z7" s="960"/>
      <c r="AA7" s="960"/>
      <c r="AB7" s="960"/>
      <c r="AC7" s="960"/>
      <c r="AD7" s="960"/>
      <c r="AE7" s="960"/>
      <c r="AF7" s="960"/>
      <c r="AG7" s="960"/>
    </row>
    <row r="8" spans="1:33" s="506" customFormat="1" ht="9" customHeight="1" x14ac:dyDescent="0.2">
      <c r="A8" s="1326">
        <v>1451</v>
      </c>
      <c r="B8" s="1312">
        <v>1448</v>
      </c>
      <c r="R8" s="960"/>
      <c r="S8" s="960"/>
      <c r="T8" s="960"/>
      <c r="U8" s="960"/>
      <c r="V8" s="960"/>
      <c r="W8" s="960"/>
      <c r="X8" s="960"/>
      <c r="Y8" s="960"/>
      <c r="Z8" s="960"/>
      <c r="AA8" s="960"/>
      <c r="AB8" s="960"/>
      <c r="AC8" s="960"/>
      <c r="AD8" s="960"/>
      <c r="AE8" s="960"/>
      <c r="AF8" s="960"/>
      <c r="AG8" s="960"/>
    </row>
    <row r="9" spans="1:33" s="506" customFormat="1" x14ac:dyDescent="0.2">
      <c r="A9" s="2866" t="s">
        <v>9</v>
      </c>
      <c r="B9" s="2869" t="s">
        <v>10</v>
      </c>
      <c r="C9" s="2870"/>
      <c r="D9" s="2870"/>
      <c r="E9" s="2870"/>
      <c r="F9" s="2870"/>
      <c r="G9" s="2870"/>
      <c r="H9" s="2870"/>
      <c r="I9" s="2871"/>
      <c r="J9" s="2869" t="s">
        <v>11</v>
      </c>
      <c r="K9" s="2870"/>
      <c r="L9" s="2870"/>
      <c r="M9" s="2870"/>
      <c r="N9" s="2870"/>
      <c r="O9" s="2870"/>
      <c r="P9" s="2870"/>
      <c r="Q9" s="2871"/>
      <c r="R9" s="960"/>
      <c r="S9" s="960"/>
      <c r="T9" s="960"/>
      <c r="U9" s="960"/>
      <c r="V9" s="960"/>
      <c r="W9" s="960"/>
      <c r="X9" s="960"/>
      <c r="Y9" s="960"/>
      <c r="Z9" s="960"/>
      <c r="AA9" s="960"/>
      <c r="AB9" s="960"/>
      <c r="AC9" s="960"/>
      <c r="AD9" s="960"/>
      <c r="AE9" s="960"/>
      <c r="AF9" s="960"/>
      <c r="AG9" s="960"/>
    </row>
    <row r="10" spans="1:33" s="506" customFormat="1" x14ac:dyDescent="0.2">
      <c r="A10" s="2867"/>
      <c r="B10" s="2859" t="s">
        <v>121</v>
      </c>
      <c r="C10" s="2860"/>
      <c r="D10" s="2860"/>
      <c r="E10" s="2861"/>
      <c r="F10" s="2859" t="s">
        <v>122</v>
      </c>
      <c r="G10" s="2111"/>
      <c r="H10" s="2111"/>
      <c r="I10" s="2112"/>
      <c r="J10" s="2859" t="s">
        <v>123</v>
      </c>
      <c r="K10" s="2860"/>
      <c r="L10" s="2860"/>
      <c r="M10" s="2861"/>
      <c r="N10" s="2859" t="s">
        <v>124</v>
      </c>
      <c r="O10" s="2860"/>
      <c r="P10" s="2860"/>
      <c r="Q10" s="2861"/>
      <c r="R10" s="960"/>
      <c r="S10" s="960"/>
      <c r="T10" s="960"/>
      <c r="U10" s="960"/>
      <c r="V10" s="960"/>
      <c r="W10" s="960"/>
      <c r="X10" s="960"/>
      <c r="Y10" s="960"/>
      <c r="Z10" s="960"/>
      <c r="AA10" s="960"/>
      <c r="AB10" s="960"/>
      <c r="AC10" s="960"/>
      <c r="AD10" s="960"/>
      <c r="AE10" s="960"/>
      <c r="AF10" s="960"/>
      <c r="AG10" s="960"/>
    </row>
    <row r="11" spans="1:33" s="506" customFormat="1" x14ac:dyDescent="0.2">
      <c r="A11" s="2867"/>
      <c r="B11" s="2859" t="s">
        <v>14</v>
      </c>
      <c r="C11" s="2860"/>
      <c r="E11" s="510">
        <v>3000</v>
      </c>
      <c r="F11" s="2859" t="s">
        <v>14</v>
      </c>
      <c r="G11" s="2860"/>
      <c r="H11" s="509"/>
      <c r="I11" s="510">
        <v>2000</v>
      </c>
      <c r="J11" s="2859" t="s">
        <v>14</v>
      </c>
      <c r="K11" s="2860"/>
      <c r="L11" s="509"/>
      <c r="M11" s="510">
        <v>3000</v>
      </c>
      <c r="N11" s="2859" t="s">
        <v>14</v>
      </c>
      <c r="O11" s="2860"/>
      <c r="P11" s="509"/>
      <c r="Q11" s="510">
        <v>2000</v>
      </c>
      <c r="R11" s="960"/>
      <c r="S11" s="960"/>
      <c r="T11" s="960"/>
      <c r="U11" s="960"/>
      <c r="V11" s="960"/>
      <c r="W11" s="960"/>
      <c r="X11" s="960"/>
      <c r="Y11" s="960"/>
      <c r="Z11" s="960"/>
      <c r="AA11" s="960"/>
      <c r="AB11" s="960"/>
      <c r="AC11" s="960"/>
      <c r="AD11" s="960"/>
      <c r="AE11" s="960"/>
      <c r="AF11" s="960"/>
      <c r="AG11" s="960"/>
    </row>
    <row r="12" spans="1:33" s="512" customFormat="1" ht="35.25" customHeight="1" x14ac:dyDescent="0.2">
      <c r="A12" s="2868"/>
      <c r="B12" s="511" t="s">
        <v>16</v>
      </c>
      <c r="C12" s="511" t="s">
        <v>17</v>
      </c>
      <c r="D12" s="511"/>
      <c r="E12" s="511" t="s">
        <v>18</v>
      </c>
      <c r="F12" s="511" t="s">
        <v>16</v>
      </c>
      <c r="G12" s="511" t="s">
        <v>17</v>
      </c>
      <c r="H12" s="511"/>
      <c r="I12" s="511" t="s">
        <v>18</v>
      </c>
      <c r="J12" s="511" t="s">
        <v>16</v>
      </c>
      <c r="K12" s="511" t="s">
        <v>17</v>
      </c>
      <c r="L12" s="511"/>
      <c r="M12" s="511" t="s">
        <v>18</v>
      </c>
      <c r="N12" s="511" t="s">
        <v>16</v>
      </c>
      <c r="O12" s="511" t="s">
        <v>17</v>
      </c>
      <c r="P12" s="511"/>
      <c r="Q12" s="511" t="s">
        <v>18</v>
      </c>
    </row>
    <row r="13" spans="1:33" s="514" customFormat="1" ht="11.25" x14ac:dyDescent="0.2">
      <c r="A13" s="513">
        <v>1</v>
      </c>
      <c r="B13" s="513">
        <v>2</v>
      </c>
      <c r="C13" s="513">
        <v>3</v>
      </c>
      <c r="D13" s="513"/>
      <c r="E13" s="513">
        <v>4</v>
      </c>
      <c r="F13" s="513">
        <v>5</v>
      </c>
      <c r="G13" s="513">
        <v>6</v>
      </c>
      <c r="H13" s="513"/>
      <c r="I13" s="513">
        <v>7</v>
      </c>
      <c r="J13" s="513">
        <v>8</v>
      </c>
      <c r="K13" s="513">
        <v>9</v>
      </c>
      <c r="L13" s="513"/>
      <c r="M13" s="513">
        <v>10</v>
      </c>
      <c r="N13" s="513">
        <v>11</v>
      </c>
      <c r="O13" s="513">
        <v>12</v>
      </c>
      <c r="P13" s="513"/>
      <c r="Q13" s="513">
        <v>13</v>
      </c>
    </row>
    <row r="14" spans="1:33" s="512" customFormat="1" ht="15" x14ac:dyDescent="0.25">
      <c r="A14" s="515">
        <v>0</v>
      </c>
      <c r="B14" s="804"/>
      <c r="C14" s="1766"/>
      <c r="D14" s="1766"/>
      <c r="E14" s="1767"/>
      <c r="F14" s="1768"/>
      <c r="G14" s="1766"/>
      <c r="H14" s="1766"/>
      <c r="I14" s="1767"/>
      <c r="J14" s="1764"/>
      <c r="K14" s="1766"/>
      <c r="L14" s="1766"/>
      <c r="M14" s="1767"/>
      <c r="N14" s="1768"/>
      <c r="O14" s="1766"/>
      <c r="P14" s="1766"/>
      <c r="Q14" s="1767"/>
    </row>
    <row r="15" spans="1:33" s="1429" customFormat="1" ht="15" x14ac:dyDescent="0.25">
      <c r="A15" s="1426">
        <v>1</v>
      </c>
      <c r="B15" s="804"/>
      <c r="C15" s="1766"/>
      <c r="D15" s="1766"/>
      <c r="E15" s="1996">
        <v>392</v>
      </c>
      <c r="F15" s="1768"/>
      <c r="G15" s="1766"/>
      <c r="H15" s="1766"/>
      <c r="I15" s="1624">
        <v>263</v>
      </c>
      <c r="J15" s="1764"/>
      <c r="K15" s="1766"/>
      <c r="L15" s="1766"/>
      <c r="M15" s="1624">
        <v>78</v>
      </c>
      <c r="N15" s="1768"/>
      <c r="O15" s="1766"/>
      <c r="P15" s="1766"/>
      <c r="Q15" s="1624">
        <v>62</v>
      </c>
    </row>
    <row r="16" spans="1:33" s="512" customFormat="1" ht="15" x14ac:dyDescent="0.25">
      <c r="A16" s="515">
        <v>2</v>
      </c>
      <c r="B16" s="804"/>
      <c r="C16" s="1766"/>
      <c r="D16" s="1766"/>
      <c r="E16" s="1996">
        <v>383</v>
      </c>
      <c r="F16" s="1768"/>
      <c r="G16" s="1766"/>
      <c r="H16" s="1766"/>
      <c r="I16" s="1624">
        <v>262</v>
      </c>
      <c r="J16" s="1764"/>
      <c r="K16" s="1766"/>
      <c r="L16" s="1766"/>
      <c r="M16" s="1624">
        <v>80</v>
      </c>
      <c r="N16" s="1768"/>
      <c r="O16" s="1766"/>
      <c r="P16" s="1766"/>
      <c r="Q16" s="1624">
        <v>62</v>
      </c>
    </row>
    <row r="17" spans="1:17" s="512" customFormat="1" ht="15" x14ac:dyDescent="0.25">
      <c r="A17" s="515">
        <v>3</v>
      </c>
      <c r="B17" s="804"/>
      <c r="C17" s="1766"/>
      <c r="D17" s="1766"/>
      <c r="E17" s="1996">
        <v>369</v>
      </c>
      <c r="F17" s="1768"/>
      <c r="G17" s="1766"/>
      <c r="H17" s="1766"/>
      <c r="I17" s="1624">
        <v>249</v>
      </c>
      <c r="J17" s="1764"/>
      <c r="K17" s="1766"/>
      <c r="L17" s="1766"/>
      <c r="M17" s="1624">
        <v>79</v>
      </c>
      <c r="N17" s="1768"/>
      <c r="O17" s="1766"/>
      <c r="P17" s="1766"/>
      <c r="Q17" s="1624">
        <v>56</v>
      </c>
    </row>
    <row r="18" spans="1:17" s="512" customFormat="1" ht="15" x14ac:dyDescent="0.25">
      <c r="A18" s="515">
        <v>4</v>
      </c>
      <c r="B18" s="804"/>
      <c r="C18" s="1766"/>
      <c r="D18" s="1766"/>
      <c r="E18" s="1996">
        <v>370</v>
      </c>
      <c r="F18" s="1768"/>
      <c r="G18" s="1766"/>
      <c r="H18" s="1766"/>
      <c r="I18" s="1624">
        <v>258</v>
      </c>
      <c r="J18" s="1764"/>
      <c r="K18" s="1766"/>
      <c r="L18" s="1766"/>
      <c r="M18" s="1624">
        <v>79</v>
      </c>
      <c r="N18" s="1768"/>
      <c r="O18" s="1766"/>
      <c r="P18" s="1766"/>
      <c r="Q18" s="1624">
        <v>60</v>
      </c>
    </row>
    <row r="19" spans="1:17" s="512" customFormat="1" ht="15" x14ac:dyDescent="0.25">
      <c r="A19" s="515">
        <v>5</v>
      </c>
      <c r="B19" s="804"/>
      <c r="C19" s="1766"/>
      <c r="D19" s="1766"/>
      <c r="E19" s="1996">
        <v>364</v>
      </c>
      <c r="F19" s="1768"/>
      <c r="G19" s="1766"/>
      <c r="H19" s="1766"/>
      <c r="I19" s="1624">
        <v>261</v>
      </c>
      <c r="J19" s="1764"/>
      <c r="K19" s="1766"/>
      <c r="L19" s="1766"/>
      <c r="M19" s="1624">
        <v>76</v>
      </c>
      <c r="N19" s="1768"/>
      <c r="O19" s="1766"/>
      <c r="P19" s="1766"/>
      <c r="Q19" s="1624">
        <v>54</v>
      </c>
    </row>
    <row r="20" spans="1:17" s="512" customFormat="1" ht="15" x14ac:dyDescent="0.25">
      <c r="A20" s="515">
        <v>6</v>
      </c>
      <c r="B20" s="804"/>
      <c r="C20" s="1766"/>
      <c r="D20" s="1766"/>
      <c r="E20" s="1996">
        <v>396</v>
      </c>
      <c r="F20" s="1768"/>
      <c r="G20" s="1766"/>
      <c r="H20" s="1766"/>
      <c r="I20" s="1624">
        <v>279</v>
      </c>
      <c r="J20" s="1764"/>
      <c r="K20" s="1766"/>
      <c r="L20" s="1766"/>
      <c r="M20" s="1624">
        <v>77</v>
      </c>
      <c r="N20" s="1768"/>
      <c r="O20" s="1766"/>
      <c r="P20" s="1766"/>
      <c r="Q20" s="1624">
        <v>59</v>
      </c>
    </row>
    <row r="21" spans="1:17" s="512" customFormat="1" ht="15" x14ac:dyDescent="0.25">
      <c r="A21" s="515">
        <v>7</v>
      </c>
      <c r="B21" s="804"/>
      <c r="C21" s="1766"/>
      <c r="D21" s="1766"/>
      <c r="E21" s="1996">
        <v>427</v>
      </c>
      <c r="F21" s="1768"/>
      <c r="G21" s="1766"/>
      <c r="H21" s="1766"/>
      <c r="I21" s="1624">
        <v>294</v>
      </c>
      <c r="J21" s="1764"/>
      <c r="K21" s="1766"/>
      <c r="L21" s="1766"/>
      <c r="M21" s="1624">
        <v>76</v>
      </c>
      <c r="N21" s="1768"/>
      <c r="O21" s="1766"/>
      <c r="P21" s="1766"/>
      <c r="Q21" s="1624">
        <v>54</v>
      </c>
    </row>
    <row r="22" spans="1:17" s="512" customFormat="1" ht="15" x14ac:dyDescent="0.25">
      <c r="A22" s="515">
        <v>8</v>
      </c>
      <c r="B22" s="804"/>
      <c r="C22" s="1766"/>
      <c r="D22" s="1766"/>
      <c r="E22" s="1996">
        <v>482</v>
      </c>
      <c r="F22" s="1768"/>
      <c r="G22" s="1766"/>
      <c r="H22" s="1766"/>
      <c r="I22" s="1624">
        <v>309</v>
      </c>
      <c r="J22" s="1764"/>
      <c r="K22" s="1766"/>
      <c r="L22" s="1766"/>
      <c r="M22" s="1624">
        <v>84</v>
      </c>
      <c r="N22" s="1768"/>
      <c r="O22" s="1766"/>
      <c r="P22" s="1766"/>
      <c r="Q22" s="1624">
        <v>62</v>
      </c>
    </row>
    <row r="23" spans="1:17" s="512" customFormat="1" ht="15" x14ac:dyDescent="0.25">
      <c r="A23" s="515">
        <v>9</v>
      </c>
      <c r="B23" s="804"/>
      <c r="C23" s="1766"/>
      <c r="D23" s="1766"/>
      <c r="E23" s="1996">
        <v>610</v>
      </c>
      <c r="F23" s="1768"/>
      <c r="G23" s="1766"/>
      <c r="H23" s="1766"/>
      <c r="I23" s="1624">
        <v>350</v>
      </c>
      <c r="J23" s="1764"/>
      <c r="K23" s="1766"/>
      <c r="L23" s="1766"/>
      <c r="M23" s="1624">
        <v>123</v>
      </c>
      <c r="N23" s="1768"/>
      <c r="O23" s="1766"/>
      <c r="P23" s="1766"/>
      <c r="Q23" s="1624">
        <v>89</v>
      </c>
    </row>
    <row r="24" spans="1:17" s="512" customFormat="1" ht="15" x14ac:dyDescent="0.25">
      <c r="A24" s="515">
        <v>10</v>
      </c>
      <c r="B24" s="804"/>
      <c r="C24" s="1766"/>
      <c r="D24" s="1766"/>
      <c r="E24" s="1996">
        <v>606</v>
      </c>
      <c r="F24" s="1768"/>
      <c r="G24" s="1766"/>
      <c r="H24" s="1766"/>
      <c r="I24" s="1624">
        <v>379</v>
      </c>
      <c r="J24" s="1764"/>
      <c r="K24" s="1766"/>
      <c r="L24" s="1766"/>
      <c r="M24" s="1624">
        <v>124</v>
      </c>
      <c r="N24" s="1768"/>
      <c r="O24" s="1766"/>
      <c r="P24" s="1766"/>
      <c r="Q24" s="1624">
        <v>95</v>
      </c>
    </row>
    <row r="25" spans="1:17" s="512" customFormat="1" ht="15" x14ac:dyDescent="0.25">
      <c r="A25" s="515">
        <v>11</v>
      </c>
      <c r="B25" s="804"/>
      <c r="C25" s="1766"/>
      <c r="D25" s="1766"/>
      <c r="E25" s="1996">
        <v>622</v>
      </c>
      <c r="F25" s="1768"/>
      <c r="G25" s="1766"/>
      <c r="H25" s="1766"/>
      <c r="I25" s="1624">
        <v>328</v>
      </c>
      <c r="J25" s="1764"/>
      <c r="K25" s="1766"/>
      <c r="L25" s="1766"/>
      <c r="M25" s="1624">
        <v>128</v>
      </c>
      <c r="N25" s="1768"/>
      <c r="O25" s="1766"/>
      <c r="P25" s="1766"/>
      <c r="Q25" s="1624">
        <v>76</v>
      </c>
    </row>
    <row r="26" spans="1:17" s="512" customFormat="1" ht="15" x14ac:dyDescent="0.25">
      <c r="A26" s="515">
        <v>12</v>
      </c>
      <c r="B26" s="804"/>
      <c r="C26" s="1766"/>
      <c r="D26" s="1766"/>
      <c r="E26" s="1996">
        <v>589</v>
      </c>
      <c r="F26" s="1768"/>
      <c r="G26" s="1766"/>
      <c r="H26" s="1766"/>
      <c r="I26" s="1624">
        <v>303</v>
      </c>
      <c r="J26" s="1764"/>
      <c r="K26" s="1766"/>
      <c r="L26" s="1766"/>
      <c r="M26" s="1624">
        <v>128</v>
      </c>
      <c r="N26" s="1768"/>
      <c r="O26" s="1766"/>
      <c r="P26" s="1766"/>
      <c r="Q26" s="1624">
        <v>67</v>
      </c>
    </row>
    <row r="27" spans="1:17" s="512" customFormat="1" ht="15" x14ac:dyDescent="0.25">
      <c r="A27" s="515">
        <v>13</v>
      </c>
      <c r="B27" s="804"/>
      <c r="C27" s="1766"/>
      <c r="D27" s="1766"/>
      <c r="E27" s="1996">
        <v>569</v>
      </c>
      <c r="F27" s="1768"/>
      <c r="G27" s="1766"/>
      <c r="H27" s="1766"/>
      <c r="I27" s="1624">
        <v>312</v>
      </c>
      <c r="J27" s="1764"/>
      <c r="K27" s="1766"/>
      <c r="L27" s="1766"/>
      <c r="M27" s="1624">
        <v>128</v>
      </c>
      <c r="N27" s="1768"/>
      <c r="O27" s="1766"/>
      <c r="P27" s="1766"/>
      <c r="Q27" s="1624">
        <v>66</v>
      </c>
    </row>
    <row r="28" spans="1:17" s="512" customFormat="1" ht="15" x14ac:dyDescent="0.25">
      <c r="A28" s="515">
        <v>14</v>
      </c>
      <c r="B28" s="804"/>
      <c r="C28" s="1766"/>
      <c r="D28" s="1766"/>
      <c r="E28" s="1996">
        <v>574</v>
      </c>
      <c r="F28" s="1768"/>
      <c r="G28" s="1766"/>
      <c r="H28" s="1766"/>
      <c r="I28" s="1624">
        <v>297</v>
      </c>
      <c r="J28" s="1764"/>
      <c r="K28" s="1766"/>
      <c r="L28" s="1766"/>
      <c r="M28" s="1624">
        <v>124</v>
      </c>
      <c r="N28" s="1768"/>
      <c r="O28" s="1766"/>
      <c r="P28" s="1766"/>
      <c r="Q28" s="1624">
        <v>67</v>
      </c>
    </row>
    <row r="29" spans="1:17" s="512" customFormat="1" ht="15" x14ac:dyDescent="0.25">
      <c r="A29" s="515">
        <v>15</v>
      </c>
      <c r="B29" s="804"/>
      <c r="C29" s="1766"/>
      <c r="D29" s="1766"/>
      <c r="E29" s="1996">
        <v>594</v>
      </c>
      <c r="F29" s="1768"/>
      <c r="G29" s="1766"/>
      <c r="H29" s="1766"/>
      <c r="I29" s="1624">
        <v>295</v>
      </c>
      <c r="J29" s="1764"/>
      <c r="K29" s="1766"/>
      <c r="L29" s="1766"/>
      <c r="M29" s="1624">
        <v>124</v>
      </c>
      <c r="N29" s="1768"/>
      <c r="O29" s="1766"/>
      <c r="P29" s="1766"/>
      <c r="Q29" s="1624">
        <v>61</v>
      </c>
    </row>
    <row r="30" spans="1:17" s="512" customFormat="1" ht="15" x14ac:dyDescent="0.25">
      <c r="A30" s="515">
        <v>16</v>
      </c>
      <c r="B30" s="804"/>
      <c r="C30" s="1766"/>
      <c r="D30" s="1766"/>
      <c r="E30" s="1996">
        <v>587</v>
      </c>
      <c r="F30" s="1768"/>
      <c r="G30" s="1766"/>
      <c r="H30" s="1766"/>
      <c r="I30" s="1624">
        <v>301</v>
      </c>
      <c r="J30" s="1764"/>
      <c r="K30" s="1766"/>
      <c r="L30" s="1766"/>
      <c r="M30" s="1624">
        <v>115</v>
      </c>
      <c r="N30" s="1768"/>
      <c r="O30" s="1766"/>
      <c r="P30" s="1766"/>
      <c r="Q30" s="1624">
        <v>68</v>
      </c>
    </row>
    <row r="31" spans="1:17" s="516" customFormat="1" ht="15" x14ac:dyDescent="0.25">
      <c r="A31" s="515">
        <v>17</v>
      </c>
      <c r="B31" s="804"/>
      <c r="C31" s="1766"/>
      <c r="D31" s="1766"/>
      <c r="E31" s="1996">
        <v>591</v>
      </c>
      <c r="F31" s="1768"/>
      <c r="G31" s="1766"/>
      <c r="H31" s="1766"/>
      <c r="I31" s="1624">
        <v>311</v>
      </c>
      <c r="J31" s="1764"/>
      <c r="K31" s="1766"/>
      <c r="L31" s="1766"/>
      <c r="M31" s="1624">
        <v>108</v>
      </c>
      <c r="N31" s="1768"/>
      <c r="O31" s="1766"/>
      <c r="P31" s="1766"/>
      <c r="Q31" s="1624">
        <v>71</v>
      </c>
    </row>
    <row r="32" spans="1:17" s="516" customFormat="1" ht="15" x14ac:dyDescent="0.25">
      <c r="A32" s="515">
        <v>18</v>
      </c>
      <c r="B32" s="804"/>
      <c r="C32" s="1766"/>
      <c r="D32" s="1766"/>
      <c r="E32" s="1996">
        <v>565</v>
      </c>
      <c r="F32" s="1768"/>
      <c r="G32" s="1766"/>
      <c r="H32" s="1766"/>
      <c r="I32" s="1624">
        <v>302</v>
      </c>
      <c r="J32" s="1764"/>
      <c r="K32" s="1766"/>
      <c r="L32" s="1766"/>
      <c r="M32" s="1624">
        <v>105</v>
      </c>
      <c r="N32" s="1768"/>
      <c r="O32" s="1766"/>
      <c r="P32" s="1766"/>
      <c r="Q32" s="1624">
        <v>70</v>
      </c>
    </row>
    <row r="33" spans="1:33" s="516" customFormat="1" ht="15" x14ac:dyDescent="0.25">
      <c r="A33" s="515">
        <v>19</v>
      </c>
      <c r="B33" s="804"/>
      <c r="C33" s="1766"/>
      <c r="D33" s="1766"/>
      <c r="E33" s="1996">
        <v>549</v>
      </c>
      <c r="F33" s="1768"/>
      <c r="G33" s="1766"/>
      <c r="H33" s="1766"/>
      <c r="I33" s="1624">
        <v>292</v>
      </c>
      <c r="J33" s="1764"/>
      <c r="K33" s="1766"/>
      <c r="L33" s="1766"/>
      <c r="M33" s="1624">
        <v>103</v>
      </c>
      <c r="N33" s="1768"/>
      <c r="O33" s="1766"/>
      <c r="P33" s="1766"/>
      <c r="Q33" s="1624">
        <v>71</v>
      </c>
    </row>
    <row r="34" spans="1:33" s="516" customFormat="1" ht="15" x14ac:dyDescent="0.25">
      <c r="A34" s="515">
        <v>20</v>
      </c>
      <c r="B34" s="804"/>
      <c r="C34" s="1766"/>
      <c r="D34" s="1766"/>
      <c r="E34" s="1996">
        <v>532</v>
      </c>
      <c r="F34" s="1768"/>
      <c r="G34" s="1766"/>
      <c r="H34" s="1766"/>
      <c r="I34" s="1624">
        <v>323</v>
      </c>
      <c r="J34" s="1764"/>
      <c r="K34" s="1766"/>
      <c r="L34" s="1766"/>
      <c r="M34" s="1624">
        <v>96</v>
      </c>
      <c r="N34" s="1768"/>
      <c r="O34" s="1766"/>
      <c r="P34" s="1766"/>
      <c r="Q34" s="1624">
        <v>74</v>
      </c>
    </row>
    <row r="35" spans="1:33" s="516" customFormat="1" ht="15" x14ac:dyDescent="0.25">
      <c r="A35" s="515">
        <v>21</v>
      </c>
      <c r="B35" s="804"/>
      <c r="C35" s="1766"/>
      <c r="D35" s="1766"/>
      <c r="E35" s="1996">
        <v>503</v>
      </c>
      <c r="F35" s="1768"/>
      <c r="G35" s="1766"/>
      <c r="H35" s="1766"/>
      <c r="I35" s="1624">
        <v>311</v>
      </c>
      <c r="J35" s="1764"/>
      <c r="K35" s="1766"/>
      <c r="L35" s="1766"/>
      <c r="M35" s="1624">
        <v>87</v>
      </c>
      <c r="N35" s="1768"/>
      <c r="O35" s="1766"/>
      <c r="P35" s="1766"/>
      <c r="Q35" s="1624">
        <v>81</v>
      </c>
    </row>
    <row r="36" spans="1:33" s="516" customFormat="1" ht="15" x14ac:dyDescent="0.25">
      <c r="A36" s="515">
        <v>22</v>
      </c>
      <c r="B36" s="804"/>
      <c r="C36" s="1766"/>
      <c r="D36" s="1766"/>
      <c r="E36" s="1996">
        <v>490</v>
      </c>
      <c r="F36" s="1768"/>
      <c r="G36" s="1766"/>
      <c r="H36" s="1766"/>
      <c r="I36" s="1624">
        <v>311</v>
      </c>
      <c r="J36" s="1764"/>
      <c r="K36" s="1766"/>
      <c r="L36" s="1766"/>
      <c r="M36" s="1624">
        <v>86</v>
      </c>
      <c r="N36" s="1768"/>
      <c r="O36" s="1766"/>
      <c r="P36" s="1766"/>
      <c r="Q36" s="1624">
        <v>69</v>
      </c>
    </row>
    <row r="37" spans="1:33" s="516" customFormat="1" ht="15" x14ac:dyDescent="0.25">
      <c r="A37" s="515">
        <v>23</v>
      </c>
      <c r="B37" s="804"/>
      <c r="C37" s="1766"/>
      <c r="D37" s="1766"/>
      <c r="E37" s="1994">
        <v>455</v>
      </c>
      <c r="F37" s="1768"/>
      <c r="G37" s="1766"/>
      <c r="H37" s="1766"/>
      <c r="I37" s="1624">
        <v>279</v>
      </c>
      <c r="J37" s="1764"/>
      <c r="K37" s="1766"/>
      <c r="L37" s="1766"/>
      <c r="M37" s="1624">
        <v>81</v>
      </c>
      <c r="N37" s="1768"/>
      <c r="O37" s="1766"/>
      <c r="P37" s="1766"/>
      <c r="Q37" s="1624">
        <v>68</v>
      </c>
    </row>
    <row r="38" spans="1:33" s="516" customFormat="1" ht="15" x14ac:dyDescent="0.25">
      <c r="A38" s="515">
        <v>24</v>
      </c>
      <c r="B38" s="804"/>
      <c r="C38" s="1766"/>
      <c r="D38" s="1766"/>
      <c r="E38" s="1994">
        <v>415</v>
      </c>
      <c r="F38" s="1768"/>
      <c r="G38" s="1766"/>
      <c r="H38" s="1766"/>
      <c r="I38" s="1624">
        <v>269</v>
      </c>
      <c r="J38" s="1764"/>
      <c r="K38" s="1766"/>
      <c r="L38" s="1766"/>
      <c r="M38" s="1624">
        <v>79</v>
      </c>
      <c r="N38" s="1768"/>
      <c r="O38" s="1766"/>
      <c r="P38" s="1766"/>
      <c r="Q38" s="1624">
        <v>64</v>
      </c>
    </row>
    <row r="39" spans="1:33" s="516" customFormat="1" ht="15" x14ac:dyDescent="0.2">
      <c r="A39" s="515" t="s">
        <v>19</v>
      </c>
      <c r="B39" s="797"/>
      <c r="C39" s="1766"/>
      <c r="D39" s="1766"/>
      <c r="E39" s="1769">
        <f>SUM(E15:E38)</f>
        <v>12034</v>
      </c>
      <c r="F39" s="1766"/>
      <c r="G39" s="1766"/>
      <c r="H39" s="1766"/>
      <c r="I39" s="1769">
        <f>SUM(I15:I38)</f>
        <v>7138</v>
      </c>
      <c r="J39" s="1766"/>
      <c r="K39" s="1766"/>
      <c r="L39" s="1766"/>
      <c r="M39" s="1769">
        <f>SUM(M15:M38)</f>
        <v>2368</v>
      </c>
      <c r="N39" s="1766"/>
      <c r="O39" s="1766"/>
      <c r="P39" s="1766"/>
      <c r="Q39" s="1769">
        <f>SUM(Q15:Q38)</f>
        <v>1626</v>
      </c>
    </row>
    <row r="40" spans="1:33" s="506" customFormat="1" ht="12.75" customHeight="1" x14ac:dyDescent="0.2">
      <c r="A40" s="506" t="s">
        <v>20</v>
      </c>
      <c r="R40" s="960"/>
      <c r="S40" s="960"/>
      <c r="T40" s="960"/>
      <c r="U40" s="960"/>
      <c r="V40" s="960"/>
      <c r="W40" s="960"/>
      <c r="X40" s="960"/>
      <c r="Y40" s="960"/>
      <c r="Z40" s="960"/>
      <c r="AA40" s="960"/>
      <c r="AB40" s="960"/>
      <c r="AC40" s="960"/>
      <c r="AD40" s="960"/>
      <c r="AE40" s="960"/>
      <c r="AF40" s="960"/>
      <c r="AG40" s="960"/>
    </row>
    <row r="41" spans="1:33" s="506" customFormat="1" ht="12.75" customHeight="1" x14ac:dyDescent="0.2">
      <c r="A41" s="506" t="s">
        <v>21</v>
      </c>
      <c r="R41" s="960"/>
      <c r="S41" s="960"/>
      <c r="T41" s="960"/>
      <c r="U41" s="960"/>
      <c r="V41" s="960"/>
      <c r="W41" s="960"/>
      <c r="X41" s="960"/>
      <c r="Y41" s="960"/>
      <c r="Z41" s="960"/>
      <c r="AA41" s="960"/>
      <c r="AB41" s="960"/>
      <c r="AC41" s="960"/>
      <c r="AD41" s="960"/>
      <c r="AE41" s="960"/>
      <c r="AF41" s="960"/>
      <c r="AG41" s="960"/>
    </row>
    <row r="42" spans="1:33" x14ac:dyDescent="0.2">
      <c r="A42" s="506" t="s">
        <v>676</v>
      </c>
      <c r="K42" s="506"/>
      <c r="L42" s="506"/>
      <c r="M42" s="506"/>
      <c r="N42" s="506"/>
      <c r="O42" s="506"/>
      <c r="P42" s="506"/>
      <c r="Q42" s="506"/>
      <c r="R42" s="961"/>
      <c r="S42" s="961"/>
      <c r="T42" s="961"/>
      <c r="U42" s="961"/>
      <c r="V42" s="961"/>
      <c r="W42" s="961"/>
      <c r="X42" s="961"/>
      <c r="Y42" s="961"/>
      <c r="Z42" s="961"/>
      <c r="AA42" s="961"/>
      <c r="AB42" s="961"/>
      <c r="AC42" s="961"/>
      <c r="AD42" s="961"/>
      <c r="AE42" s="961"/>
      <c r="AF42" s="961"/>
      <c r="AG42" s="961"/>
    </row>
    <row r="43" spans="1:33" x14ac:dyDescent="0.2">
      <c r="A43" s="506" t="s">
        <v>23</v>
      </c>
      <c r="R43" s="961"/>
      <c r="S43" s="961"/>
      <c r="T43" s="961"/>
      <c r="U43" s="961"/>
      <c r="V43" s="961"/>
      <c r="W43" s="961"/>
      <c r="X43" s="961"/>
      <c r="Y43" s="961"/>
      <c r="Z43" s="961"/>
      <c r="AA43" s="961"/>
      <c r="AB43" s="961"/>
      <c r="AC43" s="961"/>
      <c r="AD43" s="961"/>
      <c r="AE43" s="961"/>
      <c r="AF43" s="961"/>
      <c r="AG43" s="961"/>
    </row>
    <row r="44" spans="1:33" x14ac:dyDescent="0.2">
      <c r="R44" s="961"/>
      <c r="S44" s="961"/>
      <c r="T44" s="961"/>
      <c r="U44" s="961"/>
      <c r="V44" s="961"/>
      <c r="W44" s="961"/>
      <c r="X44" s="961"/>
      <c r="Y44" s="961"/>
      <c r="Z44" s="961"/>
      <c r="AA44" s="961"/>
      <c r="AB44" s="961"/>
      <c r="AC44" s="961"/>
      <c r="AD44" s="961"/>
      <c r="AE44" s="961"/>
      <c r="AF44" s="961"/>
      <c r="AG44" s="961"/>
    </row>
  </sheetData>
  <mergeCells count="20">
    <mergeCell ref="B1:F1"/>
    <mergeCell ref="B2:F2"/>
    <mergeCell ref="N1:Q1"/>
    <mergeCell ref="B3:C3"/>
    <mergeCell ref="N2:Q2"/>
    <mergeCell ref="J10:M10"/>
    <mergeCell ref="N10:Q10"/>
    <mergeCell ref="N11:O11"/>
    <mergeCell ref="B11:C11"/>
    <mergeCell ref="B4:C4"/>
    <mergeCell ref="F11:G11"/>
    <mergeCell ref="A6:Q6"/>
    <mergeCell ref="A7:Q7"/>
    <mergeCell ref="J11:K11"/>
    <mergeCell ref="B5:C5"/>
    <mergeCell ref="A9:A12"/>
    <mergeCell ref="B9:I9"/>
    <mergeCell ref="J9:Q9"/>
    <mergeCell ref="B10:E10"/>
    <mergeCell ref="F10:I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0">
    <tabColor rgb="FF92D050"/>
  </sheetPr>
  <dimension ref="A1:AG44"/>
  <sheetViews>
    <sheetView zoomScale="85" zoomScaleNormal="85" workbookViewId="0">
      <selection activeCell="S9" sqref="S9"/>
    </sheetView>
  </sheetViews>
  <sheetFormatPr defaultRowHeight="12.75" x14ac:dyDescent="0.2"/>
  <cols>
    <col min="1" max="1" width="5.42578125" style="517" customWidth="1"/>
    <col min="2" max="3" width="11.28515625" style="517" customWidth="1"/>
    <col min="4" max="4" width="11.28515625" style="517" hidden="1" customWidth="1"/>
    <col min="5" max="7" width="11.28515625" style="517" customWidth="1"/>
    <col min="8" max="8" width="11.28515625" style="517" hidden="1" customWidth="1"/>
    <col min="9" max="11" width="11.28515625" style="517" customWidth="1"/>
    <col min="12" max="12" width="11.28515625" style="517" hidden="1" customWidth="1"/>
    <col min="13" max="15" width="11.28515625" style="517" customWidth="1"/>
    <col min="16" max="16" width="11.28515625" style="517" hidden="1" customWidth="1"/>
    <col min="17" max="17" width="11.28515625" style="517" customWidth="1"/>
    <col min="18" max="16384" width="9.140625" style="517"/>
  </cols>
  <sheetData>
    <row r="1" spans="1:33" s="506" customFormat="1" ht="18.75" customHeight="1" x14ac:dyDescent="0.25">
      <c r="B1" s="2872" t="s">
        <v>498</v>
      </c>
      <c r="C1" s="2097"/>
      <c r="D1" s="2097"/>
      <c r="E1" s="2097"/>
      <c r="F1" s="2097"/>
      <c r="J1" s="801" t="s">
        <v>178</v>
      </c>
      <c r="N1" s="2874" t="s">
        <v>119</v>
      </c>
      <c r="O1" s="2874"/>
      <c r="P1" s="2874"/>
      <c r="Q1" s="2874"/>
      <c r="R1" s="960"/>
      <c r="S1" s="960"/>
      <c r="T1" s="960"/>
      <c r="U1" s="960"/>
      <c r="V1" s="960"/>
      <c r="W1" s="960"/>
      <c r="X1" s="960"/>
      <c r="Y1" s="960"/>
      <c r="Z1" s="960"/>
      <c r="AA1" s="960"/>
      <c r="AB1" s="960"/>
      <c r="AC1" s="960"/>
      <c r="AD1" s="960"/>
      <c r="AE1" s="960"/>
      <c r="AF1" s="960"/>
      <c r="AG1" s="960"/>
    </row>
    <row r="2" spans="1:33" s="506" customFormat="1" ht="10.5" customHeight="1" x14ac:dyDescent="0.2">
      <c r="B2" s="2873" t="s">
        <v>1</v>
      </c>
      <c r="C2" s="2104"/>
      <c r="D2" s="2104"/>
      <c r="E2" s="2104"/>
      <c r="F2" s="2104"/>
      <c r="N2" s="2873" t="s">
        <v>2</v>
      </c>
      <c r="O2" s="2876"/>
      <c r="P2" s="2876"/>
      <c r="Q2" s="2876"/>
      <c r="R2" s="960"/>
      <c r="S2" s="960"/>
      <c r="T2" s="960"/>
      <c r="U2" s="960"/>
      <c r="V2" s="960"/>
      <c r="W2" s="960"/>
      <c r="X2" s="960"/>
      <c r="Y2" s="960"/>
      <c r="Z2" s="960"/>
      <c r="AA2" s="960"/>
      <c r="AB2" s="960"/>
      <c r="AC2" s="960"/>
      <c r="AD2" s="960"/>
      <c r="AE2" s="960"/>
      <c r="AF2" s="960"/>
      <c r="AG2" s="960"/>
    </row>
    <row r="3" spans="1:33" s="506" customFormat="1" ht="13.5" customHeight="1" x14ac:dyDescent="0.2">
      <c r="B3" s="2875" t="s">
        <v>120</v>
      </c>
      <c r="C3" s="2875"/>
      <c r="N3" s="2876" t="s">
        <v>700</v>
      </c>
      <c r="O3" s="2876"/>
      <c r="P3" s="2876"/>
      <c r="Q3" s="2876"/>
      <c r="R3" s="960"/>
      <c r="S3" s="960"/>
      <c r="T3" s="960"/>
      <c r="U3" s="960"/>
      <c r="V3" s="960"/>
      <c r="W3" s="960"/>
      <c r="X3" s="960"/>
      <c r="Y3" s="960"/>
      <c r="Z3" s="960"/>
      <c r="AA3" s="960"/>
      <c r="AB3" s="960"/>
      <c r="AC3" s="960"/>
      <c r="AD3" s="960"/>
      <c r="AE3" s="960"/>
      <c r="AF3" s="960"/>
      <c r="AG3" s="960"/>
    </row>
    <row r="4" spans="1:33" s="506" customFormat="1" ht="15" customHeight="1" x14ac:dyDescent="0.25">
      <c r="B4" s="2862" t="s">
        <v>4</v>
      </c>
      <c r="C4" s="2097"/>
      <c r="D4" s="508"/>
      <c r="E4" s="960"/>
      <c r="F4" s="960"/>
      <c r="G4" s="960"/>
      <c r="H4" s="960"/>
      <c r="I4" s="916" t="s">
        <v>5</v>
      </c>
      <c r="J4" s="507"/>
      <c r="K4" s="507"/>
      <c r="L4" s="507"/>
      <c r="R4" s="960"/>
      <c r="S4" s="960"/>
      <c r="T4" s="960"/>
      <c r="U4" s="960"/>
      <c r="V4" s="960"/>
      <c r="W4" s="960"/>
      <c r="X4" s="960"/>
      <c r="Y4" s="960"/>
      <c r="Z4" s="960"/>
      <c r="AA4" s="960"/>
      <c r="AB4" s="960"/>
      <c r="AC4" s="960"/>
      <c r="AD4" s="960"/>
      <c r="AE4" s="960"/>
      <c r="AF4" s="960"/>
      <c r="AG4" s="960"/>
    </row>
    <row r="5" spans="1:33" s="506" customFormat="1" ht="9.75" customHeight="1" x14ac:dyDescent="0.2">
      <c r="B5" s="2865" t="s">
        <v>7</v>
      </c>
      <c r="C5" s="2095"/>
      <c r="D5" s="507"/>
      <c r="E5" s="507"/>
      <c r="R5" s="960"/>
      <c r="S5" s="960"/>
      <c r="T5" s="960"/>
      <c r="U5" s="960"/>
      <c r="V5" s="960"/>
      <c r="W5" s="960"/>
      <c r="X5" s="960"/>
      <c r="Y5" s="960"/>
      <c r="Z5" s="960"/>
      <c r="AA5" s="960"/>
      <c r="AB5" s="960"/>
      <c r="AC5" s="960"/>
      <c r="AD5" s="960"/>
      <c r="AE5" s="960"/>
      <c r="AF5" s="960"/>
      <c r="AG5" s="960"/>
    </row>
    <row r="6" spans="1:33" s="506" customFormat="1" ht="12" customHeight="1" x14ac:dyDescent="0.25">
      <c r="A6" s="2863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60"/>
      <c r="S6" s="960"/>
      <c r="T6" s="960"/>
      <c r="U6" s="960"/>
      <c r="V6" s="960"/>
      <c r="W6" s="960"/>
      <c r="X6" s="960"/>
      <c r="Y6" s="960"/>
      <c r="Z6" s="960"/>
      <c r="AA6" s="960"/>
      <c r="AB6" s="960"/>
      <c r="AC6" s="960"/>
      <c r="AD6" s="960"/>
      <c r="AE6" s="960"/>
      <c r="AF6" s="960"/>
      <c r="AG6" s="960"/>
    </row>
    <row r="7" spans="1:33" s="506" customFormat="1" ht="15.75" x14ac:dyDescent="0.25">
      <c r="A7" s="2864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60"/>
      <c r="S7" s="960"/>
      <c r="T7" s="960"/>
      <c r="U7" s="960"/>
      <c r="V7" s="960"/>
      <c r="W7" s="960"/>
      <c r="X7" s="960"/>
      <c r="Y7" s="960"/>
      <c r="Z7" s="960"/>
      <c r="AA7" s="960"/>
      <c r="AB7" s="960"/>
      <c r="AC7" s="960"/>
      <c r="AD7" s="960"/>
      <c r="AE7" s="960"/>
      <c r="AF7" s="960"/>
      <c r="AG7" s="960"/>
    </row>
    <row r="8" spans="1:33" s="506" customFormat="1" ht="9" customHeight="1" x14ac:dyDescent="0.2">
      <c r="A8" s="1326">
        <v>624</v>
      </c>
      <c r="B8" s="1312">
        <v>633</v>
      </c>
      <c r="R8" s="960"/>
      <c r="S8" s="960"/>
      <c r="T8" s="960"/>
      <c r="U8" s="960"/>
      <c r="V8" s="960"/>
      <c r="W8" s="960"/>
      <c r="X8" s="960"/>
      <c r="Y8" s="960"/>
      <c r="Z8" s="960"/>
      <c r="AA8" s="960"/>
      <c r="AB8" s="960"/>
      <c r="AC8" s="960"/>
      <c r="AD8" s="960"/>
      <c r="AE8" s="960"/>
      <c r="AF8" s="960"/>
      <c r="AG8" s="960"/>
    </row>
    <row r="9" spans="1:33" s="506" customFormat="1" x14ac:dyDescent="0.2">
      <c r="A9" s="2866" t="s">
        <v>9</v>
      </c>
      <c r="B9" s="2869" t="s">
        <v>10</v>
      </c>
      <c r="C9" s="2870"/>
      <c r="D9" s="2870"/>
      <c r="E9" s="2870"/>
      <c r="F9" s="2870"/>
      <c r="G9" s="2870"/>
      <c r="H9" s="2870"/>
      <c r="I9" s="2871"/>
      <c r="J9" s="2869" t="s">
        <v>11</v>
      </c>
      <c r="K9" s="2870"/>
      <c r="L9" s="2870"/>
      <c r="M9" s="2870"/>
      <c r="N9" s="2870"/>
      <c r="O9" s="2870"/>
      <c r="P9" s="2870"/>
      <c r="Q9" s="2871"/>
      <c r="R9" s="960"/>
      <c r="S9" s="960"/>
      <c r="T9" s="960"/>
      <c r="U9" s="960"/>
      <c r="V9" s="960"/>
      <c r="W9" s="960"/>
      <c r="X9" s="960"/>
      <c r="Y9" s="960"/>
      <c r="Z9" s="960"/>
      <c r="AA9" s="960"/>
      <c r="AB9" s="960"/>
      <c r="AC9" s="960"/>
      <c r="AD9" s="960"/>
      <c r="AE9" s="960"/>
      <c r="AF9" s="960"/>
      <c r="AG9" s="960"/>
    </row>
    <row r="10" spans="1:33" s="506" customFormat="1" x14ac:dyDescent="0.2">
      <c r="A10" s="2867"/>
      <c r="B10" s="2859" t="s">
        <v>503</v>
      </c>
      <c r="C10" s="2860"/>
      <c r="D10" s="2860"/>
      <c r="E10" s="2861"/>
      <c r="F10" s="2859" t="s">
        <v>504</v>
      </c>
      <c r="G10" s="2111"/>
      <c r="H10" s="2111"/>
      <c r="I10" s="2112"/>
      <c r="J10" s="2859" t="s">
        <v>503</v>
      </c>
      <c r="K10" s="2860"/>
      <c r="L10" s="2860"/>
      <c r="M10" s="2861"/>
      <c r="N10" s="2859" t="s">
        <v>504</v>
      </c>
      <c r="O10" s="2111"/>
      <c r="P10" s="2111"/>
      <c r="Q10" s="2112"/>
      <c r="R10" s="960"/>
      <c r="S10" s="960"/>
      <c r="T10" s="960"/>
      <c r="U10" s="960"/>
      <c r="V10" s="960"/>
      <c r="W10" s="960"/>
      <c r="X10" s="960"/>
      <c r="Y10" s="960"/>
      <c r="Z10" s="960"/>
      <c r="AA10" s="960"/>
      <c r="AB10" s="960"/>
      <c r="AC10" s="960"/>
      <c r="AD10" s="960"/>
      <c r="AE10" s="960"/>
      <c r="AF10" s="960"/>
      <c r="AG10" s="960"/>
    </row>
    <row r="11" spans="1:33" s="506" customFormat="1" x14ac:dyDescent="0.2">
      <c r="A11" s="2867"/>
      <c r="B11" s="2859" t="s">
        <v>14</v>
      </c>
      <c r="C11" s="2860"/>
      <c r="E11" s="510">
        <v>120</v>
      </c>
      <c r="F11" s="2859" t="s">
        <v>14</v>
      </c>
      <c r="G11" s="2860"/>
      <c r="H11" s="509"/>
      <c r="I11" s="510">
        <v>120</v>
      </c>
      <c r="J11" s="2859" t="s">
        <v>14</v>
      </c>
      <c r="K11" s="2860"/>
      <c r="L11" s="509"/>
      <c r="M11" s="510">
        <v>120</v>
      </c>
      <c r="N11" s="2859" t="s">
        <v>14</v>
      </c>
      <c r="O11" s="2860"/>
      <c r="P11" s="509"/>
      <c r="Q11" s="510">
        <v>120</v>
      </c>
      <c r="R11" s="960"/>
      <c r="S11" s="960"/>
      <c r="T11" s="960"/>
      <c r="U11" s="960"/>
      <c r="V11" s="960"/>
      <c r="W11" s="960"/>
      <c r="X11" s="960"/>
      <c r="Y11" s="960"/>
      <c r="Z11" s="960"/>
      <c r="AA11" s="960"/>
      <c r="AB11" s="960"/>
      <c r="AC11" s="960"/>
      <c r="AD11" s="960"/>
      <c r="AE11" s="960"/>
      <c r="AF11" s="960"/>
      <c r="AG11" s="960"/>
    </row>
    <row r="12" spans="1:33" s="512" customFormat="1" ht="35.25" customHeight="1" x14ac:dyDescent="0.2">
      <c r="A12" s="2868"/>
      <c r="B12" s="511" t="s">
        <v>16</v>
      </c>
      <c r="C12" s="511" t="s">
        <v>17</v>
      </c>
      <c r="D12" s="511"/>
      <c r="E12" s="511" t="s">
        <v>18</v>
      </c>
      <c r="F12" s="511" t="s">
        <v>16</v>
      </c>
      <c r="G12" s="511" t="s">
        <v>17</v>
      </c>
      <c r="H12" s="511"/>
      <c r="I12" s="511" t="s">
        <v>18</v>
      </c>
      <c r="J12" s="511" t="s">
        <v>16</v>
      </c>
      <c r="K12" s="511" t="s">
        <v>17</v>
      </c>
      <c r="L12" s="511"/>
      <c r="M12" s="511" t="s">
        <v>18</v>
      </c>
      <c r="N12" s="511" t="s">
        <v>16</v>
      </c>
      <c r="O12" s="511" t="s">
        <v>17</v>
      </c>
      <c r="P12" s="511"/>
      <c r="Q12" s="511" t="s">
        <v>18</v>
      </c>
    </row>
    <row r="13" spans="1:33" s="514" customFormat="1" ht="11.25" x14ac:dyDescent="0.2">
      <c r="A13" s="513">
        <v>1</v>
      </c>
      <c r="B13" s="513">
        <v>2</v>
      </c>
      <c r="C13" s="513">
        <v>3</v>
      </c>
      <c r="D13" s="513"/>
      <c r="E13" s="513">
        <v>4</v>
      </c>
      <c r="F13" s="513">
        <v>5</v>
      </c>
      <c r="G13" s="513">
        <v>6</v>
      </c>
      <c r="H13" s="513"/>
      <c r="I13" s="513">
        <v>7</v>
      </c>
      <c r="J13" s="513">
        <v>8</v>
      </c>
      <c r="K13" s="513">
        <v>9</v>
      </c>
      <c r="L13" s="513"/>
      <c r="M13" s="513">
        <v>10</v>
      </c>
      <c r="N13" s="513">
        <v>11</v>
      </c>
      <c r="O13" s="513">
        <v>12</v>
      </c>
      <c r="P13" s="513"/>
      <c r="Q13" s="513">
        <v>13</v>
      </c>
    </row>
    <row r="14" spans="1:33" s="512" customFormat="1" ht="15" x14ac:dyDescent="0.25">
      <c r="A14" s="515">
        <v>0</v>
      </c>
      <c r="B14" s="804"/>
      <c r="C14" s="1766"/>
      <c r="D14" s="1766"/>
      <c r="E14" s="1767"/>
      <c r="F14" s="1768"/>
      <c r="G14" s="1766"/>
      <c r="H14" s="1766"/>
      <c r="I14" s="1767"/>
      <c r="J14" s="1764"/>
      <c r="K14" s="1766"/>
      <c r="L14" s="1766"/>
      <c r="M14" s="1767"/>
      <c r="N14" s="1768"/>
      <c r="O14" s="1766"/>
      <c r="P14" s="1766"/>
      <c r="Q14" s="1767"/>
    </row>
    <row r="15" spans="1:33" s="1429" customFormat="1" ht="15" x14ac:dyDescent="0.25">
      <c r="A15" s="1426">
        <v>1</v>
      </c>
      <c r="B15" s="804"/>
      <c r="C15" s="1766"/>
      <c r="D15" s="1766"/>
      <c r="E15" s="1996">
        <v>101.28</v>
      </c>
      <c r="F15" s="1768"/>
      <c r="G15" s="1766"/>
      <c r="H15" s="1766"/>
      <c r="I15" s="1624">
        <v>0</v>
      </c>
      <c r="J15" s="1764"/>
      <c r="K15" s="1766"/>
      <c r="L15" s="1766"/>
      <c r="M15" s="1624">
        <v>0</v>
      </c>
      <c r="N15" s="1768"/>
      <c r="O15" s="1766"/>
      <c r="P15" s="1766"/>
      <c r="Q15" s="1624">
        <v>0</v>
      </c>
    </row>
    <row r="16" spans="1:33" s="512" customFormat="1" ht="15" x14ac:dyDescent="0.25">
      <c r="A16" s="515">
        <v>2</v>
      </c>
      <c r="B16" s="804"/>
      <c r="C16" s="1766"/>
      <c r="D16" s="1766"/>
      <c r="E16" s="1996">
        <v>93.6</v>
      </c>
      <c r="F16" s="1768"/>
      <c r="G16" s="1766"/>
      <c r="H16" s="1766"/>
      <c r="I16" s="1624">
        <v>0</v>
      </c>
      <c r="J16" s="1764"/>
      <c r="K16" s="1766"/>
      <c r="L16" s="1766"/>
      <c r="M16" s="1624">
        <v>0</v>
      </c>
      <c r="N16" s="1768"/>
      <c r="O16" s="1766"/>
      <c r="P16" s="1766"/>
      <c r="Q16" s="1624">
        <v>0</v>
      </c>
    </row>
    <row r="17" spans="1:17" s="512" customFormat="1" ht="15" x14ac:dyDescent="0.25">
      <c r="A17" s="515">
        <v>3</v>
      </c>
      <c r="B17" s="804"/>
      <c r="C17" s="1766"/>
      <c r="D17" s="1766"/>
      <c r="E17" s="1996">
        <v>91.14</v>
      </c>
      <c r="F17" s="1768"/>
      <c r="G17" s="1766"/>
      <c r="H17" s="1766"/>
      <c r="I17" s="1624">
        <v>0</v>
      </c>
      <c r="J17" s="1764"/>
      <c r="K17" s="1766"/>
      <c r="L17" s="1766"/>
      <c r="M17" s="1624">
        <v>0</v>
      </c>
      <c r="N17" s="1768"/>
      <c r="O17" s="1766"/>
      <c r="P17" s="1766"/>
      <c r="Q17" s="1624">
        <v>0</v>
      </c>
    </row>
    <row r="18" spans="1:17" s="512" customFormat="1" ht="15" x14ac:dyDescent="0.25">
      <c r="A18" s="515">
        <v>4</v>
      </c>
      <c r="B18" s="804"/>
      <c r="C18" s="1766"/>
      <c r="D18" s="1766"/>
      <c r="E18" s="1996">
        <v>88.44</v>
      </c>
      <c r="F18" s="1768"/>
      <c r="G18" s="1766"/>
      <c r="H18" s="1766"/>
      <c r="I18" s="1624">
        <v>0</v>
      </c>
      <c r="J18" s="1764"/>
      <c r="K18" s="1766"/>
      <c r="L18" s="1766"/>
      <c r="M18" s="1624">
        <v>0</v>
      </c>
      <c r="N18" s="1768"/>
      <c r="O18" s="1766"/>
      <c r="P18" s="1766"/>
      <c r="Q18" s="1624">
        <v>0</v>
      </c>
    </row>
    <row r="19" spans="1:17" s="512" customFormat="1" ht="15" x14ac:dyDescent="0.25">
      <c r="A19" s="515">
        <v>5</v>
      </c>
      <c r="B19" s="804"/>
      <c r="C19" s="1766"/>
      <c r="D19" s="1766"/>
      <c r="E19" s="1996">
        <v>87</v>
      </c>
      <c r="F19" s="1768"/>
      <c r="G19" s="1766"/>
      <c r="H19" s="1766"/>
      <c r="I19" s="1624">
        <v>0</v>
      </c>
      <c r="J19" s="1764"/>
      <c r="K19" s="1766"/>
      <c r="L19" s="1766"/>
      <c r="M19" s="1624">
        <v>0</v>
      </c>
      <c r="N19" s="1768"/>
      <c r="O19" s="1766"/>
      <c r="P19" s="1766"/>
      <c r="Q19" s="1624">
        <v>0</v>
      </c>
    </row>
    <row r="20" spans="1:17" s="512" customFormat="1" ht="15" x14ac:dyDescent="0.25">
      <c r="A20" s="515">
        <v>6</v>
      </c>
      <c r="B20" s="804"/>
      <c r="C20" s="1766"/>
      <c r="D20" s="1766"/>
      <c r="E20" s="1996">
        <v>94.92</v>
      </c>
      <c r="F20" s="1768"/>
      <c r="G20" s="1766"/>
      <c r="H20" s="1766"/>
      <c r="I20" s="1624">
        <v>0</v>
      </c>
      <c r="J20" s="1764"/>
      <c r="K20" s="1766"/>
      <c r="L20" s="1766"/>
      <c r="M20" s="1624">
        <v>0</v>
      </c>
      <c r="N20" s="1768"/>
      <c r="O20" s="1766"/>
      <c r="P20" s="1766"/>
      <c r="Q20" s="1624">
        <v>0</v>
      </c>
    </row>
    <row r="21" spans="1:17" s="512" customFormat="1" ht="15" x14ac:dyDescent="0.25">
      <c r="A21" s="515">
        <v>7</v>
      </c>
      <c r="B21" s="804"/>
      <c r="C21" s="1766"/>
      <c r="D21" s="1766"/>
      <c r="E21" s="1996">
        <v>104.7</v>
      </c>
      <c r="F21" s="1768"/>
      <c r="G21" s="1766"/>
      <c r="H21" s="1766"/>
      <c r="I21" s="1624">
        <v>0</v>
      </c>
      <c r="J21" s="1764"/>
      <c r="K21" s="1766"/>
      <c r="L21" s="1766"/>
      <c r="M21" s="1624">
        <v>0</v>
      </c>
      <c r="N21" s="1768"/>
      <c r="O21" s="1766"/>
      <c r="P21" s="1766"/>
      <c r="Q21" s="1624">
        <v>0</v>
      </c>
    </row>
    <row r="22" spans="1:17" s="512" customFormat="1" ht="15" x14ac:dyDescent="0.25">
      <c r="A22" s="515">
        <v>8</v>
      </c>
      <c r="B22" s="804"/>
      <c r="C22" s="1766"/>
      <c r="D22" s="1766"/>
      <c r="E22" s="1996">
        <v>116.76</v>
      </c>
      <c r="F22" s="1768"/>
      <c r="G22" s="1766"/>
      <c r="H22" s="1766"/>
      <c r="I22" s="1624">
        <v>0</v>
      </c>
      <c r="J22" s="1764"/>
      <c r="K22" s="1766"/>
      <c r="L22" s="1766"/>
      <c r="M22" s="1624">
        <v>0</v>
      </c>
      <c r="N22" s="1768"/>
      <c r="O22" s="1766"/>
      <c r="P22" s="1766"/>
      <c r="Q22" s="1624">
        <v>0</v>
      </c>
    </row>
    <row r="23" spans="1:17" s="512" customFormat="1" ht="15" x14ac:dyDescent="0.25">
      <c r="A23" s="515">
        <v>9</v>
      </c>
      <c r="B23" s="804"/>
      <c r="C23" s="1766"/>
      <c r="D23" s="1766"/>
      <c r="E23" s="1996">
        <v>111.18</v>
      </c>
      <c r="F23" s="1768"/>
      <c r="G23" s="1766"/>
      <c r="H23" s="1766"/>
      <c r="I23" s="1624">
        <v>0</v>
      </c>
      <c r="J23" s="1764"/>
      <c r="K23" s="1766"/>
      <c r="L23" s="1766"/>
      <c r="M23" s="1624">
        <v>0</v>
      </c>
      <c r="N23" s="1768"/>
      <c r="O23" s="1766"/>
      <c r="P23" s="1766"/>
      <c r="Q23" s="1624">
        <v>0</v>
      </c>
    </row>
    <row r="24" spans="1:17" s="512" customFormat="1" ht="15" x14ac:dyDescent="0.25">
      <c r="A24" s="515">
        <v>10</v>
      </c>
      <c r="B24" s="804"/>
      <c r="C24" s="1766"/>
      <c r="D24" s="1766"/>
      <c r="E24" s="1996">
        <v>111.9</v>
      </c>
      <c r="F24" s="1768"/>
      <c r="G24" s="1766"/>
      <c r="H24" s="1766"/>
      <c r="I24" s="1624">
        <v>0</v>
      </c>
      <c r="J24" s="1764"/>
      <c r="K24" s="1766"/>
      <c r="L24" s="1766"/>
      <c r="M24" s="1624">
        <v>0</v>
      </c>
      <c r="N24" s="1768"/>
      <c r="O24" s="1766"/>
      <c r="P24" s="1766"/>
      <c r="Q24" s="1624">
        <v>0</v>
      </c>
    </row>
    <row r="25" spans="1:17" s="512" customFormat="1" ht="15" x14ac:dyDescent="0.25">
      <c r="A25" s="515">
        <v>11</v>
      </c>
      <c r="B25" s="804"/>
      <c r="C25" s="1766"/>
      <c r="D25" s="1766"/>
      <c r="E25" s="1996">
        <v>107.7</v>
      </c>
      <c r="F25" s="1768"/>
      <c r="G25" s="1766"/>
      <c r="H25" s="1766"/>
      <c r="I25" s="1624">
        <v>0</v>
      </c>
      <c r="J25" s="1764"/>
      <c r="K25" s="1766"/>
      <c r="L25" s="1766"/>
      <c r="M25" s="1624">
        <v>0</v>
      </c>
      <c r="N25" s="1768"/>
      <c r="O25" s="1766"/>
      <c r="P25" s="1766"/>
      <c r="Q25" s="1624">
        <v>0</v>
      </c>
    </row>
    <row r="26" spans="1:17" s="512" customFormat="1" ht="15" x14ac:dyDescent="0.25">
      <c r="A26" s="515">
        <v>12</v>
      </c>
      <c r="B26" s="804"/>
      <c r="C26" s="1766"/>
      <c r="D26" s="1766"/>
      <c r="E26" s="1996">
        <v>105.84</v>
      </c>
      <c r="F26" s="1768"/>
      <c r="G26" s="1766"/>
      <c r="H26" s="1766"/>
      <c r="I26" s="1624">
        <v>0</v>
      </c>
      <c r="J26" s="1764"/>
      <c r="K26" s="1766"/>
      <c r="L26" s="1766"/>
      <c r="M26" s="1624">
        <v>0</v>
      </c>
      <c r="N26" s="1768"/>
      <c r="O26" s="1766"/>
      <c r="P26" s="1766"/>
      <c r="Q26" s="1624">
        <v>0</v>
      </c>
    </row>
    <row r="27" spans="1:17" s="512" customFormat="1" ht="15" x14ac:dyDescent="0.25">
      <c r="A27" s="515">
        <v>13</v>
      </c>
      <c r="B27" s="804"/>
      <c r="C27" s="1766"/>
      <c r="D27" s="1766"/>
      <c r="E27" s="1996">
        <v>107.94</v>
      </c>
      <c r="F27" s="1768"/>
      <c r="G27" s="1766"/>
      <c r="H27" s="1766"/>
      <c r="I27" s="1624">
        <v>0</v>
      </c>
      <c r="J27" s="1764"/>
      <c r="K27" s="1766"/>
      <c r="L27" s="1766"/>
      <c r="M27" s="1624">
        <v>0</v>
      </c>
      <c r="N27" s="1768"/>
      <c r="O27" s="1766"/>
      <c r="P27" s="1766"/>
      <c r="Q27" s="1624">
        <v>0</v>
      </c>
    </row>
    <row r="28" spans="1:17" s="512" customFormat="1" ht="15" x14ac:dyDescent="0.25">
      <c r="A28" s="515">
        <v>14</v>
      </c>
      <c r="B28" s="804"/>
      <c r="C28" s="1766"/>
      <c r="D28" s="1766"/>
      <c r="E28" s="1996">
        <v>109.92</v>
      </c>
      <c r="F28" s="1768"/>
      <c r="G28" s="1766"/>
      <c r="H28" s="1766"/>
      <c r="I28" s="1624">
        <v>0</v>
      </c>
      <c r="J28" s="1764"/>
      <c r="K28" s="1766"/>
      <c r="L28" s="1766"/>
      <c r="M28" s="1624">
        <v>0</v>
      </c>
      <c r="N28" s="1768"/>
      <c r="O28" s="1766"/>
      <c r="P28" s="1766"/>
      <c r="Q28" s="1624">
        <v>0</v>
      </c>
    </row>
    <row r="29" spans="1:17" s="512" customFormat="1" ht="15" x14ac:dyDescent="0.25">
      <c r="A29" s="515">
        <v>15</v>
      </c>
      <c r="B29" s="804"/>
      <c r="C29" s="1766"/>
      <c r="D29" s="1766"/>
      <c r="E29" s="1996">
        <v>112.98</v>
      </c>
      <c r="F29" s="1768"/>
      <c r="G29" s="1766"/>
      <c r="H29" s="1766"/>
      <c r="I29" s="1624">
        <v>0</v>
      </c>
      <c r="J29" s="1764"/>
      <c r="K29" s="1766"/>
      <c r="L29" s="1766"/>
      <c r="M29" s="1624">
        <v>0</v>
      </c>
      <c r="N29" s="1768"/>
      <c r="O29" s="1766"/>
      <c r="P29" s="1766"/>
      <c r="Q29" s="1624">
        <v>0</v>
      </c>
    </row>
    <row r="30" spans="1:17" s="512" customFormat="1" ht="15" x14ac:dyDescent="0.25">
      <c r="A30" s="515">
        <v>16</v>
      </c>
      <c r="B30" s="804"/>
      <c r="C30" s="1766"/>
      <c r="D30" s="1766"/>
      <c r="E30" s="1996">
        <v>117.36</v>
      </c>
      <c r="F30" s="1768"/>
      <c r="G30" s="1766"/>
      <c r="H30" s="1766"/>
      <c r="I30" s="1624">
        <v>0</v>
      </c>
      <c r="J30" s="1764"/>
      <c r="K30" s="1766"/>
      <c r="L30" s="1766"/>
      <c r="M30" s="1624">
        <v>0</v>
      </c>
      <c r="N30" s="1768"/>
      <c r="O30" s="1766"/>
      <c r="P30" s="1766"/>
      <c r="Q30" s="1624">
        <v>0</v>
      </c>
    </row>
    <row r="31" spans="1:17" s="516" customFormat="1" ht="15" x14ac:dyDescent="0.25">
      <c r="A31" s="515">
        <v>17</v>
      </c>
      <c r="B31" s="804"/>
      <c r="C31" s="1766"/>
      <c r="D31" s="1766"/>
      <c r="E31" s="1996">
        <v>130.62</v>
      </c>
      <c r="F31" s="1768"/>
      <c r="G31" s="1766"/>
      <c r="H31" s="1766"/>
      <c r="I31" s="1624">
        <v>0</v>
      </c>
      <c r="J31" s="1764"/>
      <c r="K31" s="1766"/>
      <c r="L31" s="1766"/>
      <c r="M31" s="1624">
        <v>0</v>
      </c>
      <c r="N31" s="1768"/>
      <c r="O31" s="1766"/>
      <c r="P31" s="1766"/>
      <c r="Q31" s="1624">
        <v>0</v>
      </c>
    </row>
    <row r="32" spans="1:17" s="516" customFormat="1" ht="15" x14ac:dyDescent="0.25">
      <c r="A32" s="515">
        <v>18</v>
      </c>
      <c r="B32" s="804"/>
      <c r="C32" s="1766"/>
      <c r="D32" s="1766"/>
      <c r="E32" s="1996">
        <v>136.02000000000001</v>
      </c>
      <c r="F32" s="1768"/>
      <c r="G32" s="1766"/>
      <c r="H32" s="1766"/>
      <c r="I32" s="1624">
        <v>0</v>
      </c>
      <c r="J32" s="1764"/>
      <c r="K32" s="1766"/>
      <c r="L32" s="1766"/>
      <c r="M32" s="1624">
        <v>0</v>
      </c>
      <c r="N32" s="1768"/>
      <c r="O32" s="1766"/>
      <c r="P32" s="1766"/>
      <c r="Q32" s="1624">
        <v>0</v>
      </c>
    </row>
    <row r="33" spans="1:33" s="516" customFormat="1" ht="15" x14ac:dyDescent="0.25">
      <c r="A33" s="515">
        <v>19</v>
      </c>
      <c r="B33" s="804"/>
      <c r="C33" s="1766"/>
      <c r="D33" s="1766"/>
      <c r="E33" s="1996">
        <v>149.82</v>
      </c>
      <c r="F33" s="1768"/>
      <c r="G33" s="1766"/>
      <c r="H33" s="1766"/>
      <c r="I33" s="1624">
        <v>0</v>
      </c>
      <c r="J33" s="1764"/>
      <c r="K33" s="1766"/>
      <c r="L33" s="1766"/>
      <c r="M33" s="1624">
        <v>0</v>
      </c>
      <c r="N33" s="1768"/>
      <c r="O33" s="1766"/>
      <c r="P33" s="1766"/>
      <c r="Q33" s="1624">
        <v>0</v>
      </c>
    </row>
    <row r="34" spans="1:33" s="516" customFormat="1" ht="15" x14ac:dyDescent="0.25">
      <c r="A34" s="515">
        <v>20</v>
      </c>
      <c r="B34" s="804"/>
      <c r="C34" s="1766"/>
      <c r="D34" s="1766"/>
      <c r="E34" s="1996">
        <v>151.13999999999999</v>
      </c>
      <c r="F34" s="1768"/>
      <c r="G34" s="1766"/>
      <c r="H34" s="1766"/>
      <c r="I34" s="1624">
        <v>0</v>
      </c>
      <c r="J34" s="1764"/>
      <c r="K34" s="1766"/>
      <c r="L34" s="1766"/>
      <c r="M34" s="1624">
        <v>0</v>
      </c>
      <c r="N34" s="1768"/>
      <c r="O34" s="1766"/>
      <c r="P34" s="1766"/>
      <c r="Q34" s="1624">
        <v>0</v>
      </c>
    </row>
    <row r="35" spans="1:33" s="516" customFormat="1" ht="15" x14ac:dyDescent="0.25">
      <c r="A35" s="515">
        <v>21</v>
      </c>
      <c r="B35" s="804"/>
      <c r="C35" s="1766"/>
      <c r="D35" s="1766"/>
      <c r="E35" s="1996">
        <v>156.41999999999999</v>
      </c>
      <c r="F35" s="1768"/>
      <c r="G35" s="1766"/>
      <c r="H35" s="1766"/>
      <c r="I35" s="1624">
        <v>0</v>
      </c>
      <c r="J35" s="1764"/>
      <c r="K35" s="1766"/>
      <c r="L35" s="1766"/>
      <c r="M35" s="1624">
        <v>0</v>
      </c>
      <c r="N35" s="1768"/>
      <c r="O35" s="1766"/>
      <c r="P35" s="1766"/>
      <c r="Q35" s="1624">
        <v>0</v>
      </c>
    </row>
    <row r="36" spans="1:33" s="516" customFormat="1" ht="15" x14ac:dyDescent="0.25">
      <c r="A36" s="515">
        <v>22</v>
      </c>
      <c r="B36" s="804"/>
      <c r="C36" s="1766"/>
      <c r="D36" s="1766"/>
      <c r="E36" s="1996">
        <v>143.58000000000001</v>
      </c>
      <c r="F36" s="1768"/>
      <c r="G36" s="1766"/>
      <c r="H36" s="1766"/>
      <c r="I36" s="1624">
        <v>0</v>
      </c>
      <c r="J36" s="1764"/>
      <c r="K36" s="1766"/>
      <c r="L36" s="1766"/>
      <c r="M36" s="1624">
        <v>0</v>
      </c>
      <c r="N36" s="1768"/>
      <c r="O36" s="1766"/>
      <c r="P36" s="1766"/>
      <c r="Q36" s="1624">
        <v>0</v>
      </c>
    </row>
    <row r="37" spans="1:33" s="516" customFormat="1" ht="15" x14ac:dyDescent="0.25">
      <c r="A37" s="515">
        <v>23</v>
      </c>
      <c r="B37" s="804"/>
      <c r="C37" s="1766"/>
      <c r="D37" s="1766"/>
      <c r="E37" s="1994">
        <v>127.74</v>
      </c>
      <c r="F37" s="1768"/>
      <c r="G37" s="1766"/>
      <c r="H37" s="1766"/>
      <c r="I37" s="1624">
        <v>0</v>
      </c>
      <c r="J37" s="1764"/>
      <c r="K37" s="1766"/>
      <c r="L37" s="1766"/>
      <c r="M37" s="1624">
        <v>0</v>
      </c>
      <c r="N37" s="1768"/>
      <c r="O37" s="1766"/>
      <c r="P37" s="1766"/>
      <c r="Q37" s="1624">
        <v>0</v>
      </c>
    </row>
    <row r="38" spans="1:33" s="516" customFormat="1" ht="15" x14ac:dyDescent="0.25">
      <c r="A38" s="515">
        <v>24</v>
      </c>
      <c r="B38" s="804"/>
      <c r="C38" s="1766"/>
      <c r="D38" s="1766"/>
      <c r="E38" s="1994">
        <v>113.04</v>
      </c>
      <c r="F38" s="1768"/>
      <c r="G38" s="1766"/>
      <c r="H38" s="1766"/>
      <c r="I38" s="1624">
        <v>0</v>
      </c>
      <c r="J38" s="1764"/>
      <c r="K38" s="1766"/>
      <c r="L38" s="1766"/>
      <c r="M38" s="1624">
        <v>0</v>
      </c>
      <c r="N38" s="1768"/>
      <c r="O38" s="1766"/>
      <c r="P38" s="1766"/>
      <c r="Q38" s="1624">
        <v>0</v>
      </c>
    </row>
    <row r="39" spans="1:33" s="516" customFormat="1" ht="15" x14ac:dyDescent="0.2">
      <c r="A39" s="515" t="s">
        <v>19</v>
      </c>
      <c r="B39" s="797"/>
      <c r="C39" s="1766"/>
      <c r="D39" s="1766"/>
      <c r="E39" s="1769">
        <f>SUM(E15:E38)</f>
        <v>2771.0399999999995</v>
      </c>
      <c r="F39" s="1766"/>
      <c r="G39" s="1766"/>
      <c r="H39" s="1766"/>
      <c r="I39" s="1769">
        <f>SUM(I15:I38)</f>
        <v>0</v>
      </c>
      <c r="J39" s="1766"/>
      <c r="K39" s="1766"/>
      <c r="L39" s="1766"/>
      <c r="M39" s="1769">
        <f>SUM(M15:M38)</f>
        <v>0</v>
      </c>
      <c r="N39" s="1766"/>
      <c r="O39" s="1766"/>
      <c r="P39" s="1766"/>
      <c r="Q39" s="1769">
        <f>SUM(Q15:Q38)</f>
        <v>0</v>
      </c>
    </row>
    <row r="40" spans="1:33" s="506" customFormat="1" ht="12.75" customHeight="1" x14ac:dyDescent="0.2">
      <c r="A40" s="506" t="s">
        <v>20</v>
      </c>
      <c r="R40" s="960"/>
      <c r="S40" s="960"/>
      <c r="T40" s="960"/>
      <c r="U40" s="960"/>
      <c r="V40" s="960"/>
      <c r="W40" s="960"/>
      <c r="X40" s="960"/>
      <c r="Y40" s="960"/>
      <c r="Z40" s="960"/>
      <c r="AA40" s="960"/>
      <c r="AB40" s="960"/>
      <c r="AC40" s="960"/>
      <c r="AD40" s="960"/>
      <c r="AE40" s="960"/>
      <c r="AF40" s="960"/>
      <c r="AG40" s="960"/>
    </row>
    <row r="41" spans="1:33" s="506" customFormat="1" ht="12.75" customHeight="1" x14ac:dyDescent="0.2">
      <c r="A41" s="506" t="s">
        <v>21</v>
      </c>
      <c r="R41" s="960"/>
      <c r="S41" s="960"/>
      <c r="T41" s="960"/>
      <c r="U41" s="960"/>
      <c r="V41" s="960"/>
      <c r="W41" s="960"/>
      <c r="X41" s="960"/>
      <c r="Y41" s="960"/>
      <c r="Z41" s="960"/>
      <c r="AA41" s="960"/>
      <c r="AB41" s="960"/>
      <c r="AC41" s="960"/>
      <c r="AD41" s="960"/>
      <c r="AE41" s="960"/>
      <c r="AF41" s="960"/>
      <c r="AG41" s="960"/>
    </row>
    <row r="42" spans="1:33" x14ac:dyDescent="0.2">
      <c r="A42" s="506" t="s">
        <v>676</v>
      </c>
      <c r="K42" s="506"/>
      <c r="L42" s="506"/>
      <c r="M42" s="506"/>
      <c r="N42" s="506"/>
      <c r="O42" s="506"/>
      <c r="P42" s="506"/>
      <c r="Q42" s="506"/>
      <c r="R42" s="961"/>
      <c r="S42" s="961"/>
      <c r="T42" s="961"/>
      <c r="U42" s="961"/>
      <c r="V42" s="961"/>
      <c r="W42" s="961"/>
      <c r="X42" s="961"/>
      <c r="Y42" s="961"/>
      <c r="Z42" s="961"/>
      <c r="AA42" s="961"/>
      <c r="AB42" s="961"/>
      <c r="AC42" s="961"/>
      <c r="AD42" s="961"/>
      <c r="AE42" s="961"/>
      <c r="AF42" s="961"/>
      <c r="AG42" s="961"/>
    </row>
    <row r="43" spans="1:33" x14ac:dyDescent="0.2">
      <c r="A43" s="506" t="s">
        <v>23</v>
      </c>
      <c r="R43" s="961"/>
      <c r="S43" s="961"/>
      <c r="T43" s="961"/>
      <c r="U43" s="961"/>
      <c r="V43" s="961"/>
      <c r="W43" s="961"/>
      <c r="X43" s="961"/>
      <c r="Y43" s="961"/>
      <c r="Z43" s="961"/>
      <c r="AA43" s="961"/>
      <c r="AB43" s="961"/>
      <c r="AC43" s="961"/>
      <c r="AD43" s="961"/>
      <c r="AE43" s="961"/>
      <c r="AF43" s="961"/>
      <c r="AG43" s="961"/>
    </row>
    <row r="44" spans="1:33" x14ac:dyDescent="0.2">
      <c r="R44" s="961"/>
      <c r="S44" s="961"/>
      <c r="T44" s="961"/>
      <c r="U44" s="961"/>
      <c r="V44" s="961"/>
      <c r="W44" s="961"/>
      <c r="X44" s="961"/>
      <c r="Y44" s="961"/>
      <c r="Z44" s="961"/>
      <c r="AA44" s="961"/>
      <c r="AB44" s="961"/>
      <c r="AC44" s="961"/>
      <c r="AD44" s="961"/>
      <c r="AE44" s="961"/>
      <c r="AF44" s="961"/>
      <c r="AG44" s="961"/>
    </row>
  </sheetData>
  <mergeCells count="21">
    <mergeCell ref="B4:C4"/>
    <mergeCell ref="B1:F1"/>
    <mergeCell ref="N1:Q1"/>
    <mergeCell ref="B2:F2"/>
    <mergeCell ref="N2:Q2"/>
    <mergeCell ref="B3:C3"/>
    <mergeCell ref="N3:Q3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6">
    <tabColor rgb="FF92D050"/>
  </sheetPr>
  <dimension ref="A1:AG44"/>
  <sheetViews>
    <sheetView zoomScale="85" zoomScaleNormal="85" workbookViewId="0">
      <selection activeCell="S10" sqref="S10"/>
    </sheetView>
  </sheetViews>
  <sheetFormatPr defaultRowHeight="12.75" x14ac:dyDescent="0.2"/>
  <cols>
    <col min="1" max="1" width="5.42578125" style="517" customWidth="1"/>
    <col min="2" max="3" width="11.28515625" style="517" customWidth="1"/>
    <col min="4" max="4" width="11.28515625" style="517" hidden="1" customWidth="1"/>
    <col min="5" max="7" width="11.28515625" style="517" customWidth="1"/>
    <col min="8" max="8" width="11.28515625" style="517" hidden="1" customWidth="1"/>
    <col min="9" max="11" width="11.28515625" style="517" customWidth="1"/>
    <col min="12" max="12" width="11.28515625" style="517" hidden="1" customWidth="1"/>
    <col min="13" max="15" width="11.28515625" style="517" customWidth="1"/>
    <col min="16" max="16" width="11.28515625" style="517" hidden="1" customWidth="1"/>
    <col min="17" max="17" width="11.28515625" style="517" customWidth="1"/>
    <col min="18" max="16384" width="9.140625" style="517"/>
  </cols>
  <sheetData>
    <row r="1" spans="1:33" s="506" customFormat="1" ht="18.75" customHeight="1" x14ac:dyDescent="0.25">
      <c r="B1" s="2872" t="s">
        <v>498</v>
      </c>
      <c r="C1" s="2097"/>
      <c r="D1" s="2097"/>
      <c r="E1" s="2097"/>
      <c r="F1" s="2097"/>
      <c r="J1" s="801" t="s">
        <v>178</v>
      </c>
      <c r="N1" s="2874" t="s">
        <v>119</v>
      </c>
      <c r="O1" s="2874"/>
      <c r="P1" s="2874"/>
      <c r="Q1" s="2874"/>
      <c r="R1" s="960"/>
      <c r="S1" s="960"/>
      <c r="T1" s="960"/>
      <c r="U1" s="960"/>
      <c r="V1" s="960"/>
      <c r="W1" s="960"/>
      <c r="X1" s="960"/>
      <c r="Y1" s="960"/>
      <c r="Z1" s="960"/>
      <c r="AA1" s="960"/>
      <c r="AB1" s="960"/>
      <c r="AC1" s="960"/>
      <c r="AD1" s="960"/>
      <c r="AE1" s="960"/>
      <c r="AF1" s="960"/>
      <c r="AG1" s="960"/>
    </row>
    <row r="2" spans="1:33" s="506" customFormat="1" ht="10.5" customHeight="1" x14ac:dyDescent="0.2">
      <c r="B2" s="2873" t="s">
        <v>1</v>
      </c>
      <c r="C2" s="2104"/>
      <c r="D2" s="2104"/>
      <c r="E2" s="2104"/>
      <c r="F2" s="2104"/>
      <c r="N2" s="2873" t="s">
        <v>2</v>
      </c>
      <c r="O2" s="2876"/>
      <c r="P2" s="2876"/>
      <c r="Q2" s="2876"/>
      <c r="R2" s="960"/>
      <c r="S2" s="960"/>
      <c r="T2" s="960"/>
      <c r="U2" s="960"/>
      <c r="V2" s="960"/>
      <c r="W2" s="960"/>
      <c r="X2" s="960"/>
      <c r="Y2" s="960"/>
      <c r="Z2" s="960"/>
      <c r="AA2" s="960"/>
      <c r="AB2" s="960"/>
      <c r="AC2" s="960"/>
      <c r="AD2" s="960"/>
      <c r="AE2" s="960"/>
      <c r="AF2" s="960"/>
      <c r="AG2" s="960"/>
    </row>
    <row r="3" spans="1:33" s="506" customFormat="1" ht="13.5" customHeight="1" x14ac:dyDescent="0.2">
      <c r="B3" s="2875" t="s">
        <v>120</v>
      </c>
      <c r="C3" s="2875"/>
      <c r="N3" s="2876" t="s">
        <v>699</v>
      </c>
      <c r="O3" s="2876"/>
      <c r="P3" s="2876"/>
      <c r="Q3" s="2876"/>
      <c r="R3" s="960"/>
      <c r="S3" s="960"/>
      <c r="T3" s="960"/>
      <c r="U3" s="960"/>
      <c r="V3" s="960"/>
      <c r="W3" s="960"/>
      <c r="X3" s="960"/>
      <c r="Y3" s="960"/>
      <c r="Z3" s="960"/>
      <c r="AA3" s="960"/>
      <c r="AB3" s="960"/>
      <c r="AC3" s="960"/>
      <c r="AD3" s="960"/>
      <c r="AE3" s="960"/>
      <c r="AF3" s="960"/>
      <c r="AG3" s="960"/>
    </row>
    <row r="4" spans="1:33" s="506" customFormat="1" ht="15" customHeight="1" x14ac:dyDescent="0.25">
      <c r="B4" s="2862" t="s">
        <v>4</v>
      </c>
      <c r="C4" s="2097"/>
      <c r="D4" s="508"/>
      <c r="E4" s="960"/>
      <c r="F4" s="960"/>
      <c r="G4" s="960"/>
      <c r="H4" s="960"/>
      <c r="I4" s="916" t="s">
        <v>5</v>
      </c>
      <c r="J4" s="507"/>
      <c r="K4" s="507"/>
      <c r="L4" s="507"/>
      <c r="R4" s="960"/>
      <c r="S4" s="960"/>
      <c r="T4" s="960"/>
      <c r="U4" s="960"/>
      <c r="V4" s="960"/>
      <c r="W4" s="960"/>
      <c r="X4" s="960"/>
      <c r="Y4" s="960"/>
      <c r="Z4" s="960"/>
      <c r="AA4" s="960"/>
      <c r="AB4" s="960"/>
      <c r="AC4" s="960"/>
      <c r="AD4" s="960"/>
      <c r="AE4" s="960"/>
      <c r="AF4" s="960"/>
      <c r="AG4" s="960"/>
    </row>
    <row r="5" spans="1:33" s="506" customFormat="1" ht="9.75" customHeight="1" x14ac:dyDescent="0.2">
      <c r="B5" s="2865" t="s">
        <v>7</v>
      </c>
      <c r="C5" s="2095"/>
      <c r="D5" s="507"/>
      <c r="E5" s="507"/>
      <c r="R5" s="960"/>
      <c r="S5" s="960"/>
      <c r="T5" s="960"/>
      <c r="U5" s="960"/>
      <c r="V5" s="960"/>
      <c r="W5" s="960"/>
      <c r="X5" s="960"/>
      <c r="Y5" s="960"/>
      <c r="Z5" s="960"/>
      <c r="AA5" s="960"/>
      <c r="AB5" s="960"/>
      <c r="AC5" s="960"/>
      <c r="AD5" s="960"/>
      <c r="AE5" s="960"/>
      <c r="AF5" s="960"/>
      <c r="AG5" s="960"/>
    </row>
    <row r="6" spans="1:33" s="506" customFormat="1" ht="12" customHeight="1" x14ac:dyDescent="0.25">
      <c r="A6" s="2863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60"/>
      <c r="S6" s="960"/>
      <c r="T6" s="960"/>
      <c r="U6" s="960"/>
      <c r="V6" s="960"/>
      <c r="W6" s="960"/>
      <c r="X6" s="960"/>
      <c r="Y6" s="960"/>
      <c r="Z6" s="960"/>
      <c r="AA6" s="960"/>
      <c r="AB6" s="960"/>
      <c r="AC6" s="960"/>
      <c r="AD6" s="960"/>
      <c r="AE6" s="960"/>
      <c r="AF6" s="960"/>
      <c r="AG6" s="960"/>
    </row>
    <row r="7" spans="1:33" s="506" customFormat="1" ht="15.75" x14ac:dyDescent="0.25">
      <c r="A7" s="2864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60"/>
      <c r="S7" s="960"/>
      <c r="T7" s="960"/>
      <c r="U7" s="960"/>
      <c r="V7" s="960"/>
      <c r="W7" s="960"/>
      <c r="X7" s="960"/>
      <c r="Y7" s="960"/>
      <c r="Z7" s="960"/>
      <c r="AA7" s="960"/>
      <c r="AB7" s="960"/>
      <c r="AC7" s="960"/>
      <c r="AD7" s="960"/>
      <c r="AE7" s="960"/>
      <c r="AF7" s="960"/>
      <c r="AG7" s="960"/>
    </row>
    <row r="8" spans="1:33" s="506" customFormat="1" ht="9" customHeight="1" x14ac:dyDescent="0.2">
      <c r="A8" s="1326">
        <v>621</v>
      </c>
      <c r="B8" s="1312"/>
      <c r="R8" s="960"/>
      <c r="S8" s="960"/>
      <c r="T8" s="960"/>
      <c r="U8" s="960"/>
      <c r="V8" s="960"/>
      <c r="W8" s="960"/>
      <c r="X8" s="960"/>
      <c r="Y8" s="960"/>
      <c r="Z8" s="960"/>
      <c r="AA8" s="960"/>
      <c r="AB8" s="960"/>
      <c r="AC8" s="960"/>
      <c r="AD8" s="960"/>
      <c r="AE8" s="960"/>
      <c r="AF8" s="960"/>
      <c r="AG8" s="960"/>
    </row>
    <row r="9" spans="1:33" s="506" customFormat="1" x14ac:dyDescent="0.2">
      <c r="A9" s="2866" t="s">
        <v>9</v>
      </c>
      <c r="B9" s="2869" t="s">
        <v>10</v>
      </c>
      <c r="C9" s="2870"/>
      <c r="D9" s="2870"/>
      <c r="E9" s="2870"/>
      <c r="F9" s="2870"/>
      <c r="G9" s="2870"/>
      <c r="H9" s="2870"/>
      <c r="I9" s="2871"/>
      <c r="J9" s="2869" t="s">
        <v>11</v>
      </c>
      <c r="K9" s="2870"/>
      <c r="L9" s="2870"/>
      <c r="M9" s="2870"/>
      <c r="N9" s="2870"/>
      <c r="O9" s="2870"/>
      <c r="P9" s="2870"/>
      <c r="Q9" s="2871"/>
      <c r="R9" s="960"/>
      <c r="S9" s="960"/>
      <c r="T9" s="960"/>
      <c r="U9" s="960"/>
      <c r="V9" s="960"/>
      <c r="W9" s="960"/>
      <c r="X9" s="960"/>
      <c r="Y9" s="960"/>
      <c r="Z9" s="960"/>
      <c r="AA9" s="960"/>
      <c r="AB9" s="960"/>
      <c r="AC9" s="960"/>
      <c r="AD9" s="960"/>
      <c r="AE9" s="960"/>
      <c r="AF9" s="960"/>
      <c r="AG9" s="960"/>
    </row>
    <row r="10" spans="1:33" s="506" customFormat="1" x14ac:dyDescent="0.2">
      <c r="A10" s="2867"/>
      <c r="B10" s="2859" t="s">
        <v>505</v>
      </c>
      <c r="C10" s="2860"/>
      <c r="D10" s="2860"/>
      <c r="E10" s="2861"/>
      <c r="F10" s="2859"/>
      <c r="G10" s="2111"/>
      <c r="H10" s="2111"/>
      <c r="I10" s="2112"/>
      <c r="J10" s="2859" t="s">
        <v>505</v>
      </c>
      <c r="K10" s="2860"/>
      <c r="L10" s="2860"/>
      <c r="M10" s="2861"/>
      <c r="N10" s="2859"/>
      <c r="O10" s="2111"/>
      <c r="P10" s="2111"/>
      <c r="Q10" s="2112"/>
      <c r="R10" s="960"/>
      <c r="S10" s="960"/>
      <c r="T10" s="960"/>
      <c r="U10" s="960"/>
      <c r="V10" s="960"/>
      <c r="W10" s="960"/>
      <c r="X10" s="960"/>
      <c r="Y10" s="960"/>
      <c r="Z10" s="960"/>
      <c r="AA10" s="960"/>
      <c r="AB10" s="960"/>
      <c r="AC10" s="960"/>
      <c r="AD10" s="960"/>
      <c r="AE10" s="960"/>
      <c r="AF10" s="960"/>
      <c r="AG10" s="960"/>
    </row>
    <row r="11" spans="1:33" s="506" customFormat="1" x14ac:dyDescent="0.2">
      <c r="A11" s="2867"/>
      <c r="B11" s="2859" t="s">
        <v>14</v>
      </c>
      <c r="C11" s="2860"/>
      <c r="E11" s="510"/>
      <c r="F11" s="2859" t="s">
        <v>14</v>
      </c>
      <c r="G11" s="2860"/>
      <c r="H11" s="509"/>
      <c r="I11" s="510"/>
      <c r="J11" s="2859" t="s">
        <v>14</v>
      </c>
      <c r="K11" s="2860"/>
      <c r="L11" s="509"/>
      <c r="M11" s="510"/>
      <c r="N11" s="2859" t="s">
        <v>14</v>
      </c>
      <c r="O11" s="2860"/>
      <c r="P11" s="509"/>
      <c r="Q11" s="510"/>
      <c r="R11" s="960"/>
      <c r="S11" s="960"/>
      <c r="T11" s="960"/>
      <c r="U11" s="960"/>
      <c r="V11" s="960"/>
      <c r="W11" s="960"/>
      <c r="X11" s="960"/>
      <c r="Y11" s="960"/>
      <c r="Z11" s="960"/>
      <c r="AA11" s="960"/>
      <c r="AB11" s="960"/>
      <c r="AC11" s="960"/>
      <c r="AD11" s="960"/>
      <c r="AE11" s="960"/>
      <c r="AF11" s="960"/>
      <c r="AG11" s="960"/>
    </row>
    <row r="12" spans="1:33" s="512" customFormat="1" ht="35.25" customHeight="1" x14ac:dyDescent="0.2">
      <c r="A12" s="2868"/>
      <c r="B12" s="511" t="s">
        <v>16</v>
      </c>
      <c r="C12" s="511" t="s">
        <v>17</v>
      </c>
      <c r="D12" s="511"/>
      <c r="E12" s="511" t="s">
        <v>18</v>
      </c>
      <c r="F12" s="511" t="s">
        <v>16</v>
      </c>
      <c r="G12" s="511" t="s">
        <v>17</v>
      </c>
      <c r="H12" s="511"/>
      <c r="I12" s="511" t="s">
        <v>18</v>
      </c>
      <c r="J12" s="511" t="s">
        <v>16</v>
      </c>
      <c r="K12" s="511" t="s">
        <v>17</v>
      </c>
      <c r="L12" s="511"/>
      <c r="M12" s="511" t="s">
        <v>18</v>
      </c>
      <c r="N12" s="511" t="s">
        <v>16</v>
      </c>
      <c r="O12" s="511" t="s">
        <v>17</v>
      </c>
      <c r="P12" s="511"/>
      <c r="Q12" s="511" t="s">
        <v>18</v>
      </c>
    </row>
    <row r="13" spans="1:33" s="514" customFormat="1" ht="11.25" x14ac:dyDescent="0.2">
      <c r="A13" s="513">
        <v>1</v>
      </c>
      <c r="B13" s="513">
        <v>2</v>
      </c>
      <c r="C13" s="513">
        <v>3</v>
      </c>
      <c r="D13" s="513"/>
      <c r="E13" s="513">
        <v>4</v>
      </c>
      <c r="F13" s="513">
        <v>5</v>
      </c>
      <c r="G13" s="513">
        <v>6</v>
      </c>
      <c r="H13" s="513"/>
      <c r="I13" s="513">
        <v>7</v>
      </c>
      <c r="J13" s="513">
        <v>8</v>
      </c>
      <c r="K13" s="513">
        <v>9</v>
      </c>
      <c r="L13" s="513"/>
      <c r="M13" s="513">
        <v>10</v>
      </c>
      <c r="N13" s="513">
        <v>11</v>
      </c>
      <c r="O13" s="513">
        <v>12</v>
      </c>
      <c r="P13" s="513"/>
      <c r="Q13" s="513">
        <v>13</v>
      </c>
    </row>
    <row r="14" spans="1:33" s="512" customFormat="1" ht="15" x14ac:dyDescent="0.25">
      <c r="A14" s="515">
        <v>0</v>
      </c>
      <c r="B14" s="804"/>
      <c r="C14" s="1766"/>
      <c r="D14" s="1766"/>
      <c r="E14" s="1767"/>
      <c r="F14" s="1768"/>
      <c r="G14" s="1766"/>
      <c r="H14" s="1766"/>
      <c r="I14" s="1767"/>
      <c r="J14" s="1764"/>
      <c r="K14" s="1766"/>
      <c r="L14" s="1766"/>
      <c r="M14" s="1767"/>
      <c r="N14" s="1768"/>
      <c r="O14" s="797"/>
      <c r="P14" s="797"/>
      <c r="Q14" s="1359"/>
    </row>
    <row r="15" spans="1:33" s="1429" customFormat="1" ht="15" x14ac:dyDescent="0.25">
      <c r="A15" s="1426">
        <v>1</v>
      </c>
      <c r="B15" s="804"/>
      <c r="C15" s="1766"/>
      <c r="D15" s="1766"/>
      <c r="E15" s="1996">
        <v>65.7</v>
      </c>
      <c r="F15" s="1768"/>
      <c r="G15" s="1766"/>
      <c r="H15" s="1766"/>
      <c r="I15" s="1673"/>
      <c r="J15" s="1764"/>
      <c r="K15" s="1766"/>
      <c r="L15" s="1766"/>
      <c r="M15" s="1624">
        <v>0</v>
      </c>
      <c r="N15" s="1768"/>
      <c r="O15" s="1427"/>
      <c r="P15" s="1428"/>
      <c r="Q15" s="1377"/>
    </row>
    <row r="16" spans="1:33" s="512" customFormat="1" ht="15" x14ac:dyDescent="0.25">
      <c r="A16" s="515">
        <v>2</v>
      </c>
      <c r="B16" s="804"/>
      <c r="C16" s="1766"/>
      <c r="D16" s="1766"/>
      <c r="E16" s="1996">
        <v>63.54</v>
      </c>
      <c r="F16" s="1768"/>
      <c r="G16" s="1766"/>
      <c r="H16" s="1766"/>
      <c r="I16" s="1673"/>
      <c r="J16" s="1764"/>
      <c r="K16" s="1766"/>
      <c r="L16" s="1766"/>
      <c r="M16" s="1624">
        <v>0</v>
      </c>
      <c r="N16" s="1768"/>
      <c r="O16" s="797"/>
      <c r="P16" s="1358"/>
      <c r="Q16" s="1377"/>
    </row>
    <row r="17" spans="1:17" s="512" customFormat="1" ht="15" x14ac:dyDescent="0.25">
      <c r="A17" s="515">
        <v>3</v>
      </c>
      <c r="B17" s="804"/>
      <c r="C17" s="1766"/>
      <c r="D17" s="1766"/>
      <c r="E17" s="1996">
        <v>58.5</v>
      </c>
      <c r="F17" s="1768"/>
      <c r="G17" s="1766"/>
      <c r="H17" s="1766"/>
      <c r="I17" s="1673"/>
      <c r="J17" s="1764"/>
      <c r="K17" s="1766"/>
      <c r="L17" s="1766"/>
      <c r="M17" s="1624">
        <v>0</v>
      </c>
      <c r="N17" s="1768"/>
      <c r="O17" s="797"/>
      <c r="P17" s="1358"/>
      <c r="Q17" s="1377"/>
    </row>
    <row r="18" spans="1:17" s="512" customFormat="1" ht="15" x14ac:dyDescent="0.25">
      <c r="A18" s="515">
        <v>4</v>
      </c>
      <c r="B18" s="804"/>
      <c r="C18" s="1766"/>
      <c r="D18" s="1766"/>
      <c r="E18" s="1996">
        <v>58.92</v>
      </c>
      <c r="F18" s="1768"/>
      <c r="G18" s="1766"/>
      <c r="H18" s="1766"/>
      <c r="I18" s="1673"/>
      <c r="J18" s="1764"/>
      <c r="K18" s="1766"/>
      <c r="L18" s="1766"/>
      <c r="M18" s="1624">
        <v>0</v>
      </c>
      <c r="N18" s="1768"/>
      <c r="O18" s="797"/>
      <c r="P18" s="1358"/>
      <c r="Q18" s="1377"/>
    </row>
    <row r="19" spans="1:17" s="512" customFormat="1" ht="15" x14ac:dyDescent="0.25">
      <c r="A19" s="515">
        <v>5</v>
      </c>
      <c r="B19" s="804"/>
      <c r="C19" s="1766"/>
      <c r="D19" s="1766"/>
      <c r="E19" s="1996">
        <v>58.68</v>
      </c>
      <c r="F19" s="1768"/>
      <c r="G19" s="1766"/>
      <c r="H19" s="1766"/>
      <c r="I19" s="1673"/>
      <c r="J19" s="1764"/>
      <c r="K19" s="1766"/>
      <c r="L19" s="1766"/>
      <c r="M19" s="1624">
        <v>0</v>
      </c>
      <c r="N19" s="1768"/>
      <c r="O19" s="797"/>
      <c r="P19" s="1358"/>
      <c r="Q19" s="1377"/>
    </row>
    <row r="20" spans="1:17" s="512" customFormat="1" ht="15" x14ac:dyDescent="0.25">
      <c r="A20" s="515">
        <v>6</v>
      </c>
      <c r="B20" s="804"/>
      <c r="C20" s="1766"/>
      <c r="D20" s="1766"/>
      <c r="E20" s="1996">
        <v>61.08</v>
      </c>
      <c r="F20" s="1768"/>
      <c r="G20" s="1766"/>
      <c r="H20" s="1766"/>
      <c r="I20" s="1673"/>
      <c r="J20" s="1764"/>
      <c r="K20" s="1766"/>
      <c r="L20" s="1766"/>
      <c r="M20" s="1624">
        <v>0</v>
      </c>
      <c r="N20" s="1768"/>
      <c r="O20" s="797"/>
      <c r="P20" s="1358"/>
      <c r="Q20" s="1377"/>
    </row>
    <row r="21" spans="1:17" s="512" customFormat="1" ht="15" x14ac:dyDescent="0.25">
      <c r="A21" s="515">
        <v>7</v>
      </c>
      <c r="B21" s="804"/>
      <c r="C21" s="1766"/>
      <c r="D21" s="1766"/>
      <c r="E21" s="1996">
        <v>66.900000000000006</v>
      </c>
      <c r="F21" s="1768"/>
      <c r="G21" s="1766"/>
      <c r="H21" s="1766"/>
      <c r="I21" s="1673"/>
      <c r="J21" s="1764"/>
      <c r="K21" s="1766"/>
      <c r="L21" s="1766"/>
      <c r="M21" s="1624">
        <v>0</v>
      </c>
      <c r="N21" s="1768"/>
      <c r="O21" s="797"/>
      <c r="P21" s="1358"/>
      <c r="Q21" s="1377"/>
    </row>
    <row r="22" spans="1:17" s="512" customFormat="1" ht="15" x14ac:dyDescent="0.25">
      <c r="A22" s="515">
        <v>8</v>
      </c>
      <c r="B22" s="804"/>
      <c r="C22" s="1766"/>
      <c r="D22" s="1766"/>
      <c r="E22" s="1996">
        <v>76.680000000000007</v>
      </c>
      <c r="F22" s="1768"/>
      <c r="G22" s="1766"/>
      <c r="H22" s="1766"/>
      <c r="I22" s="1673"/>
      <c r="J22" s="1764"/>
      <c r="K22" s="1766"/>
      <c r="L22" s="1766"/>
      <c r="M22" s="1624">
        <v>0</v>
      </c>
      <c r="N22" s="1768"/>
      <c r="O22" s="797"/>
      <c r="P22" s="1358"/>
      <c r="Q22" s="1377"/>
    </row>
    <row r="23" spans="1:17" s="512" customFormat="1" ht="15" x14ac:dyDescent="0.25">
      <c r="A23" s="515">
        <v>9</v>
      </c>
      <c r="B23" s="804"/>
      <c r="C23" s="1766"/>
      <c r="D23" s="1766"/>
      <c r="E23" s="1996">
        <v>81.239999999999995</v>
      </c>
      <c r="F23" s="1768"/>
      <c r="G23" s="1766"/>
      <c r="H23" s="1766"/>
      <c r="I23" s="1673"/>
      <c r="J23" s="1764"/>
      <c r="K23" s="1766"/>
      <c r="L23" s="1766"/>
      <c r="M23" s="1624">
        <v>0</v>
      </c>
      <c r="N23" s="1768"/>
      <c r="O23" s="797"/>
      <c r="P23" s="1358"/>
      <c r="Q23" s="1377"/>
    </row>
    <row r="24" spans="1:17" s="512" customFormat="1" ht="15" x14ac:dyDescent="0.25">
      <c r="A24" s="515">
        <v>10</v>
      </c>
      <c r="B24" s="804"/>
      <c r="C24" s="1766"/>
      <c r="D24" s="1766"/>
      <c r="E24" s="1996">
        <v>81.06</v>
      </c>
      <c r="F24" s="1768"/>
      <c r="G24" s="1766"/>
      <c r="H24" s="1766"/>
      <c r="I24" s="1673"/>
      <c r="J24" s="1764"/>
      <c r="K24" s="1766"/>
      <c r="L24" s="1766"/>
      <c r="M24" s="1624">
        <v>0</v>
      </c>
      <c r="N24" s="1768"/>
      <c r="O24" s="797"/>
      <c r="P24" s="1358"/>
      <c r="Q24" s="1377"/>
    </row>
    <row r="25" spans="1:17" s="512" customFormat="1" ht="15" x14ac:dyDescent="0.25">
      <c r="A25" s="515">
        <v>11</v>
      </c>
      <c r="B25" s="804"/>
      <c r="C25" s="1766"/>
      <c r="D25" s="1766"/>
      <c r="E25" s="1996">
        <v>81</v>
      </c>
      <c r="F25" s="1768"/>
      <c r="G25" s="1766"/>
      <c r="H25" s="1766"/>
      <c r="I25" s="1673"/>
      <c r="J25" s="1764"/>
      <c r="K25" s="1766"/>
      <c r="L25" s="1766"/>
      <c r="M25" s="1624">
        <v>0</v>
      </c>
      <c r="N25" s="1768"/>
      <c r="O25" s="797"/>
      <c r="P25" s="1358"/>
      <c r="Q25" s="1377"/>
    </row>
    <row r="26" spans="1:17" s="512" customFormat="1" ht="15" x14ac:dyDescent="0.25">
      <c r="A26" s="515">
        <v>12</v>
      </c>
      <c r="B26" s="804"/>
      <c r="C26" s="1766"/>
      <c r="D26" s="1766"/>
      <c r="E26" s="1996">
        <v>85.62</v>
      </c>
      <c r="F26" s="1768"/>
      <c r="G26" s="1766"/>
      <c r="H26" s="1766"/>
      <c r="I26" s="1673"/>
      <c r="J26" s="1764"/>
      <c r="K26" s="1766"/>
      <c r="L26" s="1766"/>
      <c r="M26" s="1624">
        <v>0</v>
      </c>
      <c r="N26" s="1768"/>
      <c r="O26" s="797"/>
      <c r="P26" s="1358"/>
      <c r="Q26" s="1377"/>
    </row>
    <row r="27" spans="1:17" s="512" customFormat="1" ht="15" x14ac:dyDescent="0.25">
      <c r="A27" s="515">
        <v>13</v>
      </c>
      <c r="B27" s="804"/>
      <c r="C27" s="1766"/>
      <c r="D27" s="1766"/>
      <c r="E27" s="1996">
        <v>82.2</v>
      </c>
      <c r="F27" s="1768"/>
      <c r="G27" s="1766"/>
      <c r="H27" s="1766"/>
      <c r="I27" s="1673"/>
      <c r="J27" s="1764"/>
      <c r="K27" s="1766"/>
      <c r="L27" s="1766"/>
      <c r="M27" s="1624">
        <v>0</v>
      </c>
      <c r="N27" s="1768"/>
      <c r="O27" s="797"/>
      <c r="P27" s="1358"/>
      <c r="Q27" s="1377"/>
    </row>
    <row r="28" spans="1:17" s="512" customFormat="1" ht="15" x14ac:dyDescent="0.25">
      <c r="A28" s="515">
        <v>14</v>
      </c>
      <c r="B28" s="804"/>
      <c r="C28" s="1766"/>
      <c r="D28" s="1766"/>
      <c r="E28" s="1996">
        <v>84.12</v>
      </c>
      <c r="F28" s="1768"/>
      <c r="G28" s="1766"/>
      <c r="H28" s="1766"/>
      <c r="I28" s="1673"/>
      <c r="J28" s="1764"/>
      <c r="K28" s="1766"/>
      <c r="L28" s="1766"/>
      <c r="M28" s="1624">
        <v>0</v>
      </c>
      <c r="N28" s="1768"/>
      <c r="O28" s="797"/>
      <c r="P28" s="1358"/>
      <c r="Q28" s="1377"/>
    </row>
    <row r="29" spans="1:17" s="512" customFormat="1" ht="15" x14ac:dyDescent="0.25">
      <c r="A29" s="515">
        <v>15</v>
      </c>
      <c r="B29" s="804"/>
      <c r="C29" s="1766"/>
      <c r="D29" s="1766"/>
      <c r="E29" s="1996">
        <v>79.14</v>
      </c>
      <c r="F29" s="1768"/>
      <c r="G29" s="1766"/>
      <c r="H29" s="1766"/>
      <c r="I29" s="1673"/>
      <c r="J29" s="1764"/>
      <c r="K29" s="1766"/>
      <c r="L29" s="1766"/>
      <c r="M29" s="1624">
        <v>0</v>
      </c>
      <c r="N29" s="1768"/>
      <c r="O29" s="797"/>
      <c r="P29" s="1358"/>
      <c r="Q29" s="1377"/>
    </row>
    <row r="30" spans="1:17" s="512" customFormat="1" ht="15" x14ac:dyDescent="0.25">
      <c r="A30" s="515">
        <v>16</v>
      </c>
      <c r="B30" s="804"/>
      <c r="C30" s="1766"/>
      <c r="D30" s="1766"/>
      <c r="E30" s="1996">
        <v>84.36</v>
      </c>
      <c r="F30" s="1768"/>
      <c r="G30" s="1766"/>
      <c r="H30" s="1766"/>
      <c r="I30" s="1673"/>
      <c r="J30" s="1764"/>
      <c r="K30" s="1766"/>
      <c r="L30" s="1766"/>
      <c r="M30" s="1624">
        <v>0</v>
      </c>
      <c r="N30" s="1768"/>
      <c r="O30" s="797"/>
      <c r="P30" s="1358"/>
      <c r="Q30" s="1377"/>
    </row>
    <row r="31" spans="1:17" s="516" customFormat="1" ht="15" x14ac:dyDescent="0.25">
      <c r="A31" s="515">
        <v>17</v>
      </c>
      <c r="B31" s="804"/>
      <c r="C31" s="1766"/>
      <c r="D31" s="1766"/>
      <c r="E31" s="1996">
        <v>86.1</v>
      </c>
      <c r="F31" s="1768"/>
      <c r="G31" s="1766"/>
      <c r="H31" s="1766"/>
      <c r="I31" s="1673"/>
      <c r="J31" s="1764"/>
      <c r="K31" s="1766"/>
      <c r="L31" s="1766"/>
      <c r="M31" s="1624">
        <v>0</v>
      </c>
      <c r="N31" s="1768"/>
      <c r="O31" s="797"/>
      <c r="P31" s="1358"/>
      <c r="Q31" s="1377"/>
    </row>
    <row r="32" spans="1:17" s="516" customFormat="1" ht="15" x14ac:dyDescent="0.25">
      <c r="A32" s="515">
        <v>18</v>
      </c>
      <c r="B32" s="804"/>
      <c r="C32" s="1766"/>
      <c r="D32" s="1766"/>
      <c r="E32" s="1996">
        <v>89.58</v>
      </c>
      <c r="F32" s="1768"/>
      <c r="G32" s="1766"/>
      <c r="H32" s="1766"/>
      <c r="I32" s="1673"/>
      <c r="J32" s="1764"/>
      <c r="K32" s="1766"/>
      <c r="L32" s="1766"/>
      <c r="M32" s="1624">
        <v>0</v>
      </c>
      <c r="N32" s="1768"/>
      <c r="O32" s="797"/>
      <c r="P32" s="1358"/>
      <c r="Q32" s="1377"/>
    </row>
    <row r="33" spans="1:33" s="516" customFormat="1" ht="15" x14ac:dyDescent="0.25">
      <c r="A33" s="515">
        <v>19</v>
      </c>
      <c r="B33" s="804"/>
      <c r="C33" s="1766"/>
      <c r="D33" s="1766"/>
      <c r="E33" s="1996">
        <v>97.08</v>
      </c>
      <c r="F33" s="1768"/>
      <c r="G33" s="1766"/>
      <c r="H33" s="1766"/>
      <c r="I33" s="1673"/>
      <c r="J33" s="1764"/>
      <c r="K33" s="1766"/>
      <c r="L33" s="1766"/>
      <c r="M33" s="1624">
        <v>0</v>
      </c>
      <c r="N33" s="1768"/>
      <c r="O33" s="797"/>
      <c r="P33" s="1358"/>
      <c r="Q33" s="1377"/>
    </row>
    <row r="34" spans="1:33" s="516" customFormat="1" ht="15" x14ac:dyDescent="0.25">
      <c r="A34" s="515">
        <v>20</v>
      </c>
      <c r="B34" s="804"/>
      <c r="C34" s="1766"/>
      <c r="D34" s="1766"/>
      <c r="E34" s="1996">
        <v>101.46</v>
      </c>
      <c r="F34" s="1768"/>
      <c r="G34" s="1766"/>
      <c r="H34" s="1766"/>
      <c r="I34" s="1673"/>
      <c r="J34" s="1764"/>
      <c r="K34" s="1766"/>
      <c r="L34" s="1766"/>
      <c r="M34" s="1624">
        <v>0</v>
      </c>
      <c r="N34" s="1768"/>
      <c r="O34" s="797"/>
      <c r="P34" s="1358"/>
      <c r="Q34" s="1377"/>
    </row>
    <row r="35" spans="1:33" s="516" customFormat="1" ht="15" x14ac:dyDescent="0.25">
      <c r="A35" s="515">
        <v>21</v>
      </c>
      <c r="B35" s="804"/>
      <c r="C35" s="1766"/>
      <c r="D35" s="1766"/>
      <c r="E35" s="1996">
        <v>100.86</v>
      </c>
      <c r="F35" s="1768"/>
      <c r="G35" s="1766"/>
      <c r="H35" s="1766"/>
      <c r="I35" s="1673"/>
      <c r="J35" s="1764"/>
      <c r="K35" s="1766"/>
      <c r="L35" s="1766"/>
      <c r="M35" s="1624">
        <v>0</v>
      </c>
      <c r="N35" s="1768"/>
      <c r="O35" s="797"/>
      <c r="P35" s="1358"/>
      <c r="Q35" s="1377"/>
    </row>
    <row r="36" spans="1:33" s="516" customFormat="1" ht="15" x14ac:dyDescent="0.25">
      <c r="A36" s="515">
        <v>22</v>
      </c>
      <c r="B36" s="804"/>
      <c r="C36" s="1766"/>
      <c r="D36" s="1766"/>
      <c r="E36" s="1996">
        <v>99.6</v>
      </c>
      <c r="F36" s="1768"/>
      <c r="G36" s="1766"/>
      <c r="H36" s="1766"/>
      <c r="I36" s="1673"/>
      <c r="J36" s="1764"/>
      <c r="K36" s="1766"/>
      <c r="L36" s="1766"/>
      <c r="M36" s="1624">
        <v>0</v>
      </c>
      <c r="N36" s="1768"/>
      <c r="O36" s="797"/>
      <c r="P36" s="1358"/>
      <c r="Q36" s="1377"/>
    </row>
    <row r="37" spans="1:33" s="516" customFormat="1" ht="15" x14ac:dyDescent="0.25">
      <c r="A37" s="515">
        <v>23</v>
      </c>
      <c r="B37" s="804"/>
      <c r="C37" s="1766"/>
      <c r="D37" s="1766"/>
      <c r="E37" s="1994">
        <v>87.54</v>
      </c>
      <c r="F37" s="1768"/>
      <c r="G37" s="1766"/>
      <c r="H37" s="1766"/>
      <c r="I37" s="1673"/>
      <c r="J37" s="1764"/>
      <c r="K37" s="1766"/>
      <c r="L37" s="1766"/>
      <c r="M37" s="1624">
        <v>0</v>
      </c>
      <c r="N37" s="1768"/>
      <c r="O37" s="797"/>
      <c r="P37" s="1358"/>
      <c r="Q37" s="1377"/>
    </row>
    <row r="38" spans="1:33" s="516" customFormat="1" ht="15" x14ac:dyDescent="0.25">
      <c r="A38" s="515">
        <v>24</v>
      </c>
      <c r="B38" s="804"/>
      <c r="C38" s="1766"/>
      <c r="D38" s="1766"/>
      <c r="E38" s="1994">
        <v>79.319999999999993</v>
      </c>
      <c r="F38" s="1768"/>
      <c r="G38" s="1766"/>
      <c r="H38" s="1766"/>
      <c r="I38" s="1673"/>
      <c r="J38" s="1764"/>
      <c r="K38" s="1766"/>
      <c r="L38" s="1766"/>
      <c r="M38" s="1624">
        <v>0</v>
      </c>
      <c r="N38" s="1768"/>
      <c r="O38" s="797"/>
      <c r="P38" s="1358"/>
      <c r="Q38" s="1377"/>
    </row>
    <row r="39" spans="1:33" s="516" customFormat="1" ht="15" x14ac:dyDescent="0.2">
      <c r="A39" s="515" t="s">
        <v>19</v>
      </c>
      <c r="B39" s="797"/>
      <c r="C39" s="1766"/>
      <c r="D39" s="1766"/>
      <c r="E39" s="1769">
        <f>SUM(E15:E38)</f>
        <v>1910.2799999999995</v>
      </c>
      <c r="F39" s="1766"/>
      <c r="G39" s="1766"/>
      <c r="H39" s="1766"/>
      <c r="I39" s="1769"/>
      <c r="J39" s="1766"/>
      <c r="K39" s="1766"/>
      <c r="L39" s="1766"/>
      <c r="M39" s="1769">
        <f>SUM(M15:M38)</f>
        <v>0</v>
      </c>
      <c r="N39" s="1766"/>
      <c r="O39" s="797"/>
      <c r="P39" s="797"/>
      <c r="Q39" s="1360"/>
    </row>
    <row r="40" spans="1:33" s="506" customFormat="1" ht="12.75" customHeight="1" x14ac:dyDescent="0.2">
      <c r="A40" s="506" t="s">
        <v>20</v>
      </c>
      <c r="R40" s="960"/>
      <c r="S40" s="960"/>
      <c r="T40" s="960"/>
      <c r="U40" s="960"/>
      <c r="V40" s="960"/>
      <c r="W40" s="960"/>
      <c r="X40" s="960"/>
      <c r="Y40" s="960"/>
      <c r="Z40" s="960"/>
      <c r="AA40" s="960"/>
      <c r="AB40" s="960"/>
      <c r="AC40" s="960"/>
      <c r="AD40" s="960"/>
      <c r="AE40" s="960"/>
      <c r="AF40" s="960"/>
      <c r="AG40" s="960"/>
    </row>
    <row r="41" spans="1:33" s="506" customFormat="1" ht="12.75" customHeight="1" x14ac:dyDescent="0.2">
      <c r="A41" s="506" t="s">
        <v>21</v>
      </c>
      <c r="R41" s="960"/>
      <c r="S41" s="960"/>
      <c r="T41" s="960"/>
      <c r="U41" s="960"/>
      <c r="V41" s="960"/>
      <c r="W41" s="960"/>
      <c r="X41" s="960"/>
      <c r="Y41" s="960"/>
      <c r="Z41" s="960"/>
      <c r="AA41" s="960"/>
      <c r="AB41" s="960"/>
      <c r="AC41" s="960"/>
      <c r="AD41" s="960"/>
      <c r="AE41" s="960"/>
      <c r="AF41" s="960"/>
      <c r="AG41" s="960"/>
    </row>
    <row r="42" spans="1:33" x14ac:dyDescent="0.2">
      <c r="A42" s="506" t="s">
        <v>676</v>
      </c>
      <c r="K42" s="506"/>
      <c r="L42" s="506"/>
      <c r="M42" s="506"/>
      <c r="N42" s="506"/>
      <c r="O42" s="506"/>
      <c r="P42" s="506"/>
      <c r="Q42" s="506"/>
      <c r="R42" s="961"/>
      <c r="S42" s="961"/>
      <c r="T42" s="961"/>
      <c r="U42" s="961"/>
      <c r="V42" s="961"/>
      <c r="W42" s="961"/>
      <c r="X42" s="961"/>
      <c r="Y42" s="961"/>
      <c r="Z42" s="961"/>
      <c r="AA42" s="961"/>
      <c r="AB42" s="961"/>
      <c r="AC42" s="961"/>
      <c r="AD42" s="961"/>
      <c r="AE42" s="961"/>
      <c r="AF42" s="961"/>
      <c r="AG42" s="961"/>
    </row>
    <row r="43" spans="1:33" x14ac:dyDescent="0.2">
      <c r="A43" s="506" t="s">
        <v>23</v>
      </c>
      <c r="R43" s="961"/>
      <c r="S43" s="961"/>
      <c r="T43" s="961"/>
      <c r="U43" s="961"/>
      <c r="V43" s="961"/>
      <c r="W43" s="961"/>
      <c r="X43" s="961"/>
      <c r="Y43" s="961"/>
      <c r="Z43" s="961"/>
      <c r="AA43" s="961"/>
      <c r="AB43" s="961"/>
      <c r="AC43" s="961"/>
      <c r="AD43" s="961"/>
      <c r="AE43" s="961"/>
      <c r="AF43" s="961"/>
      <c r="AG43" s="961"/>
    </row>
    <row r="44" spans="1:33" x14ac:dyDescent="0.2">
      <c r="R44" s="961"/>
      <c r="S44" s="961"/>
      <c r="T44" s="961"/>
      <c r="U44" s="961"/>
      <c r="V44" s="961"/>
      <c r="W44" s="961"/>
      <c r="X44" s="961"/>
      <c r="Y44" s="961"/>
      <c r="Z44" s="961"/>
      <c r="AA44" s="961"/>
      <c r="AB44" s="961"/>
      <c r="AC44" s="961"/>
      <c r="AD44" s="961"/>
      <c r="AE44" s="961"/>
      <c r="AF44" s="961"/>
      <c r="AG44" s="961"/>
    </row>
  </sheetData>
  <mergeCells count="21">
    <mergeCell ref="B4:C4"/>
    <mergeCell ref="B1:F1"/>
    <mergeCell ref="N1:Q1"/>
    <mergeCell ref="B2:F2"/>
    <mergeCell ref="N2:Q2"/>
    <mergeCell ref="B3:C3"/>
    <mergeCell ref="N3:Q3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4">
    <tabColor rgb="FF92D050"/>
  </sheetPr>
  <dimension ref="A1:AG44"/>
  <sheetViews>
    <sheetView zoomScale="85" zoomScaleNormal="85" workbookViewId="0">
      <selection activeCell="M15" sqref="M15:M38"/>
    </sheetView>
  </sheetViews>
  <sheetFormatPr defaultRowHeight="12.75" x14ac:dyDescent="0.2"/>
  <cols>
    <col min="1" max="1" width="5.42578125" style="530" customWidth="1"/>
    <col min="2" max="3" width="11.28515625" style="530" customWidth="1"/>
    <col min="4" max="4" width="11.28515625" style="530" hidden="1" customWidth="1"/>
    <col min="5" max="7" width="11.28515625" style="530" customWidth="1"/>
    <col min="8" max="8" width="11.28515625" style="530" hidden="1" customWidth="1"/>
    <col min="9" max="11" width="11.28515625" style="530" customWidth="1"/>
    <col min="12" max="12" width="11.28515625" style="530" hidden="1" customWidth="1"/>
    <col min="13" max="15" width="11.28515625" style="530" customWidth="1"/>
    <col min="16" max="16" width="11.28515625" style="530" hidden="1" customWidth="1"/>
    <col min="17" max="17" width="11.28515625" style="530" customWidth="1"/>
    <col min="18" max="16384" width="9.140625" style="530"/>
  </cols>
  <sheetData>
    <row r="1" spans="1:33" s="518" customFormat="1" ht="18.75" customHeight="1" x14ac:dyDescent="0.25">
      <c r="B1" s="2877" t="s">
        <v>498</v>
      </c>
      <c r="C1" s="2097"/>
      <c r="D1" s="2097"/>
      <c r="E1" s="2097"/>
      <c r="F1" s="2097"/>
      <c r="J1" s="801" t="s">
        <v>178</v>
      </c>
      <c r="N1" s="2881" t="s">
        <v>125</v>
      </c>
      <c r="O1" s="2881"/>
      <c r="P1" s="2881"/>
      <c r="Q1" s="2881"/>
      <c r="R1" s="958"/>
      <c r="S1" s="958"/>
      <c r="T1" s="958"/>
      <c r="U1" s="958"/>
      <c r="V1" s="958"/>
      <c r="W1" s="958"/>
      <c r="X1" s="958"/>
      <c r="Y1" s="958"/>
      <c r="Z1" s="958"/>
      <c r="AA1" s="958"/>
      <c r="AB1" s="958"/>
      <c r="AC1" s="958"/>
      <c r="AD1" s="958"/>
      <c r="AE1" s="958"/>
      <c r="AF1" s="958"/>
      <c r="AG1" s="958"/>
    </row>
    <row r="2" spans="1:33" s="518" customFormat="1" ht="10.5" customHeight="1" x14ac:dyDescent="0.2">
      <c r="B2" s="2878" t="s">
        <v>1</v>
      </c>
      <c r="C2" s="2104"/>
      <c r="D2" s="2104"/>
      <c r="E2" s="2104"/>
      <c r="F2" s="2104"/>
      <c r="N2" s="2878" t="s">
        <v>2</v>
      </c>
      <c r="O2" s="2882"/>
      <c r="P2" s="2882"/>
      <c r="Q2" s="2882"/>
      <c r="R2" s="958"/>
      <c r="S2" s="958"/>
      <c r="T2" s="958"/>
      <c r="U2" s="958"/>
      <c r="V2" s="958"/>
      <c r="W2" s="958"/>
      <c r="X2" s="958"/>
      <c r="Y2" s="958"/>
      <c r="Z2" s="958"/>
      <c r="AA2" s="958"/>
      <c r="AB2" s="958"/>
      <c r="AC2" s="958"/>
      <c r="AD2" s="958"/>
      <c r="AE2" s="958"/>
      <c r="AF2" s="958"/>
      <c r="AG2" s="958"/>
    </row>
    <row r="3" spans="1:33" s="518" customFormat="1" ht="13.5" customHeight="1" x14ac:dyDescent="0.2">
      <c r="B3" s="2883" t="s">
        <v>126</v>
      </c>
      <c r="C3" s="2882"/>
      <c r="N3" s="518" t="s">
        <v>3</v>
      </c>
      <c r="R3" s="958"/>
      <c r="S3" s="958"/>
      <c r="T3" s="958"/>
      <c r="U3" s="958"/>
      <c r="V3" s="958"/>
      <c r="W3" s="958"/>
      <c r="X3" s="958"/>
      <c r="Y3" s="958"/>
      <c r="Z3" s="958"/>
      <c r="AA3" s="958"/>
      <c r="AB3" s="958"/>
      <c r="AC3" s="958"/>
      <c r="AD3" s="958"/>
      <c r="AE3" s="958"/>
      <c r="AF3" s="958"/>
      <c r="AG3" s="958"/>
    </row>
    <row r="4" spans="1:33" s="518" customFormat="1" ht="15" customHeight="1" x14ac:dyDescent="0.25">
      <c r="B4" s="2885" t="s">
        <v>4</v>
      </c>
      <c r="C4" s="2097"/>
      <c r="D4" s="520"/>
      <c r="E4" s="958"/>
      <c r="F4" s="958"/>
      <c r="G4" s="958"/>
      <c r="H4" s="958"/>
      <c r="I4" s="917" t="s">
        <v>5</v>
      </c>
      <c r="J4" s="519"/>
      <c r="K4" s="519"/>
      <c r="L4" s="519"/>
      <c r="O4" s="521"/>
      <c r="R4" s="958"/>
      <c r="S4" s="958"/>
      <c r="T4" s="958"/>
      <c r="U4" s="958"/>
      <c r="V4" s="958"/>
      <c r="W4" s="958"/>
      <c r="X4" s="958"/>
      <c r="Y4" s="958"/>
      <c r="Z4" s="958"/>
      <c r="AA4" s="958"/>
      <c r="AB4" s="958"/>
      <c r="AC4" s="958"/>
      <c r="AD4" s="958"/>
      <c r="AE4" s="958"/>
      <c r="AF4" s="958"/>
      <c r="AG4" s="958"/>
    </row>
    <row r="5" spans="1:33" s="518" customFormat="1" ht="9.75" customHeight="1" x14ac:dyDescent="0.2">
      <c r="B5" s="2884" t="s">
        <v>7</v>
      </c>
      <c r="C5" s="2095"/>
      <c r="D5" s="519"/>
      <c r="E5" s="519"/>
      <c r="R5" s="958"/>
      <c r="S5" s="958"/>
      <c r="T5" s="958"/>
      <c r="U5" s="958"/>
      <c r="V5" s="958"/>
      <c r="W5" s="958"/>
      <c r="X5" s="958"/>
      <c r="Y5" s="958"/>
      <c r="Z5" s="958"/>
      <c r="AA5" s="958"/>
      <c r="AB5" s="958"/>
      <c r="AC5" s="958"/>
      <c r="AD5" s="958"/>
      <c r="AE5" s="958"/>
      <c r="AF5" s="958"/>
      <c r="AG5" s="958"/>
    </row>
    <row r="6" spans="1:33" s="518" customFormat="1" ht="12" customHeight="1" x14ac:dyDescent="0.25">
      <c r="A6" s="2879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58"/>
      <c r="S6" s="958"/>
      <c r="T6" s="958"/>
      <c r="U6" s="958"/>
      <c r="V6" s="958"/>
      <c r="W6" s="958"/>
      <c r="X6" s="958"/>
      <c r="Y6" s="958"/>
      <c r="Z6" s="958"/>
      <c r="AA6" s="958"/>
      <c r="AB6" s="958"/>
      <c r="AC6" s="958"/>
      <c r="AD6" s="958"/>
      <c r="AE6" s="958"/>
      <c r="AF6" s="958"/>
      <c r="AG6" s="958"/>
    </row>
    <row r="7" spans="1:33" s="518" customFormat="1" ht="15.75" x14ac:dyDescent="0.25">
      <c r="A7" s="2880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58"/>
      <c r="S7" s="958"/>
      <c r="T7" s="958"/>
      <c r="U7" s="958"/>
      <c r="V7" s="958"/>
      <c r="W7" s="958"/>
      <c r="X7" s="958"/>
      <c r="Y7" s="958"/>
      <c r="Z7" s="958"/>
      <c r="AA7" s="958"/>
      <c r="AB7" s="958"/>
      <c r="AC7" s="958"/>
      <c r="AD7" s="958"/>
      <c r="AE7" s="958"/>
      <c r="AF7" s="958"/>
      <c r="AG7" s="958"/>
    </row>
    <row r="8" spans="1:33" s="518" customFormat="1" ht="9" customHeight="1" x14ac:dyDescent="0.2">
      <c r="A8" s="1326">
        <v>1639</v>
      </c>
      <c r="B8" s="1335"/>
      <c r="R8" s="958"/>
      <c r="S8" s="958"/>
      <c r="T8" s="958"/>
      <c r="U8" s="958"/>
      <c r="V8" s="958"/>
      <c r="W8" s="958"/>
      <c r="X8" s="958"/>
      <c r="Y8" s="958"/>
      <c r="Z8" s="958"/>
      <c r="AA8" s="958"/>
      <c r="AB8" s="958"/>
      <c r="AC8" s="958"/>
      <c r="AD8" s="958"/>
      <c r="AE8" s="958"/>
      <c r="AF8" s="958"/>
      <c r="AG8" s="958"/>
    </row>
    <row r="9" spans="1:33" s="518" customFormat="1" x14ac:dyDescent="0.2">
      <c r="A9" s="2888" t="s">
        <v>9</v>
      </c>
      <c r="B9" s="2891" t="s">
        <v>10</v>
      </c>
      <c r="C9" s="2892"/>
      <c r="D9" s="2892"/>
      <c r="E9" s="2892"/>
      <c r="F9" s="2892"/>
      <c r="G9" s="2892"/>
      <c r="H9" s="2892"/>
      <c r="I9" s="2893"/>
      <c r="J9" s="2891" t="s">
        <v>11</v>
      </c>
      <c r="K9" s="2892"/>
      <c r="L9" s="2892"/>
      <c r="M9" s="2892"/>
      <c r="N9" s="2892"/>
      <c r="O9" s="2892"/>
      <c r="P9" s="2892"/>
      <c r="Q9" s="2893"/>
      <c r="R9" s="958"/>
      <c r="S9" s="958"/>
      <c r="T9" s="958"/>
      <c r="U9" s="958"/>
      <c r="V9" s="958"/>
      <c r="W9" s="958"/>
      <c r="X9" s="958"/>
      <c r="Y9" s="958"/>
      <c r="Z9" s="958"/>
      <c r="AA9" s="958"/>
      <c r="AB9" s="958"/>
      <c r="AC9" s="958"/>
      <c r="AD9" s="958"/>
      <c r="AE9" s="958"/>
      <c r="AF9" s="958"/>
      <c r="AG9" s="958"/>
    </row>
    <row r="10" spans="1:33" s="518" customFormat="1" x14ac:dyDescent="0.2">
      <c r="A10" s="2889"/>
      <c r="B10" s="2886" t="s">
        <v>127</v>
      </c>
      <c r="C10" s="2887"/>
      <c r="D10" s="2887"/>
      <c r="E10" s="2894"/>
      <c r="F10" s="2886"/>
      <c r="G10" s="2111"/>
      <c r="H10" s="2111"/>
      <c r="I10" s="2112"/>
      <c r="J10" s="2886" t="s">
        <v>127</v>
      </c>
      <c r="K10" s="2887"/>
      <c r="L10" s="2887"/>
      <c r="M10" s="2894"/>
      <c r="N10" s="2886"/>
      <c r="O10" s="2887"/>
      <c r="P10" s="2887"/>
      <c r="Q10" s="2894"/>
      <c r="R10" s="958"/>
      <c r="S10" s="958"/>
      <c r="T10" s="958"/>
      <c r="U10" s="958"/>
      <c r="V10" s="958"/>
      <c r="W10" s="958"/>
      <c r="X10" s="958"/>
      <c r="Y10" s="958"/>
      <c r="Z10" s="958"/>
      <c r="AA10" s="958"/>
      <c r="AB10" s="958"/>
      <c r="AC10" s="958"/>
      <c r="AD10" s="958"/>
      <c r="AE10" s="958"/>
      <c r="AF10" s="958"/>
      <c r="AG10" s="958"/>
    </row>
    <row r="11" spans="1:33" s="518" customFormat="1" x14ac:dyDescent="0.2">
      <c r="A11" s="2889"/>
      <c r="B11" s="2886" t="s">
        <v>14</v>
      </c>
      <c r="C11" s="2887"/>
      <c r="E11" s="523">
        <v>2000</v>
      </c>
      <c r="F11" s="2886" t="s">
        <v>14</v>
      </c>
      <c r="G11" s="2887"/>
      <c r="H11" s="522"/>
      <c r="I11" s="523">
        <v>0</v>
      </c>
      <c r="J11" s="2886" t="s">
        <v>14</v>
      </c>
      <c r="K11" s="2887"/>
      <c r="L11" s="522"/>
      <c r="M11" s="523">
        <v>2000</v>
      </c>
      <c r="N11" s="2886" t="s">
        <v>14</v>
      </c>
      <c r="O11" s="2887"/>
      <c r="P11" s="522"/>
      <c r="Q11" s="523">
        <v>0</v>
      </c>
      <c r="R11" s="958"/>
      <c r="S11" s="958"/>
      <c r="T11" s="958"/>
      <c r="U11" s="958"/>
      <c r="V11" s="958"/>
      <c r="W11" s="958"/>
      <c r="X11" s="958"/>
      <c r="Y11" s="958"/>
      <c r="Z11" s="958"/>
      <c r="AA11" s="958"/>
      <c r="AB11" s="958"/>
      <c r="AC11" s="958"/>
      <c r="AD11" s="958"/>
      <c r="AE11" s="958"/>
      <c r="AF11" s="958"/>
      <c r="AG11" s="958"/>
    </row>
    <row r="12" spans="1:33" s="525" customFormat="1" ht="35.25" customHeight="1" x14ac:dyDescent="0.2">
      <c r="A12" s="2890"/>
      <c r="B12" s="524" t="s">
        <v>16</v>
      </c>
      <c r="C12" s="524" t="s">
        <v>17</v>
      </c>
      <c r="D12" s="524"/>
      <c r="E12" s="524" t="s">
        <v>18</v>
      </c>
      <c r="F12" s="524" t="s">
        <v>16</v>
      </c>
      <c r="G12" s="524" t="s">
        <v>17</v>
      </c>
      <c r="H12" s="524"/>
      <c r="I12" s="524" t="s">
        <v>18</v>
      </c>
      <c r="J12" s="524" t="s">
        <v>16</v>
      </c>
      <c r="K12" s="524" t="s">
        <v>17</v>
      </c>
      <c r="L12" s="524"/>
      <c r="M12" s="524" t="s">
        <v>18</v>
      </c>
      <c r="N12" s="524" t="s">
        <v>16</v>
      </c>
      <c r="O12" s="524" t="s">
        <v>17</v>
      </c>
      <c r="P12" s="524"/>
      <c r="Q12" s="524" t="s">
        <v>18</v>
      </c>
    </row>
    <row r="13" spans="1:33" s="527" customFormat="1" ht="11.25" x14ac:dyDescent="0.2">
      <c r="A13" s="526">
        <v>1</v>
      </c>
      <c r="B13" s="526">
        <v>2</v>
      </c>
      <c r="C13" s="526">
        <v>3</v>
      </c>
      <c r="D13" s="526"/>
      <c r="E13" s="526">
        <v>4</v>
      </c>
      <c r="F13" s="526">
        <v>5</v>
      </c>
      <c r="G13" s="526">
        <v>6</v>
      </c>
      <c r="H13" s="526"/>
      <c r="I13" s="526">
        <v>7</v>
      </c>
      <c r="J13" s="526">
        <v>8</v>
      </c>
      <c r="K13" s="526">
        <v>9</v>
      </c>
      <c r="L13" s="526"/>
      <c r="M13" s="526">
        <v>10</v>
      </c>
      <c r="N13" s="526">
        <v>11</v>
      </c>
      <c r="O13" s="526">
        <v>12</v>
      </c>
      <c r="P13" s="526"/>
      <c r="Q13" s="526">
        <v>13</v>
      </c>
    </row>
    <row r="14" spans="1:33" s="525" customFormat="1" ht="15" x14ac:dyDescent="0.2">
      <c r="A14" s="528">
        <v>0</v>
      </c>
      <c r="B14" s="780"/>
      <c r="C14" s="1906"/>
      <c r="D14" s="1906"/>
      <c r="E14" s="1907"/>
      <c r="F14" s="1906"/>
      <c r="G14" s="1906"/>
      <c r="H14" s="1906"/>
      <c r="I14" s="1907"/>
      <c r="J14" s="1759"/>
      <c r="K14" s="1906"/>
      <c r="L14" s="1906"/>
      <c r="M14" s="1907"/>
      <c r="N14" s="1374"/>
      <c r="O14" s="796"/>
      <c r="P14" s="796"/>
      <c r="Q14" s="929"/>
    </row>
    <row r="15" spans="1:33" s="1425" customFormat="1" ht="15" x14ac:dyDescent="0.25">
      <c r="A15" s="1421">
        <v>1</v>
      </c>
      <c r="B15" s="780"/>
      <c r="C15" s="1906"/>
      <c r="D15" s="1906"/>
      <c r="E15" s="1908">
        <v>355</v>
      </c>
      <c r="F15" s="1906"/>
      <c r="G15" s="1906"/>
      <c r="H15" s="1906"/>
      <c r="I15" s="1908"/>
      <c r="J15" s="1759"/>
      <c r="K15" s="1906"/>
      <c r="L15" s="1906"/>
      <c r="M15" s="1624">
        <v>144</v>
      </c>
      <c r="N15" s="1423"/>
      <c r="O15" s="1422"/>
      <c r="P15" s="1422"/>
      <c r="Q15" s="1424"/>
    </row>
    <row r="16" spans="1:33" s="525" customFormat="1" ht="15" x14ac:dyDescent="0.25">
      <c r="A16" s="528">
        <v>2</v>
      </c>
      <c r="B16" s="780"/>
      <c r="C16" s="1906"/>
      <c r="D16" s="1906"/>
      <c r="E16" s="1908">
        <v>340</v>
      </c>
      <c r="F16" s="1906"/>
      <c r="G16" s="1906"/>
      <c r="H16" s="1906"/>
      <c r="I16" s="1908"/>
      <c r="J16" s="1759"/>
      <c r="K16" s="1906"/>
      <c r="L16" s="1906"/>
      <c r="M16" s="1624">
        <v>143</v>
      </c>
      <c r="N16" s="1374"/>
      <c r="O16" s="796"/>
      <c r="P16" s="796"/>
      <c r="Q16" s="1190"/>
    </row>
    <row r="17" spans="1:17" s="525" customFormat="1" ht="15" x14ac:dyDescent="0.25">
      <c r="A17" s="528">
        <v>3</v>
      </c>
      <c r="B17" s="780"/>
      <c r="C17" s="1906"/>
      <c r="D17" s="1906"/>
      <c r="E17" s="1908">
        <v>342</v>
      </c>
      <c r="F17" s="1906"/>
      <c r="G17" s="1906"/>
      <c r="H17" s="1906"/>
      <c r="I17" s="1908"/>
      <c r="J17" s="1759"/>
      <c r="K17" s="1906"/>
      <c r="L17" s="1906"/>
      <c r="M17" s="1624">
        <v>142</v>
      </c>
      <c r="N17" s="1374"/>
      <c r="O17" s="796"/>
      <c r="P17" s="796"/>
      <c r="Q17" s="1190"/>
    </row>
    <row r="18" spans="1:17" s="525" customFormat="1" ht="15" x14ac:dyDescent="0.25">
      <c r="A18" s="528">
        <v>4</v>
      </c>
      <c r="B18" s="780"/>
      <c r="C18" s="1906"/>
      <c r="D18" s="1906"/>
      <c r="E18" s="1908">
        <v>339</v>
      </c>
      <c r="F18" s="1906"/>
      <c r="G18" s="1906"/>
      <c r="H18" s="1906"/>
      <c r="I18" s="1908"/>
      <c r="J18" s="1759"/>
      <c r="K18" s="1906"/>
      <c r="L18" s="1906"/>
      <c r="M18" s="1624">
        <v>143</v>
      </c>
      <c r="N18" s="1374"/>
      <c r="O18" s="796"/>
      <c r="P18" s="796"/>
      <c r="Q18" s="1190"/>
    </row>
    <row r="19" spans="1:17" s="525" customFormat="1" ht="15" x14ac:dyDescent="0.25">
      <c r="A19" s="528">
        <v>5</v>
      </c>
      <c r="B19" s="780"/>
      <c r="C19" s="1906"/>
      <c r="D19" s="1906"/>
      <c r="E19" s="1908">
        <v>336</v>
      </c>
      <c r="F19" s="1906"/>
      <c r="G19" s="1906"/>
      <c r="H19" s="1906"/>
      <c r="I19" s="1908"/>
      <c r="J19" s="1759"/>
      <c r="K19" s="1906"/>
      <c r="L19" s="1906"/>
      <c r="M19" s="1624">
        <v>139</v>
      </c>
      <c r="N19" s="1374"/>
      <c r="O19" s="796"/>
      <c r="P19" s="796"/>
      <c r="Q19" s="1190"/>
    </row>
    <row r="20" spans="1:17" s="525" customFormat="1" ht="15" x14ac:dyDescent="0.25">
      <c r="A20" s="528">
        <v>6</v>
      </c>
      <c r="B20" s="780"/>
      <c r="C20" s="1906"/>
      <c r="D20" s="1906"/>
      <c r="E20" s="1908">
        <v>356</v>
      </c>
      <c r="F20" s="1906"/>
      <c r="G20" s="1906"/>
      <c r="H20" s="1906"/>
      <c r="I20" s="1908"/>
      <c r="J20" s="1759"/>
      <c r="K20" s="1906"/>
      <c r="L20" s="1906"/>
      <c r="M20" s="1624">
        <v>139</v>
      </c>
      <c r="N20" s="1374"/>
      <c r="O20" s="796"/>
      <c r="P20" s="796"/>
      <c r="Q20" s="1190"/>
    </row>
    <row r="21" spans="1:17" s="525" customFormat="1" ht="15" x14ac:dyDescent="0.25">
      <c r="A21" s="528">
        <v>7</v>
      </c>
      <c r="B21" s="780"/>
      <c r="C21" s="1906"/>
      <c r="D21" s="1906"/>
      <c r="E21" s="1908">
        <v>389</v>
      </c>
      <c r="F21" s="1906"/>
      <c r="G21" s="1906"/>
      <c r="H21" s="1906"/>
      <c r="I21" s="1908"/>
      <c r="J21" s="1759"/>
      <c r="K21" s="1906"/>
      <c r="L21" s="1906"/>
      <c r="M21" s="1624">
        <v>138</v>
      </c>
      <c r="N21" s="1374"/>
      <c r="O21" s="796"/>
      <c r="P21" s="796"/>
      <c r="Q21" s="1190"/>
    </row>
    <row r="22" spans="1:17" s="525" customFormat="1" ht="15" x14ac:dyDescent="0.25">
      <c r="A22" s="528">
        <v>8</v>
      </c>
      <c r="B22" s="780"/>
      <c r="C22" s="1906"/>
      <c r="D22" s="1906"/>
      <c r="E22" s="1908">
        <v>431</v>
      </c>
      <c r="F22" s="1906"/>
      <c r="G22" s="1906"/>
      <c r="H22" s="1906"/>
      <c r="I22" s="1908"/>
      <c r="J22" s="1759"/>
      <c r="K22" s="1906"/>
      <c r="L22" s="1906"/>
      <c r="M22" s="1624">
        <v>140</v>
      </c>
      <c r="N22" s="1374"/>
      <c r="O22" s="796"/>
      <c r="P22" s="796"/>
      <c r="Q22" s="1190"/>
    </row>
    <row r="23" spans="1:17" s="525" customFormat="1" ht="15" x14ac:dyDescent="0.25">
      <c r="A23" s="528">
        <v>9</v>
      </c>
      <c r="B23" s="780"/>
      <c r="C23" s="1906"/>
      <c r="D23" s="1906"/>
      <c r="E23" s="1908">
        <v>504</v>
      </c>
      <c r="F23" s="1906"/>
      <c r="G23" s="1906"/>
      <c r="H23" s="1906"/>
      <c r="I23" s="1908"/>
      <c r="J23" s="1759"/>
      <c r="K23" s="1906"/>
      <c r="L23" s="1906"/>
      <c r="M23" s="1624">
        <v>169</v>
      </c>
      <c r="N23" s="1374"/>
      <c r="O23" s="796"/>
      <c r="P23" s="796"/>
      <c r="Q23" s="1190"/>
    </row>
    <row r="24" spans="1:17" s="525" customFormat="1" ht="15" x14ac:dyDescent="0.25">
      <c r="A24" s="528">
        <v>10</v>
      </c>
      <c r="B24" s="780"/>
      <c r="C24" s="1906"/>
      <c r="D24" s="1906"/>
      <c r="E24" s="1908">
        <v>534</v>
      </c>
      <c r="F24" s="1906"/>
      <c r="G24" s="1906"/>
      <c r="H24" s="1906"/>
      <c r="I24" s="1908"/>
      <c r="J24" s="1759"/>
      <c r="K24" s="1906"/>
      <c r="L24" s="1906"/>
      <c r="M24" s="1624">
        <v>197</v>
      </c>
      <c r="N24" s="1374"/>
      <c r="O24" s="796"/>
      <c r="P24" s="796"/>
      <c r="Q24" s="1190"/>
    </row>
    <row r="25" spans="1:17" s="525" customFormat="1" ht="15" x14ac:dyDescent="0.25">
      <c r="A25" s="528">
        <v>11</v>
      </c>
      <c r="B25" s="780"/>
      <c r="C25" s="1906"/>
      <c r="D25" s="1906"/>
      <c r="E25" s="1908">
        <v>493</v>
      </c>
      <c r="F25" s="1906"/>
      <c r="G25" s="1906"/>
      <c r="H25" s="1906"/>
      <c r="I25" s="1908"/>
      <c r="J25" s="1759"/>
      <c r="K25" s="1906"/>
      <c r="L25" s="1906"/>
      <c r="M25" s="1624">
        <v>167</v>
      </c>
      <c r="N25" s="1374"/>
      <c r="O25" s="796"/>
      <c r="P25" s="796"/>
      <c r="Q25" s="1190"/>
    </row>
    <row r="26" spans="1:17" s="525" customFormat="1" ht="15" x14ac:dyDescent="0.25">
      <c r="A26" s="528">
        <v>12</v>
      </c>
      <c r="B26" s="780"/>
      <c r="C26" s="1906"/>
      <c r="D26" s="1906"/>
      <c r="E26" s="1908">
        <v>549</v>
      </c>
      <c r="F26" s="1906"/>
      <c r="G26" s="1906"/>
      <c r="H26" s="1906"/>
      <c r="I26" s="1908"/>
      <c r="J26" s="1759"/>
      <c r="K26" s="1906"/>
      <c r="L26" s="1906"/>
      <c r="M26" s="1624">
        <v>216</v>
      </c>
      <c r="N26" s="1374"/>
      <c r="O26" s="796"/>
      <c r="P26" s="796"/>
      <c r="Q26" s="1190"/>
    </row>
    <row r="27" spans="1:17" s="525" customFormat="1" ht="15" x14ac:dyDescent="0.25">
      <c r="A27" s="528">
        <v>13</v>
      </c>
      <c r="B27" s="780"/>
      <c r="C27" s="1906"/>
      <c r="D27" s="1906"/>
      <c r="E27" s="1908">
        <v>464</v>
      </c>
      <c r="F27" s="1906"/>
      <c r="G27" s="1906"/>
      <c r="H27" s="1906"/>
      <c r="I27" s="1908"/>
      <c r="J27" s="1759"/>
      <c r="K27" s="1906"/>
      <c r="L27" s="1906"/>
      <c r="M27" s="1624">
        <v>135</v>
      </c>
      <c r="N27" s="1374"/>
      <c r="O27" s="796"/>
      <c r="P27" s="796"/>
      <c r="Q27" s="1190"/>
    </row>
    <row r="28" spans="1:17" s="525" customFormat="1" ht="15" x14ac:dyDescent="0.25">
      <c r="A28" s="528">
        <v>14</v>
      </c>
      <c r="B28" s="780"/>
      <c r="C28" s="1906"/>
      <c r="D28" s="1906"/>
      <c r="E28" s="1908">
        <v>501</v>
      </c>
      <c r="F28" s="1906"/>
      <c r="G28" s="1906"/>
      <c r="H28" s="1906"/>
      <c r="I28" s="1908"/>
      <c r="J28" s="1759"/>
      <c r="K28" s="1906"/>
      <c r="L28" s="1906"/>
      <c r="M28" s="1624">
        <v>205</v>
      </c>
      <c r="N28" s="1374"/>
      <c r="O28" s="796"/>
      <c r="P28" s="796"/>
      <c r="Q28" s="1190"/>
    </row>
    <row r="29" spans="1:17" s="525" customFormat="1" ht="15" x14ac:dyDescent="0.25">
      <c r="A29" s="528">
        <v>15</v>
      </c>
      <c r="B29" s="780"/>
      <c r="C29" s="1906"/>
      <c r="D29" s="1906"/>
      <c r="E29" s="1908">
        <v>499</v>
      </c>
      <c r="F29" s="1906"/>
      <c r="G29" s="1906"/>
      <c r="H29" s="1906"/>
      <c r="I29" s="1908"/>
      <c r="J29" s="1759"/>
      <c r="K29" s="1906"/>
      <c r="L29" s="1906"/>
      <c r="M29" s="1624">
        <v>200</v>
      </c>
      <c r="N29" s="1374"/>
      <c r="O29" s="796"/>
      <c r="P29" s="796"/>
      <c r="Q29" s="1190"/>
    </row>
    <row r="30" spans="1:17" s="525" customFormat="1" ht="15" x14ac:dyDescent="0.25">
      <c r="A30" s="528">
        <v>16</v>
      </c>
      <c r="B30" s="780"/>
      <c r="C30" s="1906"/>
      <c r="D30" s="1906"/>
      <c r="E30" s="1908">
        <v>496</v>
      </c>
      <c r="F30" s="1906"/>
      <c r="G30" s="1906"/>
      <c r="H30" s="1906"/>
      <c r="I30" s="1908"/>
      <c r="J30" s="1759"/>
      <c r="K30" s="1906"/>
      <c r="L30" s="1906"/>
      <c r="M30" s="1624">
        <v>161</v>
      </c>
      <c r="N30" s="1374"/>
      <c r="O30" s="796"/>
      <c r="P30" s="796"/>
      <c r="Q30" s="1190"/>
    </row>
    <row r="31" spans="1:17" s="529" customFormat="1" ht="15" x14ac:dyDescent="0.25">
      <c r="A31" s="528">
        <v>17</v>
      </c>
      <c r="B31" s="780"/>
      <c r="C31" s="1906"/>
      <c r="D31" s="1906"/>
      <c r="E31" s="1908">
        <v>557</v>
      </c>
      <c r="F31" s="1906"/>
      <c r="G31" s="1906"/>
      <c r="H31" s="1906"/>
      <c r="I31" s="1908"/>
      <c r="J31" s="1759"/>
      <c r="K31" s="1906"/>
      <c r="L31" s="1906"/>
      <c r="M31" s="1624">
        <v>193</v>
      </c>
      <c r="N31" s="1374"/>
      <c r="O31" s="796"/>
      <c r="P31" s="796"/>
      <c r="Q31" s="1190"/>
    </row>
    <row r="32" spans="1:17" s="529" customFormat="1" ht="15" x14ac:dyDescent="0.25">
      <c r="A32" s="528">
        <v>18</v>
      </c>
      <c r="B32" s="780"/>
      <c r="C32" s="1906"/>
      <c r="D32" s="1906"/>
      <c r="E32" s="1908">
        <v>548</v>
      </c>
      <c r="F32" s="1906"/>
      <c r="G32" s="1906"/>
      <c r="H32" s="1906"/>
      <c r="I32" s="1908"/>
      <c r="J32" s="1759"/>
      <c r="K32" s="1906"/>
      <c r="L32" s="1906"/>
      <c r="M32" s="1624">
        <v>184</v>
      </c>
      <c r="N32" s="1374"/>
      <c r="O32" s="796"/>
      <c r="P32" s="796"/>
      <c r="Q32" s="1190"/>
    </row>
    <row r="33" spans="1:33" s="529" customFormat="1" ht="15" x14ac:dyDescent="0.25">
      <c r="A33" s="528">
        <v>19</v>
      </c>
      <c r="B33" s="780"/>
      <c r="C33" s="1906"/>
      <c r="D33" s="1906"/>
      <c r="E33" s="1908">
        <v>510</v>
      </c>
      <c r="F33" s="1906"/>
      <c r="G33" s="1906"/>
      <c r="H33" s="1906"/>
      <c r="I33" s="1908"/>
      <c r="J33" s="1759"/>
      <c r="K33" s="1906"/>
      <c r="L33" s="1906"/>
      <c r="M33" s="1624">
        <v>156</v>
      </c>
      <c r="N33" s="1374"/>
      <c r="O33" s="796"/>
      <c r="P33" s="796"/>
      <c r="Q33" s="1190"/>
    </row>
    <row r="34" spans="1:33" s="529" customFormat="1" ht="15" x14ac:dyDescent="0.25">
      <c r="A34" s="528">
        <v>20</v>
      </c>
      <c r="B34" s="780"/>
      <c r="C34" s="1906"/>
      <c r="D34" s="1906"/>
      <c r="E34" s="1908">
        <v>488</v>
      </c>
      <c r="F34" s="1906"/>
      <c r="G34" s="1906"/>
      <c r="H34" s="1906"/>
      <c r="I34" s="1908"/>
      <c r="J34" s="1759"/>
      <c r="K34" s="1906"/>
      <c r="L34" s="1906"/>
      <c r="M34" s="1624">
        <v>155</v>
      </c>
      <c r="N34" s="1374"/>
      <c r="O34" s="796"/>
      <c r="P34" s="796"/>
      <c r="Q34" s="1190"/>
    </row>
    <row r="35" spans="1:33" s="529" customFormat="1" ht="15" x14ac:dyDescent="0.25">
      <c r="A35" s="528">
        <v>21</v>
      </c>
      <c r="B35" s="780"/>
      <c r="C35" s="1906"/>
      <c r="D35" s="1906"/>
      <c r="E35" s="1908">
        <v>491</v>
      </c>
      <c r="F35" s="1906"/>
      <c r="G35" s="1906"/>
      <c r="H35" s="1906"/>
      <c r="I35" s="1908"/>
      <c r="J35" s="1759"/>
      <c r="K35" s="1906"/>
      <c r="L35" s="1906"/>
      <c r="M35" s="1624">
        <v>154</v>
      </c>
      <c r="N35" s="1374"/>
      <c r="O35" s="796"/>
      <c r="P35" s="796"/>
      <c r="Q35" s="1190"/>
    </row>
    <row r="36" spans="1:33" s="529" customFormat="1" ht="15" x14ac:dyDescent="0.25">
      <c r="A36" s="528">
        <v>22</v>
      </c>
      <c r="B36" s="780"/>
      <c r="C36" s="1906"/>
      <c r="D36" s="1906"/>
      <c r="E36" s="1908">
        <v>476</v>
      </c>
      <c r="F36" s="1906"/>
      <c r="G36" s="1906"/>
      <c r="H36" s="1906"/>
      <c r="I36" s="1908"/>
      <c r="J36" s="1759"/>
      <c r="K36" s="1906"/>
      <c r="L36" s="1906"/>
      <c r="M36" s="1624">
        <v>154</v>
      </c>
      <c r="N36" s="1374"/>
      <c r="O36" s="796"/>
      <c r="P36" s="796"/>
      <c r="Q36" s="1190"/>
    </row>
    <row r="37" spans="1:33" s="529" customFormat="1" ht="15" x14ac:dyDescent="0.25">
      <c r="A37" s="528">
        <v>23</v>
      </c>
      <c r="B37" s="780"/>
      <c r="C37" s="1906"/>
      <c r="D37" s="1906"/>
      <c r="E37" s="1994">
        <v>421</v>
      </c>
      <c r="F37" s="1906"/>
      <c r="G37" s="1906"/>
      <c r="H37" s="1906"/>
      <c r="I37" s="1908"/>
      <c r="J37" s="1759"/>
      <c r="K37" s="1906"/>
      <c r="L37" s="1906"/>
      <c r="M37" s="1624">
        <v>145</v>
      </c>
      <c r="N37" s="1374"/>
      <c r="O37" s="796"/>
      <c r="P37" s="796"/>
      <c r="Q37" s="1190"/>
    </row>
    <row r="38" spans="1:33" s="529" customFormat="1" ht="15" x14ac:dyDescent="0.25">
      <c r="A38" s="528">
        <v>24</v>
      </c>
      <c r="B38" s="780"/>
      <c r="C38" s="1906"/>
      <c r="D38" s="1906"/>
      <c r="E38" s="1994">
        <v>384</v>
      </c>
      <c r="F38" s="1906"/>
      <c r="G38" s="1906"/>
      <c r="H38" s="1906"/>
      <c r="I38" s="1908"/>
      <c r="J38" s="1759"/>
      <c r="K38" s="1906"/>
      <c r="L38" s="1906"/>
      <c r="M38" s="1624">
        <v>155</v>
      </c>
      <c r="N38" s="1374"/>
      <c r="O38" s="796"/>
      <c r="P38" s="796"/>
      <c r="Q38" s="1190"/>
    </row>
    <row r="39" spans="1:33" s="529" customFormat="1" ht="15" x14ac:dyDescent="0.2">
      <c r="A39" s="528" t="s">
        <v>19</v>
      </c>
      <c r="B39" s="796"/>
      <c r="C39" s="1906"/>
      <c r="D39" s="1906"/>
      <c r="E39" s="1909">
        <f>SUM(E15:E38)</f>
        <v>10803</v>
      </c>
      <c r="F39" s="1906"/>
      <c r="G39" s="1906"/>
      <c r="H39" s="1906"/>
      <c r="I39" s="1909"/>
      <c r="J39" s="1906"/>
      <c r="K39" s="1906"/>
      <c r="L39" s="1906"/>
      <c r="M39" s="1909">
        <f>SUM(M15:M38)</f>
        <v>3874</v>
      </c>
      <c r="N39" s="1374"/>
      <c r="O39" s="796"/>
      <c r="P39" s="796"/>
      <c r="Q39" s="1189"/>
    </row>
    <row r="40" spans="1:33" s="518" customFormat="1" ht="12.75" customHeight="1" x14ac:dyDescent="0.2">
      <c r="R40" s="958"/>
      <c r="S40" s="958"/>
      <c r="T40" s="958"/>
      <c r="U40" s="958"/>
      <c r="V40" s="958"/>
      <c r="W40" s="958"/>
      <c r="X40" s="958"/>
      <c r="Y40" s="958"/>
      <c r="Z40" s="958"/>
      <c r="AA40" s="958"/>
      <c r="AB40" s="958"/>
      <c r="AC40" s="958"/>
      <c r="AD40" s="958"/>
      <c r="AE40" s="958"/>
      <c r="AF40" s="958"/>
      <c r="AG40" s="958"/>
    </row>
    <row r="41" spans="1:33" s="518" customFormat="1" ht="12.75" customHeight="1" x14ac:dyDescent="0.2">
      <c r="R41" s="958"/>
      <c r="S41" s="958"/>
      <c r="T41" s="958"/>
      <c r="U41" s="958"/>
      <c r="V41" s="958"/>
      <c r="W41" s="958"/>
      <c r="X41" s="958"/>
      <c r="Y41" s="958"/>
      <c r="Z41" s="958"/>
      <c r="AA41" s="958"/>
      <c r="AB41" s="958"/>
      <c r="AC41" s="958"/>
      <c r="AD41" s="958"/>
      <c r="AE41" s="958"/>
      <c r="AF41" s="958"/>
      <c r="AG41" s="958"/>
    </row>
    <row r="42" spans="1:33" x14ac:dyDescent="0.2">
      <c r="A42" s="518" t="s">
        <v>676</v>
      </c>
      <c r="K42" s="518"/>
      <c r="L42" s="518"/>
      <c r="M42" s="518"/>
      <c r="N42" s="518"/>
      <c r="O42" s="518"/>
      <c r="P42" s="518"/>
      <c r="Q42" s="518"/>
      <c r="R42" s="959"/>
      <c r="S42" s="959"/>
      <c r="T42" s="959"/>
      <c r="U42" s="959"/>
      <c r="V42" s="959"/>
      <c r="W42" s="959"/>
      <c r="X42" s="959"/>
      <c r="Y42" s="959"/>
      <c r="Z42" s="959"/>
      <c r="AA42" s="959"/>
      <c r="AB42" s="959"/>
      <c r="AC42" s="959"/>
      <c r="AD42" s="959"/>
      <c r="AE42" s="959"/>
      <c r="AF42" s="959"/>
      <c r="AG42" s="959"/>
    </row>
    <row r="43" spans="1:33" x14ac:dyDescent="0.2">
      <c r="A43" s="518"/>
      <c r="R43" s="959"/>
      <c r="S43" s="959"/>
      <c r="T43" s="959"/>
      <c r="U43" s="959"/>
      <c r="V43" s="959"/>
      <c r="W43" s="959"/>
      <c r="X43" s="959"/>
      <c r="Y43" s="959"/>
      <c r="Z43" s="959"/>
      <c r="AA43" s="959"/>
      <c r="AB43" s="959"/>
      <c r="AC43" s="959"/>
      <c r="AD43" s="959"/>
      <c r="AE43" s="959"/>
      <c r="AF43" s="959"/>
      <c r="AG43" s="959"/>
    </row>
    <row r="44" spans="1:33" x14ac:dyDescent="0.2">
      <c r="R44" s="959"/>
      <c r="S44" s="959"/>
      <c r="T44" s="959"/>
      <c r="U44" s="959"/>
      <c r="V44" s="959"/>
      <c r="W44" s="959"/>
      <c r="X44" s="959"/>
      <c r="Y44" s="959"/>
      <c r="Z44" s="959"/>
      <c r="AA44" s="959"/>
      <c r="AB44" s="959"/>
      <c r="AC44" s="959"/>
      <c r="AD44" s="959"/>
      <c r="AE44" s="959"/>
      <c r="AF44" s="959"/>
      <c r="AG44" s="959"/>
    </row>
  </sheetData>
  <mergeCells count="20">
    <mergeCell ref="B11:C11"/>
    <mergeCell ref="F11:G11"/>
    <mergeCell ref="J11:K11"/>
    <mergeCell ref="N11:O11"/>
    <mergeCell ref="A9:A12"/>
    <mergeCell ref="B9:I9"/>
    <mergeCell ref="J9:Q9"/>
    <mergeCell ref="B10:E10"/>
    <mergeCell ref="F10:I10"/>
    <mergeCell ref="J10:M10"/>
    <mergeCell ref="N10:Q10"/>
    <mergeCell ref="B1:F1"/>
    <mergeCell ref="B2:F2"/>
    <mergeCell ref="A6:Q6"/>
    <mergeCell ref="A7:Q7"/>
    <mergeCell ref="N1:Q1"/>
    <mergeCell ref="N2:Q2"/>
    <mergeCell ref="B3:C3"/>
    <mergeCell ref="B5:C5"/>
    <mergeCell ref="B4:C4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5">
    <tabColor rgb="FF92D050"/>
  </sheetPr>
  <dimension ref="A1:AG44"/>
  <sheetViews>
    <sheetView zoomScale="85" zoomScaleNormal="85" workbookViewId="0">
      <selection activeCell="V39" sqref="V39"/>
    </sheetView>
  </sheetViews>
  <sheetFormatPr defaultRowHeight="12.75" x14ac:dyDescent="0.2"/>
  <cols>
    <col min="1" max="1" width="5.42578125" style="544" customWidth="1"/>
    <col min="2" max="3" width="11.28515625" style="544" customWidth="1"/>
    <col min="4" max="4" width="11.28515625" style="544" hidden="1" customWidth="1"/>
    <col min="5" max="7" width="11.28515625" style="544" customWidth="1"/>
    <col min="8" max="8" width="11.28515625" style="544" hidden="1" customWidth="1"/>
    <col min="9" max="11" width="11.28515625" style="544" customWidth="1"/>
    <col min="12" max="12" width="11.28515625" style="544" hidden="1" customWidth="1"/>
    <col min="13" max="15" width="11.28515625" style="544" customWidth="1"/>
    <col min="16" max="16" width="11.28515625" style="544" hidden="1" customWidth="1"/>
    <col min="17" max="17" width="11.28515625" style="544" customWidth="1"/>
    <col min="18" max="16384" width="9.140625" style="544"/>
  </cols>
  <sheetData>
    <row r="1" spans="1:33" s="531" customFormat="1" ht="18.75" customHeight="1" x14ac:dyDescent="0.25">
      <c r="B1" s="2895" t="s">
        <v>498</v>
      </c>
      <c r="C1" s="2097"/>
      <c r="D1" s="2097"/>
      <c r="E1" s="2097"/>
      <c r="F1" s="2097"/>
      <c r="J1" s="801" t="s">
        <v>178</v>
      </c>
      <c r="N1" s="532" t="s">
        <v>125</v>
      </c>
      <c r="O1" s="532"/>
      <c r="P1" s="532"/>
      <c r="Q1" s="532"/>
      <c r="R1" s="956"/>
      <c r="S1" s="956"/>
      <c r="T1" s="956"/>
      <c r="U1" s="956"/>
      <c r="V1" s="956"/>
      <c r="W1" s="956"/>
      <c r="X1" s="956"/>
      <c r="Y1" s="956"/>
      <c r="Z1" s="956"/>
      <c r="AA1" s="956"/>
      <c r="AB1" s="956"/>
      <c r="AC1" s="956"/>
      <c r="AD1" s="956"/>
      <c r="AE1" s="956"/>
      <c r="AF1" s="956"/>
      <c r="AG1" s="956"/>
    </row>
    <row r="2" spans="1:33" s="531" customFormat="1" ht="10.5" customHeight="1" x14ac:dyDescent="0.2">
      <c r="B2" s="2896" t="s">
        <v>1</v>
      </c>
      <c r="C2" s="2104"/>
      <c r="D2" s="2104"/>
      <c r="E2" s="2104"/>
      <c r="F2" s="2104"/>
      <c r="N2" s="2896" t="s">
        <v>2</v>
      </c>
      <c r="O2" s="2899"/>
      <c r="P2" s="2899"/>
      <c r="Q2" s="2899"/>
      <c r="R2" s="956"/>
      <c r="S2" s="956"/>
      <c r="T2" s="956"/>
      <c r="U2" s="956"/>
      <c r="V2" s="956"/>
      <c r="W2" s="956"/>
      <c r="X2" s="956"/>
      <c r="Y2" s="956"/>
      <c r="Z2" s="956"/>
      <c r="AA2" s="956"/>
      <c r="AB2" s="956"/>
      <c r="AC2" s="956"/>
      <c r="AD2" s="956"/>
      <c r="AE2" s="956"/>
      <c r="AF2" s="956"/>
      <c r="AG2" s="956"/>
    </row>
    <row r="3" spans="1:33" s="531" customFormat="1" ht="13.5" customHeight="1" x14ac:dyDescent="0.2">
      <c r="B3" s="2901" t="s">
        <v>126</v>
      </c>
      <c r="C3" s="2899"/>
      <c r="N3" s="531" t="s">
        <v>3</v>
      </c>
      <c r="R3" s="956"/>
      <c r="S3" s="956"/>
      <c r="T3" s="956"/>
      <c r="U3" s="956"/>
      <c r="V3" s="956"/>
      <c r="W3" s="956"/>
      <c r="X3" s="956"/>
      <c r="Y3" s="956"/>
      <c r="Z3" s="956"/>
      <c r="AA3" s="956"/>
      <c r="AB3" s="956"/>
      <c r="AC3" s="956"/>
      <c r="AD3" s="956"/>
      <c r="AE3" s="956"/>
      <c r="AF3" s="956"/>
      <c r="AG3" s="956"/>
    </row>
    <row r="4" spans="1:33" s="531" customFormat="1" ht="15" customHeight="1" x14ac:dyDescent="0.25">
      <c r="B4" s="2900" t="s">
        <v>4</v>
      </c>
      <c r="C4" s="2097"/>
      <c r="D4" s="534"/>
      <c r="E4" s="956"/>
      <c r="F4" s="956"/>
      <c r="G4" s="956"/>
      <c r="H4" s="956"/>
      <c r="I4" s="918" t="s">
        <v>5</v>
      </c>
      <c r="J4" s="533"/>
      <c r="K4" s="533"/>
      <c r="L4" s="533"/>
      <c r="O4" s="535"/>
      <c r="R4" s="956"/>
      <c r="S4" s="956"/>
      <c r="T4" s="956"/>
      <c r="U4" s="956"/>
      <c r="V4" s="956"/>
      <c r="W4" s="956"/>
      <c r="X4" s="956"/>
      <c r="Y4" s="956"/>
      <c r="Z4" s="956"/>
      <c r="AA4" s="956"/>
      <c r="AB4" s="956"/>
      <c r="AC4" s="956"/>
      <c r="AD4" s="956"/>
      <c r="AE4" s="956"/>
      <c r="AF4" s="956"/>
      <c r="AG4" s="956"/>
    </row>
    <row r="5" spans="1:33" s="531" customFormat="1" ht="9.75" customHeight="1" x14ac:dyDescent="0.2">
      <c r="B5" s="2902" t="s">
        <v>7</v>
      </c>
      <c r="C5" s="2095"/>
      <c r="D5" s="533"/>
      <c r="E5" s="533"/>
      <c r="R5" s="956"/>
      <c r="S5" s="956"/>
      <c r="T5" s="956"/>
      <c r="U5" s="956"/>
      <c r="V5" s="956"/>
      <c r="W5" s="956"/>
      <c r="X5" s="956"/>
      <c r="Y5" s="956"/>
      <c r="Z5" s="956"/>
      <c r="AA5" s="956"/>
      <c r="AB5" s="956"/>
      <c r="AC5" s="956"/>
      <c r="AD5" s="956"/>
      <c r="AE5" s="956"/>
      <c r="AF5" s="956"/>
      <c r="AG5" s="956"/>
    </row>
    <row r="6" spans="1:33" s="531" customFormat="1" ht="12" customHeight="1" x14ac:dyDescent="0.25">
      <c r="A6" s="2897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56"/>
      <c r="S6" s="956"/>
      <c r="T6" s="956"/>
      <c r="U6" s="956"/>
      <c r="V6" s="956"/>
      <c r="W6" s="956"/>
      <c r="X6" s="956"/>
      <c r="Y6" s="956"/>
      <c r="Z6" s="956"/>
      <c r="AA6" s="956"/>
      <c r="AB6" s="956"/>
      <c r="AC6" s="956"/>
      <c r="AD6" s="956"/>
      <c r="AE6" s="956"/>
      <c r="AF6" s="956"/>
      <c r="AG6" s="956"/>
    </row>
    <row r="7" spans="1:33" s="531" customFormat="1" ht="15.75" x14ac:dyDescent="0.25">
      <c r="A7" s="2898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56"/>
      <c r="S7" s="956"/>
      <c r="T7" s="956"/>
      <c r="U7" s="956"/>
      <c r="V7" s="956"/>
      <c r="W7" s="956"/>
      <c r="X7" s="956"/>
      <c r="Y7" s="956"/>
      <c r="Z7" s="956"/>
      <c r="AA7" s="956"/>
      <c r="AB7" s="956"/>
      <c r="AC7" s="956"/>
      <c r="AD7" s="956"/>
      <c r="AE7" s="956"/>
      <c r="AF7" s="956"/>
      <c r="AG7" s="956"/>
    </row>
    <row r="8" spans="1:33" s="531" customFormat="1" ht="9" customHeight="1" x14ac:dyDescent="0.2">
      <c r="A8" s="1326" t="s">
        <v>437</v>
      </c>
      <c r="B8" s="1312" t="s">
        <v>438</v>
      </c>
      <c r="R8" s="956"/>
      <c r="S8" s="956"/>
      <c r="T8" s="956"/>
      <c r="U8" s="956"/>
      <c r="V8" s="956"/>
      <c r="W8" s="956"/>
      <c r="X8" s="956"/>
      <c r="Y8" s="956"/>
      <c r="Z8" s="956"/>
      <c r="AA8" s="956"/>
      <c r="AB8" s="956"/>
      <c r="AC8" s="956"/>
      <c r="AD8" s="956"/>
      <c r="AE8" s="956"/>
      <c r="AF8" s="956"/>
      <c r="AG8" s="956"/>
    </row>
    <row r="9" spans="1:33" s="531" customFormat="1" x14ac:dyDescent="0.2">
      <c r="A9" s="2905" t="s">
        <v>9</v>
      </c>
      <c r="B9" s="2908" t="s">
        <v>10</v>
      </c>
      <c r="C9" s="2909"/>
      <c r="D9" s="2909"/>
      <c r="E9" s="2909"/>
      <c r="F9" s="2909"/>
      <c r="G9" s="2909"/>
      <c r="H9" s="2909"/>
      <c r="I9" s="2910"/>
      <c r="J9" s="2908" t="s">
        <v>11</v>
      </c>
      <c r="K9" s="2909"/>
      <c r="L9" s="2909"/>
      <c r="M9" s="2909"/>
      <c r="N9" s="2909"/>
      <c r="O9" s="2909"/>
      <c r="P9" s="2909"/>
      <c r="Q9" s="2910"/>
      <c r="R9" s="956"/>
      <c r="S9" s="956"/>
      <c r="T9" s="956"/>
      <c r="U9" s="956"/>
      <c r="V9" s="956"/>
      <c r="W9" s="956"/>
      <c r="X9" s="956"/>
      <c r="Y9" s="956"/>
      <c r="Z9" s="956"/>
      <c r="AA9" s="956"/>
      <c r="AB9" s="956"/>
      <c r="AC9" s="956"/>
      <c r="AD9" s="956"/>
      <c r="AE9" s="956"/>
      <c r="AF9" s="956"/>
      <c r="AG9" s="956"/>
    </row>
    <row r="10" spans="1:33" s="531" customFormat="1" x14ac:dyDescent="0.2">
      <c r="A10" s="2906"/>
      <c r="B10" s="2903" t="s">
        <v>147</v>
      </c>
      <c r="C10" s="2904"/>
      <c r="D10" s="2904"/>
      <c r="E10" s="2911"/>
      <c r="F10" s="2903" t="s">
        <v>148</v>
      </c>
      <c r="G10" s="2111"/>
      <c r="H10" s="2111"/>
      <c r="I10" s="2112"/>
      <c r="J10" s="2903" t="s">
        <v>147</v>
      </c>
      <c r="K10" s="2904"/>
      <c r="L10" s="2904"/>
      <c r="M10" s="2911"/>
      <c r="N10" s="2903" t="s">
        <v>148</v>
      </c>
      <c r="O10" s="2904"/>
      <c r="P10" s="2904"/>
      <c r="Q10" s="2911"/>
      <c r="R10" s="956"/>
      <c r="S10" s="956"/>
      <c r="T10" s="956"/>
      <c r="U10" s="956"/>
      <c r="V10" s="956"/>
      <c r="W10" s="956"/>
      <c r="X10" s="956"/>
      <c r="Y10" s="956"/>
      <c r="Z10" s="956"/>
      <c r="AA10" s="956"/>
      <c r="AB10" s="956"/>
      <c r="AC10" s="956"/>
      <c r="AD10" s="956"/>
      <c r="AE10" s="956"/>
      <c r="AF10" s="956"/>
      <c r="AG10" s="956"/>
    </row>
    <row r="11" spans="1:33" s="531" customFormat="1" x14ac:dyDescent="0.2">
      <c r="A11" s="2906"/>
      <c r="B11" s="2903" t="s">
        <v>14</v>
      </c>
      <c r="C11" s="2904"/>
      <c r="E11" s="537">
        <v>3000</v>
      </c>
      <c r="F11" s="2903" t="s">
        <v>14</v>
      </c>
      <c r="G11" s="2904"/>
      <c r="H11" s="536"/>
      <c r="I11" s="537">
        <v>2000</v>
      </c>
      <c r="J11" s="2903" t="s">
        <v>14</v>
      </c>
      <c r="K11" s="2904"/>
      <c r="L11" s="536"/>
      <c r="M11" s="537">
        <f>E11</f>
        <v>3000</v>
      </c>
      <c r="N11" s="2903" t="s">
        <v>14</v>
      </c>
      <c r="O11" s="2904"/>
      <c r="P11" s="536"/>
      <c r="Q11" s="537">
        <v>2000</v>
      </c>
      <c r="R11" s="956"/>
      <c r="S11" s="956"/>
      <c r="T11" s="956"/>
      <c r="U11" s="956"/>
      <c r="V11" s="956"/>
      <c r="W11" s="956"/>
      <c r="X11" s="956"/>
      <c r="Y11" s="956"/>
      <c r="Z11" s="956"/>
      <c r="AA11" s="956"/>
      <c r="AB11" s="956"/>
      <c r="AC11" s="956"/>
      <c r="AD11" s="956"/>
      <c r="AE11" s="956"/>
      <c r="AF11" s="956"/>
      <c r="AG11" s="956"/>
    </row>
    <row r="12" spans="1:33" s="539" customFormat="1" ht="35.25" customHeight="1" x14ac:dyDescent="0.2">
      <c r="A12" s="2907"/>
      <c r="B12" s="538" t="s">
        <v>16</v>
      </c>
      <c r="C12" s="538" t="s">
        <v>17</v>
      </c>
      <c r="D12" s="538"/>
      <c r="E12" s="538" t="s">
        <v>18</v>
      </c>
      <c r="F12" s="538" t="s">
        <v>16</v>
      </c>
      <c r="G12" s="538" t="s">
        <v>17</v>
      </c>
      <c r="H12" s="538"/>
      <c r="I12" s="538" t="s">
        <v>18</v>
      </c>
      <c r="J12" s="538" t="s">
        <v>16</v>
      </c>
      <c r="K12" s="538" t="s">
        <v>17</v>
      </c>
      <c r="L12" s="538"/>
      <c r="M12" s="538" t="s">
        <v>18</v>
      </c>
      <c r="N12" s="538" t="s">
        <v>16</v>
      </c>
      <c r="O12" s="538" t="s">
        <v>17</v>
      </c>
      <c r="P12" s="538"/>
      <c r="Q12" s="538" t="s">
        <v>18</v>
      </c>
    </row>
    <row r="13" spans="1:33" s="541" customFormat="1" ht="11.25" x14ac:dyDescent="0.2">
      <c r="A13" s="540">
        <v>1</v>
      </c>
      <c r="B13" s="540">
        <v>2</v>
      </c>
      <c r="C13" s="540">
        <v>3</v>
      </c>
      <c r="D13" s="540"/>
      <c r="E13" s="540">
        <v>4</v>
      </c>
      <c r="F13" s="540">
        <v>5</v>
      </c>
      <c r="G13" s="540">
        <v>6</v>
      </c>
      <c r="H13" s="540"/>
      <c r="I13" s="540">
        <v>7</v>
      </c>
      <c r="J13" s="540">
        <v>8</v>
      </c>
      <c r="K13" s="540">
        <v>9</v>
      </c>
      <c r="L13" s="540"/>
      <c r="M13" s="540">
        <v>10</v>
      </c>
      <c r="N13" s="540">
        <v>11</v>
      </c>
      <c r="O13" s="540">
        <v>12</v>
      </c>
      <c r="P13" s="540"/>
      <c r="Q13" s="540">
        <v>13</v>
      </c>
    </row>
    <row r="14" spans="1:33" s="539" customFormat="1" ht="15" x14ac:dyDescent="0.2">
      <c r="A14" s="542">
        <v>0</v>
      </c>
      <c r="B14" s="780"/>
      <c r="C14" s="1770"/>
      <c r="D14" s="1770"/>
      <c r="E14" s="1771"/>
      <c r="F14" s="1759"/>
      <c r="G14" s="1770"/>
      <c r="H14" s="1770"/>
      <c r="I14" s="1771"/>
      <c r="J14" s="1759"/>
      <c r="K14" s="1770"/>
      <c r="L14" s="1770"/>
      <c r="M14" s="1771"/>
      <c r="N14" s="1759"/>
      <c r="O14" s="1770"/>
      <c r="P14" s="1770"/>
      <c r="Q14" s="1771"/>
    </row>
    <row r="15" spans="1:33" s="1420" customFormat="1" ht="15" x14ac:dyDescent="0.25">
      <c r="A15" s="1419">
        <v>1</v>
      </c>
      <c r="B15" s="780"/>
      <c r="C15" s="1770"/>
      <c r="D15" s="1770"/>
      <c r="E15" s="1997">
        <v>389.4</v>
      </c>
      <c r="F15" s="1759"/>
      <c r="G15" s="1770"/>
      <c r="H15" s="1770"/>
      <c r="I15" s="1920">
        <v>191.8</v>
      </c>
      <c r="J15" s="1759"/>
      <c r="K15" s="1770"/>
      <c r="L15" s="1770"/>
      <c r="M15" s="1624">
        <v>172.2</v>
      </c>
      <c r="N15" s="1759"/>
      <c r="O15" s="1770"/>
      <c r="P15" s="1770"/>
      <c r="Q15" s="1920">
        <v>89</v>
      </c>
    </row>
    <row r="16" spans="1:33" s="539" customFormat="1" ht="15" x14ac:dyDescent="0.25">
      <c r="A16" s="542">
        <v>2</v>
      </c>
      <c r="B16" s="780"/>
      <c r="C16" s="1770"/>
      <c r="D16" s="1770"/>
      <c r="E16" s="1997">
        <v>384</v>
      </c>
      <c r="F16" s="1759"/>
      <c r="G16" s="1770"/>
      <c r="H16" s="1770"/>
      <c r="I16" s="1920">
        <v>179.8</v>
      </c>
      <c r="J16" s="1759"/>
      <c r="K16" s="1770"/>
      <c r="L16" s="1770"/>
      <c r="M16" s="1624">
        <v>168.9</v>
      </c>
      <c r="N16" s="1759"/>
      <c r="O16" s="1770"/>
      <c r="P16" s="1770"/>
      <c r="Q16" s="1920">
        <v>86.6</v>
      </c>
    </row>
    <row r="17" spans="1:17" s="539" customFormat="1" ht="15" x14ac:dyDescent="0.25">
      <c r="A17" s="542">
        <v>3</v>
      </c>
      <c r="B17" s="780"/>
      <c r="C17" s="1770"/>
      <c r="D17" s="1770"/>
      <c r="E17" s="1997">
        <v>379.2</v>
      </c>
      <c r="F17" s="1759"/>
      <c r="G17" s="1770"/>
      <c r="H17" s="1770"/>
      <c r="I17" s="1920">
        <v>176.79999999999998</v>
      </c>
      <c r="J17" s="1759"/>
      <c r="K17" s="1770"/>
      <c r="L17" s="1770"/>
      <c r="M17" s="1624">
        <v>168.29999999999998</v>
      </c>
      <c r="N17" s="1759"/>
      <c r="O17" s="1770"/>
      <c r="P17" s="1770"/>
      <c r="Q17" s="1920">
        <v>86.199999999999989</v>
      </c>
    </row>
    <row r="18" spans="1:17" s="539" customFormat="1" ht="15" x14ac:dyDescent="0.25">
      <c r="A18" s="542">
        <v>4</v>
      </c>
      <c r="B18" s="780"/>
      <c r="C18" s="1770"/>
      <c r="D18" s="1770"/>
      <c r="E18" s="1997">
        <v>381.6</v>
      </c>
      <c r="F18" s="1759"/>
      <c r="G18" s="1770"/>
      <c r="H18" s="1770"/>
      <c r="I18" s="1920">
        <v>178.8</v>
      </c>
      <c r="J18" s="1759"/>
      <c r="K18" s="1770"/>
      <c r="L18" s="1770"/>
      <c r="M18" s="1624">
        <v>166.8</v>
      </c>
      <c r="N18" s="1759"/>
      <c r="O18" s="1770"/>
      <c r="P18" s="1770"/>
      <c r="Q18" s="1920">
        <v>86.4</v>
      </c>
    </row>
    <row r="19" spans="1:17" s="539" customFormat="1" ht="15" x14ac:dyDescent="0.25">
      <c r="A19" s="542">
        <v>5</v>
      </c>
      <c r="B19" s="780"/>
      <c r="C19" s="1770"/>
      <c r="D19" s="1770"/>
      <c r="E19" s="1997">
        <v>403.20000000000005</v>
      </c>
      <c r="F19" s="1759"/>
      <c r="G19" s="1770"/>
      <c r="H19" s="1770"/>
      <c r="I19" s="1920">
        <v>177.39999999999998</v>
      </c>
      <c r="J19" s="1759"/>
      <c r="K19" s="1770"/>
      <c r="L19" s="1770"/>
      <c r="M19" s="1624">
        <v>163.5</v>
      </c>
      <c r="N19" s="1759"/>
      <c r="O19" s="1770"/>
      <c r="P19" s="1770"/>
      <c r="Q19" s="1920">
        <v>86</v>
      </c>
    </row>
    <row r="20" spans="1:17" s="539" customFormat="1" ht="15" x14ac:dyDescent="0.25">
      <c r="A20" s="542">
        <v>6</v>
      </c>
      <c r="B20" s="780"/>
      <c r="C20" s="1770"/>
      <c r="D20" s="1770"/>
      <c r="E20" s="1997">
        <v>464.4</v>
      </c>
      <c r="F20" s="1759"/>
      <c r="G20" s="1770"/>
      <c r="H20" s="1770"/>
      <c r="I20" s="1920">
        <v>183.2</v>
      </c>
      <c r="J20" s="1759"/>
      <c r="K20" s="1770"/>
      <c r="L20" s="1770"/>
      <c r="M20" s="1624">
        <v>166.2</v>
      </c>
      <c r="N20" s="1759"/>
      <c r="O20" s="1770"/>
      <c r="P20" s="1770"/>
      <c r="Q20" s="1920">
        <v>85.2</v>
      </c>
    </row>
    <row r="21" spans="1:17" s="539" customFormat="1" ht="15" x14ac:dyDescent="0.25">
      <c r="A21" s="542">
        <v>7</v>
      </c>
      <c r="B21" s="780"/>
      <c r="C21" s="1770"/>
      <c r="D21" s="1770"/>
      <c r="E21" s="1997">
        <v>490.20000000000005</v>
      </c>
      <c r="F21" s="1759"/>
      <c r="G21" s="1770"/>
      <c r="H21" s="1770"/>
      <c r="I21" s="1920">
        <v>231.6</v>
      </c>
      <c r="J21" s="1759"/>
      <c r="K21" s="1770"/>
      <c r="L21" s="1770"/>
      <c r="M21" s="1624">
        <v>174.89999999999998</v>
      </c>
      <c r="N21" s="1759"/>
      <c r="O21" s="1770"/>
      <c r="P21" s="1770"/>
      <c r="Q21" s="1920">
        <v>84.8</v>
      </c>
    </row>
    <row r="22" spans="1:17" s="539" customFormat="1" ht="15" x14ac:dyDescent="0.25">
      <c r="A22" s="542">
        <v>8</v>
      </c>
      <c r="B22" s="780"/>
      <c r="C22" s="1770"/>
      <c r="D22" s="1770"/>
      <c r="E22" s="1997">
        <v>522.59999999999991</v>
      </c>
      <c r="F22" s="1759"/>
      <c r="G22" s="1770"/>
      <c r="H22" s="1770"/>
      <c r="I22" s="1920">
        <v>273.2</v>
      </c>
      <c r="J22" s="1759"/>
      <c r="K22" s="1770"/>
      <c r="L22" s="1770"/>
      <c r="M22" s="1624">
        <v>180.60000000000002</v>
      </c>
      <c r="N22" s="1759"/>
      <c r="O22" s="1770"/>
      <c r="P22" s="1770"/>
      <c r="Q22" s="1920">
        <v>85</v>
      </c>
    </row>
    <row r="23" spans="1:17" s="539" customFormat="1" ht="15" x14ac:dyDescent="0.25">
      <c r="A23" s="542">
        <v>9</v>
      </c>
      <c r="B23" s="780"/>
      <c r="C23" s="1770"/>
      <c r="D23" s="1770"/>
      <c r="E23" s="1997">
        <v>617.09999999999991</v>
      </c>
      <c r="F23" s="1759"/>
      <c r="G23" s="1770"/>
      <c r="H23" s="1770"/>
      <c r="I23" s="1920">
        <v>248.8</v>
      </c>
      <c r="J23" s="1759"/>
      <c r="K23" s="1770"/>
      <c r="L23" s="1770"/>
      <c r="M23" s="1624">
        <v>201.3</v>
      </c>
      <c r="N23" s="1759"/>
      <c r="O23" s="1770"/>
      <c r="P23" s="1770"/>
      <c r="Q23" s="1920">
        <v>76.8</v>
      </c>
    </row>
    <row r="24" spans="1:17" s="539" customFormat="1" ht="15" x14ac:dyDescent="0.25">
      <c r="A24" s="542">
        <v>10</v>
      </c>
      <c r="B24" s="780"/>
      <c r="C24" s="1770"/>
      <c r="D24" s="1770"/>
      <c r="E24" s="1997">
        <v>664.2</v>
      </c>
      <c r="F24" s="1759"/>
      <c r="G24" s="1770"/>
      <c r="H24" s="1770"/>
      <c r="I24" s="1920">
        <v>246.79999999999998</v>
      </c>
      <c r="J24" s="1759"/>
      <c r="K24" s="1770"/>
      <c r="L24" s="1770"/>
      <c r="M24" s="1624">
        <v>214.5</v>
      </c>
      <c r="N24" s="1759"/>
      <c r="O24" s="1770"/>
      <c r="P24" s="1770"/>
      <c r="Q24" s="1920">
        <v>71</v>
      </c>
    </row>
    <row r="25" spans="1:17" s="539" customFormat="1" ht="15" x14ac:dyDescent="0.25">
      <c r="A25" s="542">
        <v>11</v>
      </c>
      <c r="B25" s="780"/>
      <c r="C25" s="1770"/>
      <c r="D25" s="1770"/>
      <c r="E25" s="1997">
        <v>657.3</v>
      </c>
      <c r="F25" s="1759"/>
      <c r="G25" s="1770"/>
      <c r="H25" s="1770"/>
      <c r="I25" s="1920">
        <v>234.4</v>
      </c>
      <c r="J25" s="1759"/>
      <c r="K25" s="1770"/>
      <c r="L25" s="1770"/>
      <c r="M25" s="1624">
        <v>214.8</v>
      </c>
      <c r="N25" s="1759"/>
      <c r="O25" s="1770"/>
      <c r="P25" s="1770"/>
      <c r="Q25" s="1920">
        <v>69.8</v>
      </c>
    </row>
    <row r="26" spans="1:17" s="539" customFormat="1" ht="15" x14ac:dyDescent="0.25">
      <c r="A26" s="542">
        <v>12</v>
      </c>
      <c r="B26" s="780"/>
      <c r="C26" s="1770"/>
      <c r="D26" s="1770"/>
      <c r="E26" s="1997">
        <v>673.5</v>
      </c>
      <c r="F26" s="1759"/>
      <c r="G26" s="1770"/>
      <c r="H26" s="1770"/>
      <c r="I26" s="1920">
        <v>230.00000000000003</v>
      </c>
      <c r="J26" s="1759"/>
      <c r="K26" s="1770"/>
      <c r="L26" s="1770"/>
      <c r="M26" s="1624">
        <v>238.8</v>
      </c>
      <c r="N26" s="1759"/>
      <c r="O26" s="1770"/>
      <c r="P26" s="1770"/>
      <c r="Q26" s="1920">
        <v>70.400000000000006</v>
      </c>
    </row>
    <row r="27" spans="1:17" s="539" customFormat="1" ht="15" x14ac:dyDescent="0.25">
      <c r="A27" s="542">
        <v>13</v>
      </c>
      <c r="B27" s="780"/>
      <c r="C27" s="1770"/>
      <c r="D27" s="1770"/>
      <c r="E27" s="1997">
        <v>634.5</v>
      </c>
      <c r="F27" s="1759"/>
      <c r="G27" s="1770"/>
      <c r="H27" s="1770"/>
      <c r="I27" s="1920">
        <v>242.6</v>
      </c>
      <c r="J27" s="1759"/>
      <c r="K27" s="1770"/>
      <c r="L27" s="1770"/>
      <c r="M27" s="1624">
        <v>201</v>
      </c>
      <c r="N27" s="1759"/>
      <c r="O27" s="1770"/>
      <c r="P27" s="1770"/>
      <c r="Q27" s="1920">
        <v>76</v>
      </c>
    </row>
    <row r="28" spans="1:17" s="539" customFormat="1" ht="15" x14ac:dyDescent="0.25">
      <c r="A28" s="542">
        <v>14</v>
      </c>
      <c r="B28" s="780"/>
      <c r="C28" s="1770"/>
      <c r="D28" s="1770"/>
      <c r="E28" s="1997">
        <v>615.9</v>
      </c>
      <c r="F28" s="1759"/>
      <c r="G28" s="1770"/>
      <c r="H28" s="1770"/>
      <c r="I28" s="1920">
        <v>231.79999999999998</v>
      </c>
      <c r="J28" s="1759"/>
      <c r="K28" s="1770"/>
      <c r="L28" s="1770"/>
      <c r="M28" s="1624">
        <v>203.7</v>
      </c>
      <c r="N28" s="1759"/>
      <c r="O28" s="1770"/>
      <c r="P28" s="1770"/>
      <c r="Q28" s="1920">
        <v>71.400000000000006</v>
      </c>
    </row>
    <row r="29" spans="1:17" s="539" customFormat="1" ht="15" x14ac:dyDescent="0.25">
      <c r="A29" s="542">
        <v>15</v>
      </c>
      <c r="B29" s="780"/>
      <c r="C29" s="1770"/>
      <c r="D29" s="1770"/>
      <c r="E29" s="1997">
        <v>577.5</v>
      </c>
      <c r="F29" s="1759"/>
      <c r="G29" s="1770"/>
      <c r="H29" s="1770"/>
      <c r="I29" s="1920">
        <v>231.60000000000002</v>
      </c>
      <c r="J29" s="1759"/>
      <c r="K29" s="1770"/>
      <c r="L29" s="1770"/>
      <c r="M29" s="1624">
        <v>190.20000000000002</v>
      </c>
      <c r="N29" s="1759"/>
      <c r="O29" s="1770"/>
      <c r="P29" s="1770"/>
      <c r="Q29" s="1920">
        <v>73</v>
      </c>
    </row>
    <row r="30" spans="1:17" s="539" customFormat="1" ht="15" x14ac:dyDescent="0.25">
      <c r="A30" s="542">
        <v>16</v>
      </c>
      <c r="B30" s="780"/>
      <c r="C30" s="1770"/>
      <c r="D30" s="1770"/>
      <c r="E30" s="1997">
        <v>588.59999999999991</v>
      </c>
      <c r="F30" s="1759"/>
      <c r="G30" s="1770"/>
      <c r="H30" s="1770"/>
      <c r="I30" s="1920">
        <v>239</v>
      </c>
      <c r="J30" s="1759"/>
      <c r="K30" s="1770"/>
      <c r="L30" s="1770"/>
      <c r="M30" s="1624">
        <v>192.3</v>
      </c>
      <c r="N30" s="1759"/>
      <c r="O30" s="1770"/>
      <c r="P30" s="1770"/>
      <c r="Q30" s="1920">
        <v>74.400000000000006</v>
      </c>
    </row>
    <row r="31" spans="1:17" s="543" customFormat="1" ht="15" x14ac:dyDescent="0.25">
      <c r="A31" s="542">
        <v>17</v>
      </c>
      <c r="B31" s="780"/>
      <c r="C31" s="1770"/>
      <c r="D31" s="1770"/>
      <c r="E31" s="1997">
        <v>611.40000000000009</v>
      </c>
      <c r="F31" s="1759"/>
      <c r="G31" s="1770"/>
      <c r="H31" s="1770"/>
      <c r="I31" s="1920">
        <v>270</v>
      </c>
      <c r="J31" s="1759"/>
      <c r="K31" s="1770"/>
      <c r="L31" s="1770"/>
      <c r="M31" s="1624">
        <v>230.7</v>
      </c>
      <c r="N31" s="1759"/>
      <c r="O31" s="1770"/>
      <c r="P31" s="1770"/>
      <c r="Q31" s="1920">
        <v>85</v>
      </c>
    </row>
    <row r="32" spans="1:17" s="543" customFormat="1" ht="15" x14ac:dyDescent="0.25">
      <c r="A32" s="542">
        <v>18</v>
      </c>
      <c r="B32" s="780"/>
      <c r="C32" s="1770"/>
      <c r="D32" s="1770"/>
      <c r="E32" s="1997">
        <v>548.70000000000005</v>
      </c>
      <c r="F32" s="1759"/>
      <c r="G32" s="1770"/>
      <c r="H32" s="1770"/>
      <c r="I32" s="1920">
        <v>285</v>
      </c>
      <c r="J32" s="1759"/>
      <c r="K32" s="1770"/>
      <c r="L32" s="1770"/>
      <c r="M32" s="1624">
        <v>181.5</v>
      </c>
      <c r="N32" s="1759"/>
      <c r="O32" s="1770"/>
      <c r="P32" s="1770"/>
      <c r="Q32" s="1920">
        <v>85.6</v>
      </c>
    </row>
    <row r="33" spans="1:33" s="543" customFormat="1" ht="15" x14ac:dyDescent="0.25">
      <c r="A33" s="542">
        <v>19</v>
      </c>
      <c r="B33" s="780"/>
      <c r="C33" s="1770"/>
      <c r="D33" s="1770"/>
      <c r="E33" s="1997">
        <v>522.90000000000009</v>
      </c>
      <c r="F33" s="1759"/>
      <c r="G33" s="1770"/>
      <c r="H33" s="1770"/>
      <c r="I33" s="1920">
        <v>288.2</v>
      </c>
      <c r="J33" s="1759"/>
      <c r="K33" s="1770"/>
      <c r="L33" s="1770"/>
      <c r="M33" s="1624">
        <v>177.9</v>
      </c>
      <c r="N33" s="1759"/>
      <c r="O33" s="1770"/>
      <c r="P33" s="1770"/>
      <c r="Q33" s="1920">
        <v>88.6</v>
      </c>
    </row>
    <row r="34" spans="1:33" s="543" customFormat="1" ht="15" x14ac:dyDescent="0.25">
      <c r="A34" s="542">
        <v>20</v>
      </c>
      <c r="B34" s="780"/>
      <c r="C34" s="1770"/>
      <c r="D34" s="1770"/>
      <c r="E34" s="1997">
        <v>506.09999999999991</v>
      </c>
      <c r="F34" s="1759"/>
      <c r="G34" s="1770"/>
      <c r="H34" s="1770"/>
      <c r="I34" s="1920">
        <v>285.60000000000002</v>
      </c>
      <c r="J34" s="1759"/>
      <c r="K34" s="1770"/>
      <c r="L34" s="1770"/>
      <c r="M34" s="1624">
        <v>183.3</v>
      </c>
      <c r="N34" s="1759"/>
      <c r="O34" s="1770"/>
      <c r="P34" s="1770"/>
      <c r="Q34" s="1920">
        <v>89.199999999999989</v>
      </c>
    </row>
    <row r="35" spans="1:33" s="543" customFormat="1" ht="15" x14ac:dyDescent="0.25">
      <c r="A35" s="542">
        <v>21</v>
      </c>
      <c r="B35" s="780"/>
      <c r="C35" s="1770"/>
      <c r="D35" s="1770"/>
      <c r="E35" s="1997">
        <v>478.5</v>
      </c>
      <c r="F35" s="1759"/>
      <c r="G35" s="1770"/>
      <c r="H35" s="1770"/>
      <c r="I35" s="1920">
        <v>279.2</v>
      </c>
      <c r="J35" s="1759"/>
      <c r="K35" s="1770"/>
      <c r="L35" s="1770"/>
      <c r="M35" s="1624">
        <v>172.8</v>
      </c>
      <c r="N35" s="1759"/>
      <c r="O35" s="1770"/>
      <c r="P35" s="1770"/>
      <c r="Q35" s="1920">
        <v>90.199999999999989</v>
      </c>
    </row>
    <row r="36" spans="1:33" s="543" customFormat="1" ht="15" x14ac:dyDescent="0.25">
      <c r="A36" s="542">
        <v>22</v>
      </c>
      <c r="B36" s="780"/>
      <c r="C36" s="1770"/>
      <c r="D36" s="1770"/>
      <c r="E36" s="1997">
        <v>458.70000000000005</v>
      </c>
      <c r="F36" s="1759"/>
      <c r="G36" s="1770"/>
      <c r="H36" s="1770"/>
      <c r="I36" s="1920">
        <v>264.20000000000005</v>
      </c>
      <c r="J36" s="1759"/>
      <c r="K36" s="1770"/>
      <c r="L36" s="1770"/>
      <c r="M36" s="1624">
        <v>169.8</v>
      </c>
      <c r="N36" s="1759"/>
      <c r="O36" s="1770"/>
      <c r="P36" s="1770"/>
      <c r="Q36" s="1920">
        <v>89.8</v>
      </c>
    </row>
    <row r="37" spans="1:33" s="543" customFormat="1" ht="15" x14ac:dyDescent="0.25">
      <c r="A37" s="542">
        <v>23</v>
      </c>
      <c r="B37" s="813"/>
      <c r="C37" s="1770"/>
      <c r="D37" s="1770"/>
      <c r="E37" s="1994">
        <v>430.20000000000005</v>
      </c>
      <c r="F37" s="1759"/>
      <c r="G37" s="1770"/>
      <c r="H37" s="1770"/>
      <c r="I37" s="1920">
        <v>235.59999999999997</v>
      </c>
      <c r="J37" s="1759"/>
      <c r="K37" s="1770"/>
      <c r="L37" s="1770"/>
      <c r="M37" s="1624">
        <v>167.7</v>
      </c>
      <c r="N37" s="1759"/>
      <c r="O37" s="1770"/>
      <c r="P37" s="1770"/>
      <c r="Q37" s="1920">
        <v>88.800000000000011</v>
      </c>
    </row>
    <row r="38" spans="1:33" s="543" customFormat="1" ht="15" x14ac:dyDescent="0.25">
      <c r="A38" s="542">
        <v>24</v>
      </c>
      <c r="B38" s="813"/>
      <c r="C38" s="1770"/>
      <c r="D38" s="1770"/>
      <c r="E38" s="1994">
        <v>400.79999999999995</v>
      </c>
      <c r="F38" s="1759"/>
      <c r="G38" s="1770"/>
      <c r="H38" s="1770"/>
      <c r="I38" s="1920">
        <v>205.8</v>
      </c>
      <c r="J38" s="1759"/>
      <c r="K38" s="1770"/>
      <c r="L38" s="1770"/>
      <c r="M38" s="1624">
        <v>167.1</v>
      </c>
      <c r="N38" s="1759"/>
      <c r="O38" s="1770"/>
      <c r="P38" s="1770"/>
      <c r="Q38" s="1920">
        <v>88.399999999999991</v>
      </c>
    </row>
    <row r="39" spans="1:33" s="543" customFormat="1" ht="15" x14ac:dyDescent="0.2">
      <c r="A39" s="542" t="s">
        <v>19</v>
      </c>
      <c r="B39" s="795"/>
      <c r="C39" s="1770"/>
      <c r="D39" s="1770"/>
      <c r="E39" s="1772">
        <f>SUM(E15:E38)</f>
        <v>12400.5</v>
      </c>
      <c r="F39" s="1770"/>
      <c r="G39" s="1770"/>
      <c r="H39" s="1770"/>
      <c r="I39" s="1772">
        <f>SUM(I15:I38)</f>
        <v>5611.2000000000007</v>
      </c>
      <c r="J39" s="1770"/>
      <c r="K39" s="1770"/>
      <c r="L39" s="1770"/>
      <c r="M39" s="1772">
        <f>SUM(M15:M38)</f>
        <v>4468.8</v>
      </c>
      <c r="N39" s="1770"/>
      <c r="O39" s="1770"/>
      <c r="P39" s="1770"/>
      <c r="Q39" s="1772">
        <f>SUM(Q15:Q38)</f>
        <v>1977.6</v>
      </c>
    </row>
    <row r="40" spans="1:33" s="531" customFormat="1" ht="12.75" customHeight="1" x14ac:dyDescent="0.2">
      <c r="A40" s="531" t="s">
        <v>20</v>
      </c>
      <c r="R40" s="956"/>
      <c r="S40" s="956"/>
      <c r="T40" s="956"/>
      <c r="U40" s="956"/>
      <c r="V40" s="956"/>
      <c r="W40" s="956"/>
      <c r="X40" s="956"/>
      <c r="Y40" s="956"/>
      <c r="Z40" s="956"/>
      <c r="AA40" s="956"/>
      <c r="AB40" s="956"/>
      <c r="AC40" s="956"/>
      <c r="AD40" s="956"/>
      <c r="AE40" s="956"/>
      <c r="AF40" s="956"/>
      <c r="AG40" s="956"/>
    </row>
    <row r="41" spans="1:33" s="531" customFormat="1" ht="12.75" customHeight="1" x14ac:dyDescent="0.2">
      <c r="A41" s="531" t="s">
        <v>21</v>
      </c>
      <c r="R41" s="956"/>
      <c r="S41" s="956"/>
      <c r="T41" s="956"/>
      <c r="U41" s="956"/>
      <c r="V41" s="956"/>
      <c r="W41" s="956"/>
      <c r="X41" s="956"/>
      <c r="Y41" s="956"/>
      <c r="Z41" s="956"/>
      <c r="AA41" s="956"/>
      <c r="AB41" s="956"/>
      <c r="AC41" s="956"/>
      <c r="AD41" s="956"/>
      <c r="AE41" s="956"/>
      <c r="AF41" s="956"/>
      <c r="AG41" s="956"/>
    </row>
    <row r="42" spans="1:33" x14ac:dyDescent="0.2">
      <c r="A42" s="531" t="s">
        <v>676</v>
      </c>
      <c r="K42" s="531"/>
      <c r="L42" s="531"/>
      <c r="M42" s="531"/>
      <c r="N42" s="531"/>
      <c r="O42" s="531"/>
      <c r="P42" s="531"/>
      <c r="Q42" s="531"/>
      <c r="R42" s="957"/>
      <c r="S42" s="957"/>
      <c r="T42" s="957"/>
      <c r="U42" s="957"/>
      <c r="V42" s="957"/>
      <c r="W42" s="957"/>
      <c r="X42" s="957"/>
      <c r="Y42" s="957"/>
      <c r="Z42" s="957"/>
      <c r="AA42" s="957"/>
      <c r="AB42" s="957"/>
      <c r="AC42" s="957"/>
      <c r="AD42" s="957"/>
      <c r="AE42" s="957"/>
      <c r="AF42" s="957"/>
      <c r="AG42" s="957"/>
    </row>
    <row r="43" spans="1:33" x14ac:dyDescent="0.2">
      <c r="A43" s="531" t="s">
        <v>23</v>
      </c>
      <c r="R43" s="957"/>
      <c r="S43" s="957"/>
      <c r="T43" s="957"/>
      <c r="U43" s="957"/>
      <c r="V43" s="957"/>
      <c r="W43" s="957"/>
      <c r="X43" s="957"/>
      <c r="Y43" s="957"/>
      <c r="Z43" s="957"/>
      <c r="AA43" s="957"/>
      <c r="AB43" s="957"/>
      <c r="AC43" s="957"/>
      <c r="AD43" s="957"/>
      <c r="AE43" s="957"/>
      <c r="AF43" s="957"/>
      <c r="AG43" s="957"/>
    </row>
    <row r="44" spans="1:33" x14ac:dyDescent="0.2">
      <c r="R44" s="957"/>
      <c r="S44" s="957"/>
      <c r="T44" s="957"/>
      <c r="U44" s="957"/>
      <c r="V44" s="957"/>
      <c r="W44" s="957"/>
      <c r="X44" s="957"/>
      <c r="Y44" s="957"/>
      <c r="Z44" s="957"/>
      <c r="AA44" s="957"/>
      <c r="AB44" s="957"/>
      <c r="AC44" s="957"/>
      <c r="AD44" s="957"/>
      <c r="AE44" s="957"/>
      <c r="AF44" s="957"/>
      <c r="AG44" s="957"/>
    </row>
  </sheetData>
  <mergeCells count="19">
    <mergeCell ref="J11:K11"/>
    <mergeCell ref="N11:O11"/>
    <mergeCell ref="A9:A12"/>
    <mergeCell ref="B9:I9"/>
    <mergeCell ref="B11:C11"/>
    <mergeCell ref="F11:G11"/>
    <mergeCell ref="J9:Q9"/>
    <mergeCell ref="B10:E10"/>
    <mergeCell ref="F10:I10"/>
    <mergeCell ref="J10:M10"/>
    <mergeCell ref="N10:Q10"/>
    <mergeCell ref="B1:F1"/>
    <mergeCell ref="B2:F2"/>
    <mergeCell ref="A6:Q6"/>
    <mergeCell ref="A7:Q7"/>
    <mergeCell ref="N2:Q2"/>
    <mergeCell ref="B4:C4"/>
    <mergeCell ref="B3:C3"/>
    <mergeCell ref="B5:C5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1">
    <tabColor rgb="FF92D050"/>
  </sheetPr>
  <dimension ref="A1:AG44"/>
  <sheetViews>
    <sheetView zoomScale="85" zoomScaleNormal="85" workbookViewId="0">
      <selection activeCell="M15" sqref="M15:M38"/>
    </sheetView>
  </sheetViews>
  <sheetFormatPr defaultRowHeight="12.75" x14ac:dyDescent="0.2"/>
  <cols>
    <col min="1" max="1" width="5.42578125" style="544" customWidth="1"/>
    <col min="2" max="3" width="11.28515625" style="544" customWidth="1"/>
    <col min="4" max="4" width="11.28515625" style="544" hidden="1" customWidth="1"/>
    <col min="5" max="7" width="11.28515625" style="544" customWidth="1"/>
    <col min="8" max="8" width="11.28515625" style="544" hidden="1" customWidth="1"/>
    <col min="9" max="11" width="11.28515625" style="544" customWidth="1"/>
    <col min="12" max="12" width="11.28515625" style="544" hidden="1" customWidth="1"/>
    <col min="13" max="15" width="11.28515625" style="544" customWidth="1"/>
    <col min="16" max="16" width="11.28515625" style="544" hidden="1" customWidth="1"/>
    <col min="17" max="17" width="11.28515625" style="544" customWidth="1"/>
    <col min="18" max="16384" width="9.140625" style="544"/>
  </cols>
  <sheetData>
    <row r="1" spans="1:33" s="531" customFormat="1" ht="18.75" customHeight="1" x14ac:dyDescent="0.25">
      <c r="B1" s="2895" t="s">
        <v>498</v>
      </c>
      <c r="C1" s="2097"/>
      <c r="D1" s="2097"/>
      <c r="E1" s="2097"/>
      <c r="F1" s="2097"/>
      <c r="J1" s="801" t="s">
        <v>178</v>
      </c>
      <c r="N1" s="532" t="s">
        <v>125</v>
      </c>
      <c r="O1" s="532"/>
      <c r="P1" s="532"/>
      <c r="Q1" s="532"/>
      <c r="R1" s="956"/>
      <c r="S1" s="956"/>
      <c r="T1" s="956"/>
      <c r="U1" s="956"/>
      <c r="V1" s="956"/>
      <c r="W1" s="956"/>
      <c r="X1" s="956"/>
      <c r="Y1" s="956"/>
      <c r="Z1" s="956"/>
      <c r="AA1" s="956"/>
      <c r="AB1" s="956"/>
      <c r="AC1" s="956"/>
      <c r="AD1" s="956"/>
      <c r="AE1" s="956"/>
      <c r="AF1" s="956"/>
      <c r="AG1" s="956"/>
    </row>
    <row r="2" spans="1:33" s="531" customFormat="1" ht="10.5" customHeight="1" x14ac:dyDescent="0.2">
      <c r="B2" s="2896" t="s">
        <v>1</v>
      </c>
      <c r="C2" s="2104"/>
      <c r="D2" s="2104"/>
      <c r="E2" s="2104"/>
      <c r="F2" s="2104"/>
      <c r="N2" s="2896" t="s">
        <v>2</v>
      </c>
      <c r="O2" s="2899"/>
      <c r="P2" s="2899"/>
      <c r="Q2" s="2899"/>
      <c r="R2" s="956"/>
      <c r="S2" s="956"/>
      <c r="T2" s="956"/>
      <c r="U2" s="956"/>
      <c r="V2" s="956"/>
      <c r="W2" s="956"/>
      <c r="X2" s="956"/>
      <c r="Y2" s="956"/>
      <c r="Z2" s="956"/>
      <c r="AA2" s="956"/>
      <c r="AB2" s="956"/>
      <c r="AC2" s="956"/>
      <c r="AD2" s="956"/>
      <c r="AE2" s="956"/>
      <c r="AF2" s="956"/>
      <c r="AG2" s="956"/>
    </row>
    <row r="3" spans="1:33" s="531" customFormat="1" ht="13.5" customHeight="1" x14ac:dyDescent="0.2">
      <c r="B3" s="2901" t="s">
        <v>126</v>
      </c>
      <c r="C3" s="2899"/>
      <c r="N3" s="531" t="s">
        <v>3</v>
      </c>
      <c r="R3" s="956"/>
      <c r="S3" s="956"/>
      <c r="T3" s="956"/>
      <c r="U3" s="956"/>
      <c r="V3" s="956"/>
      <c r="W3" s="956"/>
      <c r="X3" s="956"/>
      <c r="Y3" s="956"/>
      <c r="Z3" s="956"/>
      <c r="AA3" s="956"/>
      <c r="AB3" s="956"/>
      <c r="AC3" s="956"/>
      <c r="AD3" s="956"/>
      <c r="AE3" s="956"/>
      <c r="AF3" s="956"/>
      <c r="AG3" s="956"/>
    </row>
    <row r="4" spans="1:33" s="531" customFormat="1" ht="15" customHeight="1" x14ac:dyDescent="0.25">
      <c r="B4" s="2900" t="s">
        <v>4</v>
      </c>
      <c r="C4" s="2097"/>
      <c r="D4" s="534"/>
      <c r="E4" s="956"/>
      <c r="F4" s="956"/>
      <c r="G4" s="956"/>
      <c r="H4" s="956"/>
      <c r="I4" s="918" t="s">
        <v>5</v>
      </c>
      <c r="J4" s="533"/>
      <c r="K4" s="533"/>
      <c r="L4" s="533"/>
      <c r="O4" s="535"/>
      <c r="R4" s="956"/>
      <c r="S4" s="956"/>
      <c r="T4" s="956"/>
      <c r="U4" s="956"/>
      <c r="V4" s="956"/>
      <c r="W4" s="956"/>
      <c r="X4" s="956"/>
      <c r="Y4" s="956"/>
      <c r="Z4" s="956"/>
      <c r="AA4" s="956"/>
      <c r="AB4" s="956"/>
      <c r="AC4" s="956"/>
      <c r="AD4" s="956"/>
      <c r="AE4" s="956"/>
      <c r="AF4" s="956"/>
      <c r="AG4" s="956"/>
    </row>
    <row r="5" spans="1:33" s="531" customFormat="1" ht="9.75" customHeight="1" x14ac:dyDescent="0.2">
      <c r="B5" s="2902" t="s">
        <v>7</v>
      </c>
      <c r="C5" s="2095"/>
      <c r="D5" s="533"/>
      <c r="E5" s="533"/>
      <c r="R5" s="956"/>
      <c r="S5" s="956"/>
      <c r="T5" s="956"/>
      <c r="U5" s="956"/>
      <c r="V5" s="956"/>
      <c r="W5" s="956"/>
      <c r="X5" s="956"/>
      <c r="Y5" s="956"/>
      <c r="Z5" s="956"/>
      <c r="AA5" s="956"/>
      <c r="AB5" s="956"/>
      <c r="AC5" s="956"/>
      <c r="AD5" s="956"/>
      <c r="AE5" s="956"/>
      <c r="AF5" s="956"/>
      <c r="AG5" s="956"/>
    </row>
    <row r="6" spans="1:33" s="531" customFormat="1" ht="12" customHeight="1" x14ac:dyDescent="0.25">
      <c r="A6" s="2897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56"/>
      <c r="S6" s="956"/>
      <c r="T6" s="956"/>
      <c r="U6" s="956"/>
      <c r="V6" s="956"/>
      <c r="W6" s="956"/>
      <c r="X6" s="956"/>
      <c r="Y6" s="956"/>
      <c r="Z6" s="956"/>
      <c r="AA6" s="956"/>
      <c r="AB6" s="956"/>
      <c r="AC6" s="956"/>
      <c r="AD6" s="956"/>
      <c r="AE6" s="956"/>
      <c r="AF6" s="956"/>
      <c r="AG6" s="956"/>
    </row>
    <row r="7" spans="1:33" s="531" customFormat="1" ht="15.75" x14ac:dyDescent="0.25">
      <c r="A7" s="2898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56"/>
      <c r="S7" s="956"/>
      <c r="T7" s="956"/>
      <c r="U7" s="956"/>
      <c r="V7" s="956"/>
      <c r="W7" s="956"/>
      <c r="X7" s="956"/>
      <c r="Y7" s="956"/>
      <c r="Z7" s="956"/>
      <c r="AA7" s="956"/>
      <c r="AB7" s="956"/>
      <c r="AC7" s="956"/>
      <c r="AD7" s="956"/>
      <c r="AE7" s="956"/>
      <c r="AF7" s="956"/>
      <c r="AG7" s="956"/>
    </row>
    <row r="8" spans="1:33" s="531" customFormat="1" ht="9" customHeight="1" x14ac:dyDescent="0.2">
      <c r="A8" s="1326" t="s">
        <v>439</v>
      </c>
      <c r="B8" s="1312" t="s">
        <v>440</v>
      </c>
      <c r="R8" s="956"/>
      <c r="S8" s="956"/>
      <c r="T8" s="956"/>
      <c r="U8" s="956"/>
      <c r="V8" s="956"/>
      <c r="W8" s="956"/>
      <c r="X8" s="956"/>
      <c r="Y8" s="956"/>
      <c r="Z8" s="956"/>
      <c r="AA8" s="956"/>
      <c r="AB8" s="956"/>
      <c r="AC8" s="956"/>
      <c r="AD8" s="956"/>
      <c r="AE8" s="956"/>
      <c r="AF8" s="956"/>
      <c r="AG8" s="956"/>
    </row>
    <row r="9" spans="1:33" s="531" customFormat="1" x14ac:dyDescent="0.2">
      <c r="A9" s="2905" t="s">
        <v>9</v>
      </c>
      <c r="B9" s="2908" t="s">
        <v>10</v>
      </c>
      <c r="C9" s="2909"/>
      <c r="D9" s="2909"/>
      <c r="E9" s="2909"/>
      <c r="F9" s="2909"/>
      <c r="G9" s="2909"/>
      <c r="H9" s="2909"/>
      <c r="I9" s="2910"/>
      <c r="J9" s="2908" t="s">
        <v>11</v>
      </c>
      <c r="K9" s="2909"/>
      <c r="L9" s="2909"/>
      <c r="M9" s="2909"/>
      <c r="N9" s="2909"/>
      <c r="O9" s="2909"/>
      <c r="P9" s="2909"/>
      <c r="Q9" s="2910"/>
      <c r="R9" s="956"/>
      <c r="S9" s="956"/>
      <c r="T9" s="956"/>
      <c r="U9" s="956"/>
      <c r="V9" s="956"/>
      <c r="W9" s="956"/>
      <c r="X9" s="956"/>
      <c r="Y9" s="956"/>
      <c r="Z9" s="956"/>
      <c r="AA9" s="956"/>
      <c r="AB9" s="956"/>
      <c r="AC9" s="956"/>
      <c r="AD9" s="956"/>
      <c r="AE9" s="956"/>
      <c r="AF9" s="956"/>
      <c r="AG9" s="956"/>
    </row>
    <row r="10" spans="1:33" s="531" customFormat="1" x14ac:dyDescent="0.2">
      <c r="A10" s="2906"/>
      <c r="B10" s="2903" t="s">
        <v>322</v>
      </c>
      <c r="C10" s="2904"/>
      <c r="D10" s="2904"/>
      <c r="E10" s="2911"/>
      <c r="F10" s="2903" t="s">
        <v>323</v>
      </c>
      <c r="G10" s="2111"/>
      <c r="H10" s="2111"/>
      <c r="I10" s="2112"/>
      <c r="J10" s="2903" t="s">
        <v>322</v>
      </c>
      <c r="K10" s="2904"/>
      <c r="L10" s="2904"/>
      <c r="M10" s="2911"/>
      <c r="N10" s="2903" t="s">
        <v>323</v>
      </c>
      <c r="O10" s="2111"/>
      <c r="P10" s="2111"/>
      <c r="Q10" s="2112"/>
      <c r="R10" s="956"/>
      <c r="S10" s="956"/>
      <c r="T10" s="956"/>
      <c r="U10" s="956"/>
      <c r="V10" s="956"/>
      <c r="W10" s="956"/>
      <c r="X10" s="956"/>
      <c r="Y10" s="956"/>
      <c r="Z10" s="956"/>
      <c r="AA10" s="956"/>
      <c r="AB10" s="956"/>
      <c r="AC10" s="956"/>
      <c r="AD10" s="956"/>
      <c r="AE10" s="956"/>
      <c r="AF10" s="956"/>
      <c r="AG10" s="956"/>
    </row>
    <row r="11" spans="1:33" s="531" customFormat="1" x14ac:dyDescent="0.2">
      <c r="A11" s="2906"/>
      <c r="B11" s="2903" t="s">
        <v>14</v>
      </c>
      <c r="C11" s="2904"/>
      <c r="E11" s="537">
        <v>30</v>
      </c>
      <c r="F11" s="2903" t="s">
        <v>14</v>
      </c>
      <c r="G11" s="2904"/>
      <c r="H11" s="536"/>
      <c r="I11" s="537">
        <v>40</v>
      </c>
      <c r="J11" s="2903" t="s">
        <v>14</v>
      </c>
      <c r="K11" s="2904"/>
      <c r="L11" s="536"/>
      <c r="M11" s="537">
        <f>E11</f>
        <v>30</v>
      </c>
      <c r="N11" s="2903" t="s">
        <v>14</v>
      </c>
      <c r="O11" s="2904"/>
      <c r="P11" s="536"/>
      <c r="Q11" s="537">
        <v>40</v>
      </c>
      <c r="R11" s="956"/>
      <c r="S11" s="956"/>
      <c r="T11" s="956"/>
      <c r="U11" s="956"/>
      <c r="V11" s="956"/>
      <c r="W11" s="956"/>
      <c r="X11" s="956"/>
      <c r="Y11" s="956"/>
      <c r="Z11" s="956"/>
      <c r="AA11" s="956"/>
      <c r="AB11" s="956"/>
      <c r="AC11" s="956"/>
      <c r="AD11" s="956"/>
      <c r="AE11" s="956"/>
      <c r="AF11" s="956"/>
      <c r="AG11" s="956"/>
    </row>
    <row r="12" spans="1:33" s="539" customFormat="1" ht="35.25" customHeight="1" x14ac:dyDescent="0.2">
      <c r="A12" s="2907"/>
      <c r="B12" s="538" t="s">
        <v>16</v>
      </c>
      <c r="C12" s="538" t="s">
        <v>17</v>
      </c>
      <c r="D12" s="538"/>
      <c r="E12" s="538" t="s">
        <v>18</v>
      </c>
      <c r="F12" s="538" t="s">
        <v>16</v>
      </c>
      <c r="G12" s="538" t="s">
        <v>17</v>
      </c>
      <c r="H12" s="538"/>
      <c r="I12" s="538" t="s">
        <v>18</v>
      </c>
      <c r="J12" s="538" t="s">
        <v>16</v>
      </c>
      <c r="K12" s="538" t="s">
        <v>17</v>
      </c>
      <c r="L12" s="538"/>
      <c r="M12" s="538" t="s">
        <v>18</v>
      </c>
      <c r="N12" s="538" t="s">
        <v>16</v>
      </c>
      <c r="O12" s="538" t="s">
        <v>17</v>
      </c>
      <c r="P12" s="538"/>
      <c r="Q12" s="538" t="s">
        <v>18</v>
      </c>
    </row>
    <row r="13" spans="1:33" s="541" customFormat="1" ht="11.25" x14ac:dyDescent="0.2">
      <c r="A13" s="540">
        <v>1</v>
      </c>
      <c r="B13" s="540">
        <v>2</v>
      </c>
      <c r="C13" s="540">
        <v>3</v>
      </c>
      <c r="D13" s="540"/>
      <c r="E13" s="540">
        <v>4</v>
      </c>
      <c r="F13" s="540">
        <v>5</v>
      </c>
      <c r="G13" s="540">
        <v>6</v>
      </c>
      <c r="H13" s="540"/>
      <c r="I13" s="540">
        <v>7</v>
      </c>
      <c r="J13" s="540">
        <v>8</v>
      </c>
      <c r="K13" s="540">
        <v>9</v>
      </c>
      <c r="L13" s="540"/>
      <c r="M13" s="540">
        <v>10</v>
      </c>
      <c r="N13" s="540">
        <v>11</v>
      </c>
      <c r="O13" s="540">
        <v>12</v>
      </c>
      <c r="P13" s="540"/>
      <c r="Q13" s="540">
        <v>13</v>
      </c>
    </row>
    <row r="14" spans="1:33" s="539" customFormat="1" ht="15" x14ac:dyDescent="0.2">
      <c r="A14" s="542">
        <v>0</v>
      </c>
      <c r="B14" s="780"/>
      <c r="C14" s="1770"/>
      <c r="D14" s="1770"/>
      <c r="E14" s="1771"/>
      <c r="F14" s="1759"/>
      <c r="G14" s="1770"/>
      <c r="H14" s="1770"/>
      <c r="I14" s="1771"/>
      <c r="J14" s="1759"/>
      <c r="K14" s="1770"/>
      <c r="L14" s="1770"/>
      <c r="M14" s="1771"/>
      <c r="N14" s="1759"/>
      <c r="O14" s="1770"/>
      <c r="P14" s="1770"/>
      <c r="Q14" s="1771"/>
    </row>
    <row r="15" spans="1:33" s="1420" customFormat="1" ht="15" x14ac:dyDescent="0.25">
      <c r="A15" s="1419">
        <v>1</v>
      </c>
      <c r="B15" s="780"/>
      <c r="C15" s="1770"/>
      <c r="D15" s="1770"/>
      <c r="E15" s="1997">
        <v>30.524999999999999</v>
      </c>
      <c r="F15" s="1759"/>
      <c r="G15" s="1770"/>
      <c r="H15" s="1770"/>
      <c r="I15" s="1624">
        <v>8.26</v>
      </c>
      <c r="J15" s="1759"/>
      <c r="K15" s="1770"/>
      <c r="L15" s="1770"/>
      <c r="M15" s="1624">
        <v>8.2050000000000018</v>
      </c>
      <c r="N15" s="1759"/>
      <c r="O15" s="1770"/>
      <c r="P15" s="1770"/>
      <c r="Q15" s="1624">
        <v>3.12</v>
      </c>
    </row>
    <row r="16" spans="1:33" s="539" customFormat="1" ht="15" x14ac:dyDescent="0.25">
      <c r="A16" s="542">
        <v>2</v>
      </c>
      <c r="B16" s="780"/>
      <c r="C16" s="1770"/>
      <c r="D16" s="1770"/>
      <c r="E16" s="1997">
        <v>30.869999999999997</v>
      </c>
      <c r="F16" s="1759"/>
      <c r="G16" s="1770"/>
      <c r="H16" s="1770"/>
      <c r="I16" s="1624">
        <v>8.58</v>
      </c>
      <c r="J16" s="1759"/>
      <c r="K16" s="1770"/>
      <c r="L16" s="1770"/>
      <c r="M16" s="1624">
        <v>8.7149999999999999</v>
      </c>
      <c r="N16" s="1759"/>
      <c r="O16" s="1770"/>
      <c r="P16" s="1770"/>
      <c r="Q16" s="1624">
        <v>2.84</v>
      </c>
    </row>
    <row r="17" spans="1:17" s="539" customFormat="1" ht="15" x14ac:dyDescent="0.25">
      <c r="A17" s="542">
        <v>3</v>
      </c>
      <c r="B17" s="780"/>
      <c r="C17" s="1770"/>
      <c r="D17" s="1770"/>
      <c r="E17" s="1997">
        <v>29.16</v>
      </c>
      <c r="F17" s="1759"/>
      <c r="G17" s="1770"/>
      <c r="H17" s="1770"/>
      <c r="I17" s="1624">
        <v>9.120000000000001</v>
      </c>
      <c r="J17" s="1759"/>
      <c r="K17" s="1770"/>
      <c r="L17" s="1770"/>
      <c r="M17" s="1624">
        <v>8.4</v>
      </c>
      <c r="N17" s="1759"/>
      <c r="O17" s="1770"/>
      <c r="P17" s="1770"/>
      <c r="Q17" s="1624">
        <v>3.04</v>
      </c>
    </row>
    <row r="18" spans="1:17" s="539" customFormat="1" ht="15" x14ac:dyDescent="0.25">
      <c r="A18" s="542">
        <v>4</v>
      </c>
      <c r="B18" s="780"/>
      <c r="C18" s="1770"/>
      <c r="D18" s="1770"/>
      <c r="E18" s="1997">
        <v>27.93</v>
      </c>
      <c r="F18" s="1759"/>
      <c r="G18" s="1770"/>
      <c r="H18" s="1770"/>
      <c r="I18" s="1624">
        <v>9</v>
      </c>
      <c r="J18" s="1759"/>
      <c r="K18" s="1770"/>
      <c r="L18" s="1770"/>
      <c r="M18" s="1624">
        <v>8.3550000000000004</v>
      </c>
      <c r="N18" s="1759"/>
      <c r="O18" s="1770"/>
      <c r="P18" s="1770"/>
      <c r="Q18" s="1624">
        <v>2.98</v>
      </c>
    </row>
    <row r="19" spans="1:17" s="539" customFormat="1" ht="15" x14ac:dyDescent="0.25">
      <c r="A19" s="542">
        <v>5</v>
      </c>
      <c r="B19" s="780"/>
      <c r="C19" s="1770"/>
      <c r="D19" s="1770"/>
      <c r="E19" s="1997">
        <v>30.195</v>
      </c>
      <c r="F19" s="1759"/>
      <c r="G19" s="1770"/>
      <c r="H19" s="1770"/>
      <c r="I19" s="1624">
        <v>7.3</v>
      </c>
      <c r="J19" s="1759"/>
      <c r="K19" s="1770"/>
      <c r="L19" s="1770"/>
      <c r="M19" s="1624">
        <v>8.9400000000000013</v>
      </c>
      <c r="N19" s="1759"/>
      <c r="O19" s="1770"/>
      <c r="P19" s="1770"/>
      <c r="Q19" s="1624">
        <v>2.6799999999999997</v>
      </c>
    </row>
    <row r="20" spans="1:17" s="539" customFormat="1" ht="15" x14ac:dyDescent="0.25">
      <c r="A20" s="542">
        <v>6</v>
      </c>
      <c r="B20" s="780"/>
      <c r="C20" s="1770"/>
      <c r="D20" s="1770"/>
      <c r="E20" s="1997">
        <v>30.345000000000002</v>
      </c>
      <c r="F20" s="1759"/>
      <c r="G20" s="1770"/>
      <c r="H20" s="1770"/>
      <c r="I20" s="1624">
        <v>8.44</v>
      </c>
      <c r="J20" s="1759"/>
      <c r="K20" s="1770"/>
      <c r="L20" s="1770"/>
      <c r="M20" s="1624">
        <v>8.16</v>
      </c>
      <c r="N20" s="1759"/>
      <c r="O20" s="1770"/>
      <c r="P20" s="1770"/>
      <c r="Q20" s="1624">
        <v>3.12</v>
      </c>
    </row>
    <row r="21" spans="1:17" s="539" customFormat="1" ht="15" x14ac:dyDescent="0.25">
      <c r="A21" s="542">
        <v>7</v>
      </c>
      <c r="B21" s="780"/>
      <c r="C21" s="1770"/>
      <c r="D21" s="1770"/>
      <c r="E21" s="1997">
        <v>33.854999999999997</v>
      </c>
      <c r="F21" s="1759"/>
      <c r="G21" s="1770"/>
      <c r="H21" s="1770"/>
      <c r="I21" s="1624">
        <v>8.34</v>
      </c>
      <c r="J21" s="1759"/>
      <c r="K21" s="1770"/>
      <c r="L21" s="1770"/>
      <c r="M21" s="1624">
        <v>7.8150000000000004</v>
      </c>
      <c r="N21" s="1759"/>
      <c r="O21" s="1770"/>
      <c r="P21" s="1770"/>
      <c r="Q21" s="1624">
        <v>3.0199999999999996</v>
      </c>
    </row>
    <row r="22" spans="1:17" s="539" customFormat="1" ht="15" x14ac:dyDescent="0.25">
      <c r="A22" s="542">
        <v>8</v>
      </c>
      <c r="B22" s="780"/>
      <c r="C22" s="1770"/>
      <c r="D22" s="1770"/>
      <c r="E22" s="1997">
        <v>42.99</v>
      </c>
      <c r="F22" s="1759"/>
      <c r="G22" s="1770"/>
      <c r="H22" s="1770"/>
      <c r="I22" s="1624">
        <v>8.84</v>
      </c>
      <c r="J22" s="1759"/>
      <c r="K22" s="1770"/>
      <c r="L22" s="1770"/>
      <c r="M22" s="1624">
        <v>9.0599999999999987</v>
      </c>
      <c r="N22" s="1759"/>
      <c r="O22" s="1770"/>
      <c r="P22" s="1770"/>
      <c r="Q22" s="1624">
        <v>2.96</v>
      </c>
    </row>
    <row r="23" spans="1:17" s="539" customFormat="1" ht="15" x14ac:dyDescent="0.25">
      <c r="A23" s="542">
        <v>9</v>
      </c>
      <c r="B23" s="780"/>
      <c r="C23" s="1770"/>
      <c r="D23" s="1770"/>
      <c r="E23" s="1997">
        <v>39.614999999999995</v>
      </c>
      <c r="F23" s="1759"/>
      <c r="G23" s="1770"/>
      <c r="H23" s="1770"/>
      <c r="I23" s="1624">
        <v>10.3</v>
      </c>
      <c r="J23" s="1759"/>
      <c r="K23" s="1770"/>
      <c r="L23" s="1770"/>
      <c r="M23" s="1624">
        <v>8.2349999999999994</v>
      </c>
      <c r="N23" s="1759"/>
      <c r="O23" s="1770"/>
      <c r="P23" s="1770"/>
      <c r="Q23" s="1624">
        <v>2.84</v>
      </c>
    </row>
    <row r="24" spans="1:17" s="539" customFormat="1" ht="15" x14ac:dyDescent="0.25">
      <c r="A24" s="542">
        <v>10</v>
      </c>
      <c r="B24" s="780"/>
      <c r="C24" s="1770"/>
      <c r="D24" s="1770"/>
      <c r="E24" s="1997">
        <v>42.344999999999999</v>
      </c>
      <c r="F24" s="1759"/>
      <c r="G24" s="1770"/>
      <c r="H24" s="1770"/>
      <c r="I24" s="1624">
        <v>9.56</v>
      </c>
      <c r="J24" s="1759"/>
      <c r="K24" s="1770"/>
      <c r="L24" s="1770"/>
      <c r="M24" s="1624">
        <v>9.7050000000000018</v>
      </c>
      <c r="N24" s="1759"/>
      <c r="O24" s="1770"/>
      <c r="P24" s="1770"/>
      <c r="Q24" s="1624">
        <v>3.48</v>
      </c>
    </row>
    <row r="25" spans="1:17" s="539" customFormat="1" ht="15" x14ac:dyDescent="0.25">
      <c r="A25" s="542">
        <v>11</v>
      </c>
      <c r="B25" s="780"/>
      <c r="C25" s="1770"/>
      <c r="D25" s="1770"/>
      <c r="E25" s="1997">
        <v>36.704999999999998</v>
      </c>
      <c r="F25" s="1759"/>
      <c r="G25" s="1770"/>
      <c r="H25" s="1770"/>
      <c r="I25" s="1624">
        <v>8.36</v>
      </c>
      <c r="J25" s="1759"/>
      <c r="K25" s="1770"/>
      <c r="L25" s="1770"/>
      <c r="M25" s="1624">
        <v>9.0299999999999994</v>
      </c>
      <c r="N25" s="1759"/>
      <c r="O25" s="1770"/>
      <c r="P25" s="1770"/>
      <c r="Q25" s="1624">
        <v>3.6999999999999997</v>
      </c>
    </row>
    <row r="26" spans="1:17" s="539" customFormat="1" ht="15" x14ac:dyDescent="0.25">
      <c r="A26" s="542">
        <v>12</v>
      </c>
      <c r="B26" s="780"/>
      <c r="C26" s="1770"/>
      <c r="D26" s="1770"/>
      <c r="E26" s="1997">
        <v>35.745000000000005</v>
      </c>
      <c r="F26" s="1759"/>
      <c r="G26" s="1770"/>
      <c r="H26" s="1770"/>
      <c r="I26" s="1624">
        <v>10.02</v>
      </c>
      <c r="J26" s="1759"/>
      <c r="K26" s="1770"/>
      <c r="L26" s="1770"/>
      <c r="M26" s="1624">
        <v>9.4049999999999994</v>
      </c>
      <c r="N26" s="1759"/>
      <c r="O26" s="1770"/>
      <c r="P26" s="1770"/>
      <c r="Q26" s="1624">
        <v>3.76</v>
      </c>
    </row>
    <row r="27" spans="1:17" s="539" customFormat="1" ht="15" x14ac:dyDescent="0.25">
      <c r="A27" s="542">
        <v>13</v>
      </c>
      <c r="B27" s="780"/>
      <c r="C27" s="1770"/>
      <c r="D27" s="1770"/>
      <c r="E27" s="1997">
        <v>35.28</v>
      </c>
      <c r="F27" s="1759"/>
      <c r="G27" s="1770"/>
      <c r="H27" s="1770"/>
      <c r="I27" s="1624">
        <v>9.8800000000000008</v>
      </c>
      <c r="J27" s="1759"/>
      <c r="K27" s="1770"/>
      <c r="L27" s="1770"/>
      <c r="M27" s="1624">
        <v>9.93</v>
      </c>
      <c r="N27" s="1759"/>
      <c r="O27" s="1770"/>
      <c r="P27" s="1770"/>
      <c r="Q27" s="1624">
        <v>3.7399999999999998</v>
      </c>
    </row>
    <row r="28" spans="1:17" s="539" customFormat="1" ht="15" x14ac:dyDescent="0.25">
      <c r="A28" s="542">
        <v>14</v>
      </c>
      <c r="B28" s="780"/>
      <c r="C28" s="1770"/>
      <c r="D28" s="1770"/>
      <c r="E28" s="1997">
        <v>32.97</v>
      </c>
      <c r="F28" s="1759"/>
      <c r="G28" s="1770"/>
      <c r="H28" s="1770"/>
      <c r="I28" s="1624">
        <v>9.84</v>
      </c>
      <c r="J28" s="1759"/>
      <c r="K28" s="1770"/>
      <c r="L28" s="1770"/>
      <c r="M28" s="1624">
        <v>10.14</v>
      </c>
      <c r="N28" s="1759"/>
      <c r="O28" s="1770"/>
      <c r="P28" s="1770"/>
      <c r="Q28" s="1624">
        <v>3.26</v>
      </c>
    </row>
    <row r="29" spans="1:17" s="539" customFormat="1" ht="15" x14ac:dyDescent="0.25">
      <c r="A29" s="542">
        <v>15</v>
      </c>
      <c r="B29" s="780"/>
      <c r="C29" s="1770"/>
      <c r="D29" s="1770"/>
      <c r="E29" s="1997">
        <v>35.504999999999995</v>
      </c>
      <c r="F29" s="1759"/>
      <c r="G29" s="1770"/>
      <c r="H29" s="1770"/>
      <c r="I29" s="1624">
        <v>8.02</v>
      </c>
      <c r="J29" s="1759"/>
      <c r="K29" s="1770"/>
      <c r="L29" s="1770"/>
      <c r="M29" s="1624">
        <v>9.2100000000000009</v>
      </c>
      <c r="N29" s="1759"/>
      <c r="O29" s="1770"/>
      <c r="P29" s="1770"/>
      <c r="Q29" s="1624">
        <v>3.14</v>
      </c>
    </row>
    <row r="30" spans="1:17" s="539" customFormat="1" ht="15" x14ac:dyDescent="0.25">
      <c r="A30" s="542">
        <v>16</v>
      </c>
      <c r="B30" s="780"/>
      <c r="C30" s="1770"/>
      <c r="D30" s="1770"/>
      <c r="E30" s="1997">
        <v>36.615000000000002</v>
      </c>
      <c r="F30" s="1759"/>
      <c r="G30" s="1770"/>
      <c r="H30" s="1770"/>
      <c r="I30" s="1624">
        <v>9</v>
      </c>
      <c r="J30" s="1759"/>
      <c r="K30" s="1770"/>
      <c r="L30" s="1770"/>
      <c r="M30" s="1624">
        <v>9.6750000000000007</v>
      </c>
      <c r="N30" s="1759"/>
      <c r="O30" s="1770"/>
      <c r="P30" s="1770"/>
      <c r="Q30" s="1624">
        <v>3.2</v>
      </c>
    </row>
    <row r="31" spans="1:17" s="543" customFormat="1" ht="15" x14ac:dyDescent="0.25">
      <c r="A31" s="542">
        <v>17</v>
      </c>
      <c r="B31" s="780"/>
      <c r="C31" s="1770"/>
      <c r="D31" s="1770"/>
      <c r="E31" s="1997">
        <v>37.379999999999995</v>
      </c>
      <c r="F31" s="1759"/>
      <c r="G31" s="1770"/>
      <c r="H31" s="1770"/>
      <c r="I31" s="1624">
        <v>9.08</v>
      </c>
      <c r="J31" s="1759"/>
      <c r="K31" s="1770"/>
      <c r="L31" s="1770"/>
      <c r="M31" s="1624">
        <v>9.66</v>
      </c>
      <c r="N31" s="1759"/>
      <c r="O31" s="1770"/>
      <c r="P31" s="1770"/>
      <c r="Q31" s="1624">
        <v>3.3600000000000003</v>
      </c>
    </row>
    <row r="32" spans="1:17" s="543" customFormat="1" ht="15" x14ac:dyDescent="0.25">
      <c r="A32" s="542">
        <v>18</v>
      </c>
      <c r="B32" s="780"/>
      <c r="C32" s="1770"/>
      <c r="D32" s="1770"/>
      <c r="E32" s="1997">
        <v>40.590000000000003</v>
      </c>
      <c r="F32" s="1759"/>
      <c r="G32" s="1770"/>
      <c r="H32" s="1770"/>
      <c r="I32" s="1624">
        <v>9.02</v>
      </c>
      <c r="J32" s="1759"/>
      <c r="K32" s="1770"/>
      <c r="L32" s="1770"/>
      <c r="M32" s="1624">
        <v>9.48</v>
      </c>
      <c r="N32" s="1759"/>
      <c r="O32" s="1770"/>
      <c r="P32" s="1770"/>
      <c r="Q32" s="1624">
        <v>3.04</v>
      </c>
    </row>
    <row r="33" spans="1:33" s="543" customFormat="1" ht="15" x14ac:dyDescent="0.25">
      <c r="A33" s="542">
        <v>19</v>
      </c>
      <c r="B33" s="780"/>
      <c r="C33" s="1770"/>
      <c r="D33" s="1770"/>
      <c r="E33" s="1997">
        <v>44.07</v>
      </c>
      <c r="F33" s="1759"/>
      <c r="G33" s="1770"/>
      <c r="H33" s="1770"/>
      <c r="I33" s="1624">
        <v>8.7199999999999989</v>
      </c>
      <c r="J33" s="1759"/>
      <c r="K33" s="1770"/>
      <c r="L33" s="1770"/>
      <c r="M33" s="1624">
        <v>9.39</v>
      </c>
      <c r="N33" s="1759"/>
      <c r="O33" s="1770"/>
      <c r="P33" s="1770"/>
      <c r="Q33" s="1624">
        <v>3.12</v>
      </c>
    </row>
    <row r="34" spans="1:33" s="543" customFormat="1" ht="15" x14ac:dyDescent="0.25">
      <c r="A34" s="542">
        <v>20</v>
      </c>
      <c r="B34" s="780"/>
      <c r="C34" s="1770"/>
      <c r="D34" s="1770"/>
      <c r="E34" s="1997">
        <v>47.34</v>
      </c>
      <c r="F34" s="1759"/>
      <c r="G34" s="1770"/>
      <c r="H34" s="1770"/>
      <c r="I34" s="1624">
        <v>10.899999999999999</v>
      </c>
      <c r="J34" s="1759"/>
      <c r="K34" s="1770"/>
      <c r="L34" s="1770"/>
      <c r="M34" s="1624">
        <v>9.84</v>
      </c>
      <c r="N34" s="1759"/>
      <c r="O34" s="1770"/>
      <c r="P34" s="1770"/>
      <c r="Q34" s="1624">
        <v>3.24</v>
      </c>
    </row>
    <row r="35" spans="1:33" s="543" customFormat="1" ht="15" x14ac:dyDescent="0.25">
      <c r="A35" s="542">
        <v>21</v>
      </c>
      <c r="B35" s="780"/>
      <c r="C35" s="1770"/>
      <c r="D35" s="1770"/>
      <c r="E35" s="1997">
        <v>44.174999999999997</v>
      </c>
      <c r="F35" s="1759"/>
      <c r="G35" s="1770"/>
      <c r="H35" s="1770"/>
      <c r="I35" s="1624">
        <v>9.2600000000000016</v>
      </c>
      <c r="J35" s="1759"/>
      <c r="K35" s="1770"/>
      <c r="L35" s="1770"/>
      <c r="M35" s="1624">
        <v>9.375</v>
      </c>
      <c r="N35" s="1759"/>
      <c r="O35" s="1770"/>
      <c r="P35" s="1770"/>
      <c r="Q35" s="1624">
        <v>3</v>
      </c>
    </row>
    <row r="36" spans="1:33" s="543" customFormat="1" ht="15" x14ac:dyDescent="0.25">
      <c r="A36" s="542">
        <v>22</v>
      </c>
      <c r="B36" s="780"/>
      <c r="C36" s="1770"/>
      <c r="D36" s="1770"/>
      <c r="E36" s="1997">
        <v>38.385000000000005</v>
      </c>
      <c r="F36" s="1759"/>
      <c r="G36" s="1770"/>
      <c r="H36" s="1770"/>
      <c r="I36" s="1624">
        <v>8.6999999999999993</v>
      </c>
      <c r="J36" s="1759"/>
      <c r="K36" s="1770"/>
      <c r="L36" s="1770"/>
      <c r="M36" s="1624">
        <v>9.2250000000000014</v>
      </c>
      <c r="N36" s="1759"/>
      <c r="O36" s="1770"/>
      <c r="P36" s="1770"/>
      <c r="Q36" s="1624">
        <v>3.18</v>
      </c>
    </row>
    <row r="37" spans="1:33" s="543" customFormat="1" ht="15" x14ac:dyDescent="0.25">
      <c r="A37" s="542">
        <v>23</v>
      </c>
      <c r="B37" s="813"/>
      <c r="C37" s="1770"/>
      <c r="D37" s="1770"/>
      <c r="E37" s="1994">
        <v>38.924999999999997</v>
      </c>
      <c r="F37" s="1759"/>
      <c r="G37" s="1770"/>
      <c r="H37" s="1770"/>
      <c r="I37" s="1624">
        <v>7.58</v>
      </c>
      <c r="J37" s="1759"/>
      <c r="K37" s="1770"/>
      <c r="L37" s="1770"/>
      <c r="M37" s="1624">
        <v>9.4349999999999987</v>
      </c>
      <c r="N37" s="1759"/>
      <c r="O37" s="1770"/>
      <c r="P37" s="1770"/>
      <c r="Q37" s="1624">
        <v>2.94</v>
      </c>
    </row>
    <row r="38" spans="1:33" s="543" customFormat="1" ht="15" x14ac:dyDescent="0.25">
      <c r="A38" s="542">
        <v>24</v>
      </c>
      <c r="B38" s="813"/>
      <c r="C38" s="1770"/>
      <c r="D38" s="1770"/>
      <c r="E38" s="1994">
        <v>35.924999999999997</v>
      </c>
      <c r="F38" s="1759"/>
      <c r="G38" s="1770"/>
      <c r="H38" s="1770"/>
      <c r="I38" s="1624">
        <v>7.14</v>
      </c>
      <c r="J38" s="1759"/>
      <c r="K38" s="1770"/>
      <c r="L38" s="1770"/>
      <c r="M38" s="1624">
        <v>9.0150000000000006</v>
      </c>
      <c r="N38" s="1759"/>
      <c r="O38" s="1770"/>
      <c r="P38" s="1770"/>
      <c r="Q38" s="1624">
        <v>3.2800000000000002</v>
      </c>
    </row>
    <row r="39" spans="1:33" s="543" customFormat="1" ht="15" x14ac:dyDescent="0.2">
      <c r="A39" s="542" t="s">
        <v>19</v>
      </c>
      <c r="B39" s="795"/>
      <c r="C39" s="1770"/>
      <c r="D39" s="1770"/>
      <c r="E39" s="1772">
        <f>SUM(E15:E38)</f>
        <v>877.43999999999994</v>
      </c>
      <c r="F39" s="1770"/>
      <c r="G39" s="1770"/>
      <c r="H39" s="1770"/>
      <c r="I39" s="1772">
        <f>SUM(I15:I38)</f>
        <v>213.26</v>
      </c>
      <c r="J39" s="1770"/>
      <c r="K39" s="1770"/>
      <c r="L39" s="1770"/>
      <c r="M39" s="1772">
        <f>SUM(M15:M38)</f>
        <v>218.39999999999998</v>
      </c>
      <c r="N39" s="1770"/>
      <c r="O39" s="1770"/>
      <c r="P39" s="1770"/>
      <c r="Q39" s="1772">
        <f>SUM(Q15:Q38)</f>
        <v>76.040000000000006</v>
      </c>
    </row>
    <row r="40" spans="1:33" s="531" customFormat="1" ht="12.75" customHeight="1" x14ac:dyDescent="0.2">
      <c r="A40" s="531" t="s">
        <v>20</v>
      </c>
      <c r="R40" s="956"/>
      <c r="S40" s="956"/>
      <c r="T40" s="956"/>
      <c r="U40" s="956"/>
      <c r="V40" s="956"/>
      <c r="W40" s="956"/>
      <c r="X40" s="956"/>
      <c r="Y40" s="956"/>
      <c r="Z40" s="956"/>
      <c r="AA40" s="956"/>
      <c r="AB40" s="956"/>
      <c r="AC40" s="956"/>
      <c r="AD40" s="956"/>
      <c r="AE40" s="956"/>
      <c r="AF40" s="956"/>
      <c r="AG40" s="956"/>
    </row>
    <row r="41" spans="1:33" s="531" customFormat="1" ht="12.75" customHeight="1" x14ac:dyDescent="0.2">
      <c r="A41" s="531" t="s">
        <v>21</v>
      </c>
      <c r="R41" s="956"/>
      <c r="S41" s="956"/>
      <c r="T41" s="956"/>
      <c r="U41" s="956"/>
      <c r="V41" s="956"/>
      <c r="W41" s="956"/>
      <c r="X41" s="956"/>
      <c r="Y41" s="956"/>
      <c r="Z41" s="956"/>
      <c r="AA41" s="956"/>
      <c r="AB41" s="956"/>
      <c r="AC41" s="956"/>
      <c r="AD41" s="956"/>
      <c r="AE41" s="956"/>
      <c r="AF41" s="956"/>
      <c r="AG41" s="956"/>
    </row>
    <row r="42" spans="1:33" x14ac:dyDescent="0.2">
      <c r="A42" s="531" t="s">
        <v>676</v>
      </c>
      <c r="K42" s="531"/>
      <c r="L42" s="531"/>
      <c r="M42" s="531"/>
      <c r="N42" s="531"/>
      <c r="O42" s="531"/>
      <c r="P42" s="531"/>
      <c r="Q42" s="531"/>
      <c r="R42" s="957"/>
      <c r="S42" s="957"/>
      <c r="T42" s="957"/>
      <c r="U42" s="957"/>
      <c r="V42" s="957"/>
      <c r="W42" s="957"/>
      <c r="X42" s="957"/>
      <c r="Y42" s="957"/>
      <c r="Z42" s="957"/>
      <c r="AA42" s="957"/>
      <c r="AB42" s="957"/>
      <c r="AC42" s="957"/>
      <c r="AD42" s="957"/>
      <c r="AE42" s="957"/>
      <c r="AF42" s="957"/>
      <c r="AG42" s="957"/>
    </row>
    <row r="43" spans="1:33" x14ac:dyDescent="0.2">
      <c r="A43" s="531" t="s">
        <v>23</v>
      </c>
      <c r="R43" s="957"/>
      <c r="S43" s="957"/>
      <c r="T43" s="957"/>
      <c r="U43" s="957"/>
      <c r="V43" s="957"/>
      <c r="W43" s="957"/>
      <c r="X43" s="957"/>
      <c r="Y43" s="957"/>
      <c r="Z43" s="957"/>
      <c r="AA43" s="957"/>
      <c r="AB43" s="957"/>
      <c r="AC43" s="957"/>
      <c r="AD43" s="957"/>
      <c r="AE43" s="957"/>
      <c r="AF43" s="957"/>
      <c r="AG43" s="957"/>
    </row>
    <row r="44" spans="1:33" x14ac:dyDescent="0.2">
      <c r="R44" s="957"/>
      <c r="S44" s="957"/>
      <c r="T44" s="957"/>
      <c r="U44" s="957"/>
      <c r="V44" s="957"/>
      <c r="W44" s="957"/>
      <c r="X44" s="957"/>
      <c r="Y44" s="957"/>
      <c r="Z44" s="957"/>
      <c r="AA44" s="957"/>
      <c r="AB44" s="957"/>
      <c r="AC44" s="957"/>
      <c r="AD44" s="957"/>
      <c r="AE44" s="957"/>
      <c r="AF44" s="957"/>
      <c r="AG44" s="957"/>
    </row>
  </sheetData>
  <mergeCells count="19">
    <mergeCell ref="B1:F1"/>
    <mergeCell ref="B2:F2"/>
    <mergeCell ref="A6:Q6"/>
    <mergeCell ref="A7:Q7"/>
    <mergeCell ref="N2:Q2"/>
    <mergeCell ref="B4:C4"/>
    <mergeCell ref="B3:C3"/>
    <mergeCell ref="B5:C5"/>
    <mergeCell ref="J11:K11"/>
    <mergeCell ref="N11:O11"/>
    <mergeCell ref="A9:A12"/>
    <mergeCell ref="B9:I9"/>
    <mergeCell ref="B11:C11"/>
    <mergeCell ref="F11:G11"/>
    <mergeCell ref="J9:Q9"/>
    <mergeCell ref="B10:E10"/>
    <mergeCell ref="F10:I10"/>
    <mergeCell ref="J10:M10"/>
    <mergeCell ref="N10:Q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2">
    <tabColor rgb="FF92D050"/>
  </sheetPr>
  <dimension ref="A1:AG44"/>
  <sheetViews>
    <sheetView zoomScale="85" zoomScaleNormal="85" workbookViewId="0">
      <selection activeCell="V25" sqref="V25"/>
    </sheetView>
  </sheetViews>
  <sheetFormatPr defaultRowHeight="12.75" x14ac:dyDescent="0.2"/>
  <cols>
    <col min="1" max="1" width="5.42578125" style="544" customWidth="1"/>
    <col min="2" max="3" width="11.28515625" style="544" customWidth="1"/>
    <col min="4" max="4" width="11.28515625" style="544" hidden="1" customWidth="1"/>
    <col min="5" max="7" width="11.28515625" style="544" customWidth="1"/>
    <col min="8" max="8" width="11.28515625" style="544" hidden="1" customWidth="1"/>
    <col min="9" max="11" width="11.28515625" style="544" customWidth="1"/>
    <col min="12" max="12" width="11.28515625" style="544" hidden="1" customWidth="1"/>
    <col min="13" max="15" width="11.28515625" style="544" customWidth="1"/>
    <col min="16" max="16" width="11.28515625" style="544" hidden="1" customWidth="1"/>
    <col min="17" max="17" width="11.28515625" style="544" customWidth="1"/>
    <col min="18" max="16384" width="9.140625" style="544"/>
  </cols>
  <sheetData>
    <row r="1" spans="1:33" s="531" customFormat="1" ht="18.75" customHeight="1" x14ac:dyDescent="0.25">
      <c r="B1" s="2895" t="s">
        <v>498</v>
      </c>
      <c r="C1" s="2097"/>
      <c r="D1" s="2097"/>
      <c r="E1" s="2097"/>
      <c r="F1" s="2097"/>
      <c r="J1" s="801" t="s">
        <v>178</v>
      </c>
      <c r="N1" s="532" t="s">
        <v>125</v>
      </c>
      <c r="O1" s="532"/>
      <c r="P1" s="532"/>
      <c r="Q1" s="532"/>
      <c r="R1" s="956"/>
      <c r="S1" s="956"/>
      <c r="T1" s="956"/>
      <c r="U1" s="956"/>
      <c r="V1" s="956"/>
      <c r="W1" s="956"/>
      <c r="X1" s="956"/>
      <c r="Y1" s="956"/>
      <c r="Z1" s="956"/>
      <c r="AA1" s="956"/>
      <c r="AB1" s="956"/>
      <c r="AC1" s="956"/>
      <c r="AD1" s="956"/>
      <c r="AE1" s="956"/>
      <c r="AF1" s="956"/>
      <c r="AG1" s="956"/>
    </row>
    <row r="2" spans="1:33" s="531" customFormat="1" ht="10.5" customHeight="1" x14ac:dyDescent="0.2">
      <c r="B2" s="2896" t="s">
        <v>1</v>
      </c>
      <c r="C2" s="2104"/>
      <c r="D2" s="2104"/>
      <c r="E2" s="2104"/>
      <c r="F2" s="2104"/>
      <c r="N2" s="2896" t="s">
        <v>2</v>
      </c>
      <c r="O2" s="2899"/>
      <c r="P2" s="2899"/>
      <c r="Q2" s="2899"/>
      <c r="R2" s="956"/>
      <c r="S2" s="956"/>
      <c r="T2" s="956"/>
      <c r="U2" s="956"/>
      <c r="V2" s="956"/>
      <c r="W2" s="956"/>
      <c r="X2" s="956"/>
      <c r="Y2" s="956"/>
      <c r="Z2" s="956"/>
      <c r="AA2" s="956"/>
      <c r="AB2" s="956"/>
      <c r="AC2" s="956"/>
      <c r="AD2" s="956"/>
      <c r="AE2" s="956"/>
      <c r="AF2" s="956"/>
      <c r="AG2" s="956"/>
    </row>
    <row r="3" spans="1:33" s="531" customFormat="1" ht="13.5" customHeight="1" x14ac:dyDescent="0.2">
      <c r="B3" s="2901" t="s">
        <v>126</v>
      </c>
      <c r="C3" s="2899"/>
      <c r="N3" s="531" t="s">
        <v>3</v>
      </c>
      <c r="R3" s="956"/>
      <c r="S3" s="956"/>
      <c r="T3" s="956"/>
      <c r="U3" s="956"/>
      <c r="V3" s="956"/>
      <c r="W3" s="956"/>
      <c r="X3" s="956"/>
      <c r="Y3" s="956"/>
      <c r="Z3" s="956"/>
      <c r="AA3" s="956"/>
      <c r="AB3" s="956"/>
      <c r="AC3" s="956"/>
      <c r="AD3" s="956"/>
      <c r="AE3" s="956"/>
      <c r="AF3" s="956"/>
      <c r="AG3" s="956"/>
    </row>
    <row r="4" spans="1:33" s="531" customFormat="1" ht="15" customHeight="1" x14ac:dyDescent="0.25">
      <c r="B4" s="2900" t="s">
        <v>4</v>
      </c>
      <c r="C4" s="2097"/>
      <c r="D4" s="534"/>
      <c r="E4" s="956"/>
      <c r="F4" s="956"/>
      <c r="G4" s="956"/>
      <c r="H4" s="956"/>
      <c r="I4" s="918" t="s">
        <v>5</v>
      </c>
      <c r="J4" s="533"/>
      <c r="K4" s="533"/>
      <c r="L4" s="533"/>
      <c r="O4" s="535"/>
      <c r="R4" s="956"/>
      <c r="S4" s="956"/>
      <c r="T4" s="956"/>
      <c r="U4" s="956"/>
      <c r="V4" s="956"/>
      <c r="W4" s="956"/>
      <c r="X4" s="956"/>
      <c r="Y4" s="956"/>
      <c r="Z4" s="956"/>
      <c r="AA4" s="956"/>
      <c r="AB4" s="956"/>
      <c r="AC4" s="956"/>
      <c r="AD4" s="956"/>
      <c r="AE4" s="956"/>
      <c r="AF4" s="956"/>
      <c r="AG4" s="956"/>
    </row>
    <row r="5" spans="1:33" s="531" customFormat="1" ht="9.75" customHeight="1" x14ac:dyDescent="0.2">
      <c r="B5" s="2902" t="s">
        <v>7</v>
      </c>
      <c r="C5" s="2095"/>
      <c r="D5" s="533"/>
      <c r="E5" s="533"/>
      <c r="R5" s="956"/>
      <c r="S5" s="956"/>
      <c r="T5" s="956"/>
      <c r="U5" s="956"/>
      <c r="V5" s="956"/>
      <c r="W5" s="956"/>
      <c r="X5" s="956"/>
      <c r="Y5" s="956"/>
      <c r="Z5" s="956"/>
      <c r="AA5" s="956"/>
      <c r="AB5" s="956"/>
      <c r="AC5" s="956"/>
      <c r="AD5" s="956"/>
      <c r="AE5" s="956"/>
      <c r="AF5" s="956"/>
      <c r="AG5" s="956"/>
    </row>
    <row r="6" spans="1:33" s="531" customFormat="1" ht="12" customHeight="1" x14ac:dyDescent="0.25">
      <c r="A6" s="2897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56"/>
      <c r="S6" s="956"/>
      <c r="T6" s="956"/>
      <c r="U6" s="956"/>
      <c r="V6" s="956"/>
      <c r="W6" s="956"/>
      <c r="X6" s="956"/>
      <c r="Y6" s="956"/>
      <c r="Z6" s="956"/>
      <c r="AA6" s="956"/>
      <c r="AB6" s="956"/>
      <c r="AC6" s="956"/>
      <c r="AD6" s="956"/>
      <c r="AE6" s="956"/>
      <c r="AF6" s="956"/>
      <c r="AG6" s="956"/>
    </row>
    <row r="7" spans="1:33" s="531" customFormat="1" ht="15.75" x14ac:dyDescent="0.25">
      <c r="A7" s="2898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56"/>
      <c r="S7" s="956"/>
      <c r="T7" s="956"/>
      <c r="U7" s="956"/>
      <c r="V7" s="956"/>
      <c r="W7" s="956"/>
      <c r="X7" s="956"/>
      <c r="Y7" s="956"/>
      <c r="Z7" s="956"/>
      <c r="AA7" s="956"/>
      <c r="AB7" s="956"/>
      <c r="AC7" s="956"/>
      <c r="AD7" s="956"/>
      <c r="AE7" s="956"/>
      <c r="AF7" s="956"/>
      <c r="AG7" s="956"/>
    </row>
    <row r="8" spans="1:33" s="531" customFormat="1" ht="9" customHeight="1" x14ac:dyDescent="0.2">
      <c r="A8" s="1326" t="s">
        <v>441</v>
      </c>
      <c r="B8" s="1312" t="s">
        <v>442</v>
      </c>
      <c r="R8" s="956"/>
      <c r="S8" s="956"/>
      <c r="T8" s="956"/>
      <c r="U8" s="956"/>
      <c r="V8" s="956"/>
      <c r="W8" s="956"/>
      <c r="X8" s="956"/>
      <c r="Y8" s="956"/>
      <c r="Z8" s="956"/>
      <c r="AA8" s="956"/>
      <c r="AB8" s="956"/>
      <c r="AC8" s="956"/>
      <c r="AD8" s="956"/>
      <c r="AE8" s="956"/>
      <c r="AF8" s="956"/>
      <c r="AG8" s="956"/>
    </row>
    <row r="9" spans="1:33" s="531" customFormat="1" x14ac:dyDescent="0.2">
      <c r="A9" s="2905" t="s">
        <v>9</v>
      </c>
      <c r="B9" s="2908" t="s">
        <v>10</v>
      </c>
      <c r="C9" s="2909"/>
      <c r="D9" s="2909"/>
      <c r="E9" s="2909"/>
      <c r="F9" s="2909"/>
      <c r="G9" s="2909"/>
      <c r="H9" s="2909"/>
      <c r="I9" s="2910"/>
      <c r="J9" s="2908" t="s">
        <v>11</v>
      </c>
      <c r="K9" s="2909"/>
      <c r="L9" s="2909"/>
      <c r="M9" s="2909"/>
      <c r="N9" s="2909"/>
      <c r="O9" s="2909"/>
      <c r="P9" s="2909"/>
      <c r="Q9" s="2910"/>
      <c r="R9" s="956"/>
      <c r="S9" s="956"/>
      <c r="T9" s="956"/>
      <c r="U9" s="956"/>
      <c r="V9" s="956"/>
      <c r="W9" s="956"/>
      <c r="X9" s="956"/>
      <c r="Y9" s="956"/>
      <c r="Z9" s="956"/>
      <c r="AA9" s="956"/>
      <c r="AB9" s="956"/>
      <c r="AC9" s="956"/>
      <c r="AD9" s="956"/>
      <c r="AE9" s="956"/>
      <c r="AF9" s="956"/>
      <c r="AG9" s="956"/>
    </row>
    <row r="10" spans="1:33" s="531" customFormat="1" x14ac:dyDescent="0.2">
      <c r="A10" s="2906"/>
      <c r="B10" s="2903" t="s">
        <v>324</v>
      </c>
      <c r="C10" s="2904"/>
      <c r="D10" s="2904"/>
      <c r="E10" s="2911"/>
      <c r="F10" s="2903" t="s">
        <v>325</v>
      </c>
      <c r="G10" s="2111"/>
      <c r="H10" s="2111"/>
      <c r="I10" s="2112"/>
      <c r="J10" s="2903" t="s">
        <v>324</v>
      </c>
      <c r="K10" s="2904"/>
      <c r="L10" s="2904"/>
      <c r="M10" s="2911"/>
      <c r="N10" s="2903" t="s">
        <v>325</v>
      </c>
      <c r="O10" s="2111"/>
      <c r="P10" s="2111"/>
      <c r="Q10" s="2112"/>
      <c r="R10" s="956"/>
      <c r="S10" s="956"/>
      <c r="T10" s="956"/>
      <c r="U10" s="956"/>
      <c r="V10" s="956"/>
      <c r="W10" s="956"/>
      <c r="X10" s="956"/>
      <c r="Y10" s="956"/>
      <c r="Z10" s="956"/>
      <c r="AA10" s="956"/>
      <c r="AB10" s="956"/>
      <c r="AC10" s="956"/>
      <c r="AD10" s="956"/>
      <c r="AE10" s="956"/>
      <c r="AF10" s="956"/>
      <c r="AG10" s="956"/>
    </row>
    <row r="11" spans="1:33" s="531" customFormat="1" x14ac:dyDescent="0.2">
      <c r="A11" s="2906"/>
      <c r="B11" s="2903" t="s">
        <v>14</v>
      </c>
      <c r="C11" s="2904"/>
      <c r="E11" s="537">
        <v>60</v>
      </c>
      <c r="F11" s="2903" t="s">
        <v>14</v>
      </c>
      <c r="G11" s="2904"/>
      <c r="H11" s="536"/>
      <c r="I11" s="537">
        <v>40</v>
      </c>
      <c r="J11" s="2903" t="s">
        <v>14</v>
      </c>
      <c r="K11" s="2904"/>
      <c r="L11" s="536"/>
      <c r="M11" s="537">
        <f>E11</f>
        <v>60</v>
      </c>
      <c r="N11" s="2903" t="s">
        <v>14</v>
      </c>
      <c r="O11" s="2904"/>
      <c r="P11" s="536"/>
      <c r="Q11" s="537">
        <v>40</v>
      </c>
      <c r="R11" s="956"/>
      <c r="S11" s="956"/>
      <c r="T11" s="956"/>
      <c r="U11" s="956"/>
      <c r="V11" s="956"/>
      <c r="W11" s="956"/>
      <c r="X11" s="956"/>
      <c r="Y11" s="956"/>
      <c r="Z11" s="956"/>
      <c r="AA11" s="956"/>
      <c r="AB11" s="956"/>
      <c r="AC11" s="956"/>
      <c r="AD11" s="956"/>
      <c r="AE11" s="956"/>
      <c r="AF11" s="956"/>
      <c r="AG11" s="956"/>
    </row>
    <row r="12" spans="1:33" s="539" customFormat="1" ht="35.25" customHeight="1" x14ac:dyDescent="0.2">
      <c r="A12" s="2907"/>
      <c r="B12" s="538" t="s">
        <v>16</v>
      </c>
      <c r="C12" s="538" t="s">
        <v>17</v>
      </c>
      <c r="D12" s="538"/>
      <c r="E12" s="538" t="s">
        <v>18</v>
      </c>
      <c r="F12" s="538" t="s">
        <v>16</v>
      </c>
      <c r="G12" s="538" t="s">
        <v>17</v>
      </c>
      <c r="H12" s="538"/>
      <c r="I12" s="538" t="s">
        <v>18</v>
      </c>
      <c r="J12" s="538" t="s">
        <v>16</v>
      </c>
      <c r="K12" s="538" t="s">
        <v>17</v>
      </c>
      <c r="L12" s="538"/>
      <c r="M12" s="538" t="s">
        <v>18</v>
      </c>
      <c r="N12" s="538" t="s">
        <v>16</v>
      </c>
      <c r="O12" s="538" t="s">
        <v>17</v>
      </c>
      <c r="P12" s="538"/>
      <c r="Q12" s="538" t="s">
        <v>18</v>
      </c>
    </row>
    <row r="13" spans="1:33" s="541" customFormat="1" ht="11.25" x14ac:dyDescent="0.2">
      <c r="A13" s="540">
        <v>1</v>
      </c>
      <c r="B13" s="540">
        <v>2</v>
      </c>
      <c r="C13" s="540">
        <v>3</v>
      </c>
      <c r="D13" s="540"/>
      <c r="E13" s="540">
        <v>4</v>
      </c>
      <c r="F13" s="540">
        <v>5</v>
      </c>
      <c r="G13" s="540">
        <v>6</v>
      </c>
      <c r="H13" s="540"/>
      <c r="I13" s="540">
        <v>7</v>
      </c>
      <c r="J13" s="540">
        <v>8</v>
      </c>
      <c r="K13" s="540">
        <v>9</v>
      </c>
      <c r="L13" s="540"/>
      <c r="M13" s="540">
        <v>10</v>
      </c>
      <c r="N13" s="540">
        <v>11</v>
      </c>
      <c r="O13" s="540">
        <v>12</v>
      </c>
      <c r="P13" s="540"/>
      <c r="Q13" s="540">
        <v>13</v>
      </c>
    </row>
    <row r="14" spans="1:33" s="539" customFormat="1" ht="15" x14ac:dyDescent="0.2">
      <c r="A14" s="542">
        <v>0</v>
      </c>
      <c r="B14" s="780"/>
      <c r="C14" s="1770"/>
      <c r="D14" s="1770"/>
      <c r="E14" s="1771"/>
      <c r="F14" s="1759"/>
      <c r="G14" s="1770"/>
      <c r="H14" s="1770"/>
      <c r="I14" s="1771"/>
      <c r="J14" s="1759"/>
      <c r="K14" s="1770"/>
      <c r="L14" s="1770"/>
      <c r="M14" s="1771"/>
      <c r="N14" s="1759"/>
      <c r="O14" s="1770"/>
      <c r="P14" s="1770"/>
      <c r="Q14" s="1771"/>
    </row>
    <row r="15" spans="1:33" s="1420" customFormat="1" ht="15" x14ac:dyDescent="0.25">
      <c r="A15" s="1419">
        <v>1</v>
      </c>
      <c r="B15" s="780"/>
      <c r="C15" s="1770"/>
      <c r="D15" s="1770"/>
      <c r="E15" s="1997">
        <v>28.884</v>
      </c>
      <c r="F15" s="1759"/>
      <c r="G15" s="1770"/>
      <c r="H15" s="1770"/>
      <c r="I15" s="2018">
        <v>42.351999999999997</v>
      </c>
      <c r="J15" s="1759"/>
      <c r="K15" s="1770"/>
      <c r="L15" s="1770"/>
      <c r="M15" s="1624">
        <v>0</v>
      </c>
      <c r="N15" s="1759"/>
      <c r="O15" s="1770"/>
      <c r="P15" s="1770"/>
      <c r="Q15" s="1920">
        <v>0</v>
      </c>
    </row>
    <row r="16" spans="1:33" s="539" customFormat="1" ht="15" x14ac:dyDescent="0.25">
      <c r="A16" s="542">
        <v>2</v>
      </c>
      <c r="B16" s="780"/>
      <c r="C16" s="1770"/>
      <c r="D16" s="1770"/>
      <c r="E16" s="1997">
        <v>28.584</v>
      </c>
      <c r="F16" s="1759"/>
      <c r="G16" s="1770"/>
      <c r="H16" s="1770"/>
      <c r="I16" s="2018">
        <v>40.792000000000002</v>
      </c>
      <c r="J16" s="1759"/>
      <c r="K16" s="1770"/>
      <c r="L16" s="1770"/>
      <c r="M16" s="1624">
        <v>0</v>
      </c>
      <c r="N16" s="1759"/>
      <c r="O16" s="1770"/>
      <c r="P16" s="1770"/>
      <c r="Q16" s="1920">
        <v>0</v>
      </c>
    </row>
    <row r="17" spans="1:17" s="539" customFormat="1" ht="15" x14ac:dyDescent="0.25">
      <c r="A17" s="542">
        <v>3</v>
      </c>
      <c r="B17" s="780"/>
      <c r="C17" s="1770"/>
      <c r="D17" s="1770"/>
      <c r="E17" s="1997">
        <v>27.216000000000001</v>
      </c>
      <c r="F17" s="1759"/>
      <c r="G17" s="1770"/>
      <c r="H17" s="1770"/>
      <c r="I17" s="2018">
        <v>40.927999999999997</v>
      </c>
      <c r="J17" s="1759"/>
      <c r="K17" s="1770"/>
      <c r="L17" s="1770"/>
      <c r="M17" s="1624">
        <v>0</v>
      </c>
      <c r="N17" s="1759"/>
      <c r="O17" s="1770"/>
      <c r="P17" s="1770"/>
      <c r="Q17" s="1920">
        <v>0</v>
      </c>
    </row>
    <row r="18" spans="1:17" s="539" customFormat="1" ht="15" x14ac:dyDescent="0.25">
      <c r="A18" s="542">
        <v>4</v>
      </c>
      <c r="B18" s="780"/>
      <c r="C18" s="1770"/>
      <c r="D18" s="1770"/>
      <c r="E18" s="1997">
        <v>28.02</v>
      </c>
      <c r="F18" s="1759"/>
      <c r="G18" s="1770"/>
      <c r="H18" s="1770"/>
      <c r="I18" s="2018">
        <v>34.024000000000001</v>
      </c>
      <c r="J18" s="1759"/>
      <c r="K18" s="1770"/>
      <c r="L18" s="1770"/>
      <c r="M18" s="1624">
        <v>0</v>
      </c>
      <c r="N18" s="1759"/>
      <c r="O18" s="1770"/>
      <c r="P18" s="1770"/>
      <c r="Q18" s="1920">
        <v>0</v>
      </c>
    </row>
    <row r="19" spans="1:17" s="539" customFormat="1" ht="15" x14ac:dyDescent="0.25">
      <c r="A19" s="542">
        <v>5</v>
      </c>
      <c r="B19" s="780"/>
      <c r="C19" s="1770"/>
      <c r="D19" s="1770"/>
      <c r="E19" s="1997">
        <v>28.5</v>
      </c>
      <c r="F19" s="1759"/>
      <c r="G19" s="1770"/>
      <c r="H19" s="1770"/>
      <c r="I19" s="2018">
        <v>32.567999999999998</v>
      </c>
      <c r="J19" s="1759"/>
      <c r="K19" s="1770"/>
      <c r="L19" s="1770"/>
      <c r="M19" s="1624">
        <v>0</v>
      </c>
      <c r="N19" s="1759"/>
      <c r="O19" s="1770"/>
      <c r="P19" s="1770"/>
      <c r="Q19" s="1920">
        <v>0</v>
      </c>
    </row>
    <row r="20" spans="1:17" s="539" customFormat="1" ht="15" x14ac:dyDescent="0.25">
      <c r="A20" s="542">
        <v>6</v>
      </c>
      <c r="B20" s="780"/>
      <c r="C20" s="1770"/>
      <c r="D20" s="1770"/>
      <c r="E20" s="1997">
        <v>31.26</v>
      </c>
      <c r="F20" s="1759"/>
      <c r="G20" s="1770"/>
      <c r="H20" s="1770"/>
      <c r="I20" s="2018">
        <v>33.152000000000001</v>
      </c>
      <c r="J20" s="1759"/>
      <c r="K20" s="1770"/>
      <c r="L20" s="1770"/>
      <c r="M20" s="1624">
        <v>0</v>
      </c>
      <c r="N20" s="1759"/>
      <c r="O20" s="1770"/>
      <c r="P20" s="1770"/>
      <c r="Q20" s="1920">
        <v>0</v>
      </c>
    </row>
    <row r="21" spans="1:17" s="539" customFormat="1" ht="15" x14ac:dyDescent="0.25">
      <c r="A21" s="542">
        <v>7</v>
      </c>
      <c r="B21" s="780"/>
      <c r="C21" s="1770"/>
      <c r="D21" s="1770"/>
      <c r="E21" s="1997">
        <v>32.735999999999997</v>
      </c>
      <c r="F21" s="1759"/>
      <c r="G21" s="1770"/>
      <c r="H21" s="1770"/>
      <c r="I21" s="2018">
        <v>33.607999999999997</v>
      </c>
      <c r="J21" s="1759"/>
      <c r="K21" s="1770"/>
      <c r="L21" s="1770"/>
      <c r="M21" s="1624">
        <v>0</v>
      </c>
      <c r="N21" s="1759"/>
      <c r="O21" s="1770"/>
      <c r="P21" s="1770"/>
      <c r="Q21" s="1920">
        <v>0</v>
      </c>
    </row>
    <row r="22" spans="1:17" s="539" customFormat="1" ht="15" x14ac:dyDescent="0.25">
      <c r="A22" s="542">
        <v>8</v>
      </c>
      <c r="B22" s="780"/>
      <c r="C22" s="1770"/>
      <c r="D22" s="1770"/>
      <c r="E22" s="1997">
        <v>33.851999999999997</v>
      </c>
      <c r="F22" s="1759"/>
      <c r="G22" s="1770"/>
      <c r="H22" s="1770"/>
      <c r="I22" s="2018">
        <v>36.6</v>
      </c>
      <c r="J22" s="1759"/>
      <c r="K22" s="1770"/>
      <c r="L22" s="1770"/>
      <c r="M22" s="1624">
        <v>0</v>
      </c>
      <c r="N22" s="1759"/>
      <c r="O22" s="1770"/>
      <c r="P22" s="1770"/>
      <c r="Q22" s="1920">
        <v>0</v>
      </c>
    </row>
    <row r="23" spans="1:17" s="539" customFormat="1" ht="15" x14ac:dyDescent="0.25">
      <c r="A23" s="542">
        <v>9</v>
      </c>
      <c r="B23" s="780"/>
      <c r="C23" s="1770"/>
      <c r="D23" s="1770"/>
      <c r="E23" s="1997">
        <v>32.363999999999997</v>
      </c>
      <c r="F23" s="1759"/>
      <c r="G23" s="1770"/>
      <c r="H23" s="1770"/>
      <c r="I23" s="2018">
        <v>39.200000000000003</v>
      </c>
      <c r="J23" s="1759"/>
      <c r="K23" s="1770"/>
      <c r="L23" s="1770"/>
      <c r="M23" s="1624">
        <v>0</v>
      </c>
      <c r="N23" s="1759"/>
      <c r="O23" s="1770"/>
      <c r="P23" s="1770"/>
      <c r="Q23" s="1920">
        <v>0</v>
      </c>
    </row>
    <row r="24" spans="1:17" s="539" customFormat="1" ht="15" x14ac:dyDescent="0.25">
      <c r="A24" s="542">
        <v>10</v>
      </c>
      <c r="B24" s="780"/>
      <c r="C24" s="1770"/>
      <c r="D24" s="1770"/>
      <c r="E24" s="1997">
        <v>28.308</v>
      </c>
      <c r="F24" s="1759"/>
      <c r="G24" s="1770"/>
      <c r="H24" s="1770"/>
      <c r="I24" s="2018">
        <v>41.143999999999998</v>
      </c>
      <c r="J24" s="1759"/>
      <c r="K24" s="1770"/>
      <c r="L24" s="1770"/>
      <c r="M24" s="1624">
        <v>0</v>
      </c>
      <c r="N24" s="1759"/>
      <c r="O24" s="1770"/>
      <c r="P24" s="1770"/>
      <c r="Q24" s="1920">
        <v>0</v>
      </c>
    </row>
    <row r="25" spans="1:17" s="539" customFormat="1" ht="15" x14ac:dyDescent="0.25">
      <c r="A25" s="542">
        <v>11</v>
      </c>
      <c r="B25" s="780"/>
      <c r="C25" s="1770"/>
      <c r="D25" s="1770"/>
      <c r="E25" s="1997">
        <v>25.56</v>
      </c>
      <c r="F25" s="1759"/>
      <c r="G25" s="1770"/>
      <c r="H25" s="1770"/>
      <c r="I25" s="2018">
        <v>39.6</v>
      </c>
      <c r="J25" s="1759"/>
      <c r="K25" s="1770"/>
      <c r="L25" s="1770"/>
      <c r="M25" s="1624">
        <v>0</v>
      </c>
      <c r="N25" s="1759"/>
      <c r="O25" s="1770"/>
      <c r="P25" s="1770"/>
      <c r="Q25" s="1920">
        <v>0</v>
      </c>
    </row>
    <row r="26" spans="1:17" s="539" customFormat="1" ht="15" x14ac:dyDescent="0.25">
      <c r="A26" s="542">
        <v>12</v>
      </c>
      <c r="B26" s="780"/>
      <c r="C26" s="1770"/>
      <c r="D26" s="1770"/>
      <c r="E26" s="1997">
        <v>28.956</v>
      </c>
      <c r="F26" s="1759"/>
      <c r="G26" s="1770"/>
      <c r="H26" s="1770"/>
      <c r="I26" s="2018">
        <v>35.911999999999999</v>
      </c>
      <c r="J26" s="1759"/>
      <c r="K26" s="1770"/>
      <c r="L26" s="1770"/>
      <c r="M26" s="1624">
        <v>0</v>
      </c>
      <c r="N26" s="1759"/>
      <c r="O26" s="1770"/>
      <c r="P26" s="1770"/>
      <c r="Q26" s="1920">
        <v>0</v>
      </c>
    </row>
    <row r="27" spans="1:17" s="539" customFormat="1" ht="15" x14ac:dyDescent="0.25">
      <c r="A27" s="542">
        <v>13</v>
      </c>
      <c r="B27" s="780"/>
      <c r="C27" s="1770"/>
      <c r="D27" s="1770"/>
      <c r="E27" s="1997">
        <v>28.463999999999999</v>
      </c>
      <c r="F27" s="1759"/>
      <c r="G27" s="1770"/>
      <c r="H27" s="1770"/>
      <c r="I27" s="2018">
        <v>36.335999999999999</v>
      </c>
      <c r="J27" s="1759"/>
      <c r="K27" s="1770"/>
      <c r="L27" s="1770"/>
      <c r="M27" s="1624">
        <v>0</v>
      </c>
      <c r="N27" s="1759"/>
      <c r="O27" s="1770"/>
      <c r="P27" s="1770"/>
      <c r="Q27" s="1920">
        <v>0</v>
      </c>
    </row>
    <row r="28" spans="1:17" s="539" customFormat="1" ht="15" x14ac:dyDescent="0.25">
      <c r="A28" s="542">
        <v>14</v>
      </c>
      <c r="B28" s="780"/>
      <c r="C28" s="1770"/>
      <c r="D28" s="1770"/>
      <c r="E28" s="1997">
        <v>28.632000000000001</v>
      </c>
      <c r="F28" s="1759"/>
      <c r="G28" s="1770"/>
      <c r="H28" s="1770"/>
      <c r="I28" s="2018">
        <v>27.687999999999999</v>
      </c>
      <c r="J28" s="1759"/>
      <c r="K28" s="1770"/>
      <c r="L28" s="1770"/>
      <c r="M28" s="1624">
        <v>0</v>
      </c>
      <c r="N28" s="1759"/>
      <c r="O28" s="1770"/>
      <c r="P28" s="1770"/>
      <c r="Q28" s="1920">
        <v>0</v>
      </c>
    </row>
    <row r="29" spans="1:17" s="539" customFormat="1" ht="15" x14ac:dyDescent="0.25">
      <c r="A29" s="542">
        <v>15</v>
      </c>
      <c r="B29" s="780"/>
      <c r="C29" s="1770"/>
      <c r="D29" s="1770"/>
      <c r="E29" s="1997">
        <v>28.835999999999999</v>
      </c>
      <c r="F29" s="1759"/>
      <c r="G29" s="1770"/>
      <c r="H29" s="1770"/>
      <c r="I29" s="2018">
        <v>32.56</v>
      </c>
      <c r="J29" s="1759"/>
      <c r="K29" s="1770"/>
      <c r="L29" s="1770"/>
      <c r="M29" s="1624">
        <v>0</v>
      </c>
      <c r="N29" s="1759"/>
      <c r="O29" s="1770"/>
      <c r="P29" s="1770"/>
      <c r="Q29" s="1920">
        <v>0</v>
      </c>
    </row>
    <row r="30" spans="1:17" s="539" customFormat="1" ht="15" x14ac:dyDescent="0.25">
      <c r="A30" s="542">
        <v>16</v>
      </c>
      <c r="B30" s="780"/>
      <c r="C30" s="1770"/>
      <c r="D30" s="1770"/>
      <c r="E30" s="1997">
        <v>32.304000000000002</v>
      </c>
      <c r="F30" s="1759"/>
      <c r="G30" s="1770"/>
      <c r="H30" s="1770"/>
      <c r="I30" s="2018">
        <v>41.887999999999998</v>
      </c>
      <c r="J30" s="1759"/>
      <c r="K30" s="1770"/>
      <c r="L30" s="1770"/>
      <c r="M30" s="1624">
        <v>0</v>
      </c>
      <c r="N30" s="1759"/>
      <c r="O30" s="1770"/>
      <c r="P30" s="1770"/>
      <c r="Q30" s="1920">
        <v>0</v>
      </c>
    </row>
    <row r="31" spans="1:17" s="543" customFormat="1" ht="15" x14ac:dyDescent="0.25">
      <c r="A31" s="542">
        <v>17</v>
      </c>
      <c r="B31" s="780"/>
      <c r="C31" s="1770"/>
      <c r="D31" s="1770"/>
      <c r="E31" s="1997">
        <v>39.192</v>
      </c>
      <c r="F31" s="1759"/>
      <c r="G31" s="1770"/>
      <c r="H31" s="1770"/>
      <c r="I31" s="2018">
        <v>44.832000000000001</v>
      </c>
      <c r="J31" s="1759"/>
      <c r="K31" s="1770"/>
      <c r="L31" s="1770"/>
      <c r="M31" s="1624">
        <v>0</v>
      </c>
      <c r="N31" s="1759"/>
      <c r="O31" s="1770"/>
      <c r="P31" s="1770"/>
      <c r="Q31" s="1920">
        <v>0</v>
      </c>
    </row>
    <row r="32" spans="1:17" s="543" customFormat="1" ht="15" x14ac:dyDescent="0.25">
      <c r="A32" s="542">
        <v>18</v>
      </c>
      <c r="B32" s="780"/>
      <c r="C32" s="1770"/>
      <c r="D32" s="1770"/>
      <c r="E32" s="1997">
        <v>41.423999999999999</v>
      </c>
      <c r="F32" s="1759"/>
      <c r="G32" s="1770"/>
      <c r="H32" s="1770"/>
      <c r="I32" s="2018">
        <v>48.496000000000002</v>
      </c>
      <c r="J32" s="1759"/>
      <c r="K32" s="1770"/>
      <c r="L32" s="1770"/>
      <c r="M32" s="1624">
        <v>0</v>
      </c>
      <c r="N32" s="1759"/>
      <c r="O32" s="1770"/>
      <c r="P32" s="1770"/>
      <c r="Q32" s="1920">
        <v>0</v>
      </c>
    </row>
    <row r="33" spans="1:33" s="543" customFormat="1" ht="15" x14ac:dyDescent="0.25">
      <c r="A33" s="542">
        <v>19</v>
      </c>
      <c r="B33" s="780"/>
      <c r="C33" s="1770"/>
      <c r="D33" s="1770"/>
      <c r="E33" s="1997">
        <v>40.415999999999997</v>
      </c>
      <c r="F33" s="1759"/>
      <c r="G33" s="1770"/>
      <c r="H33" s="1770"/>
      <c r="I33" s="2018">
        <v>54.36</v>
      </c>
      <c r="J33" s="1759"/>
      <c r="K33" s="1770"/>
      <c r="L33" s="1770"/>
      <c r="M33" s="1624">
        <v>0</v>
      </c>
      <c r="N33" s="1759"/>
      <c r="O33" s="1770"/>
      <c r="P33" s="1770"/>
      <c r="Q33" s="1920">
        <v>0</v>
      </c>
    </row>
    <row r="34" spans="1:33" s="543" customFormat="1" ht="15" x14ac:dyDescent="0.25">
      <c r="A34" s="542">
        <v>20</v>
      </c>
      <c r="B34" s="780"/>
      <c r="C34" s="1770"/>
      <c r="D34" s="1770"/>
      <c r="E34" s="1997">
        <v>37.332000000000001</v>
      </c>
      <c r="F34" s="1759"/>
      <c r="G34" s="1770"/>
      <c r="H34" s="1770"/>
      <c r="I34" s="2018">
        <v>51.095999999999997</v>
      </c>
      <c r="J34" s="1759"/>
      <c r="K34" s="1770"/>
      <c r="L34" s="1770"/>
      <c r="M34" s="1624">
        <v>0</v>
      </c>
      <c r="N34" s="1759"/>
      <c r="O34" s="1770"/>
      <c r="P34" s="1770"/>
      <c r="Q34" s="1920">
        <v>0</v>
      </c>
    </row>
    <row r="35" spans="1:33" s="543" customFormat="1" ht="15" x14ac:dyDescent="0.25">
      <c r="A35" s="542">
        <v>21</v>
      </c>
      <c r="B35" s="780"/>
      <c r="C35" s="1770"/>
      <c r="D35" s="1770"/>
      <c r="E35" s="1997">
        <v>38.4</v>
      </c>
      <c r="F35" s="1759"/>
      <c r="G35" s="1770"/>
      <c r="H35" s="1770"/>
      <c r="I35" s="2018">
        <v>48.463999999999999</v>
      </c>
      <c r="J35" s="1759"/>
      <c r="K35" s="1770"/>
      <c r="L35" s="1770"/>
      <c r="M35" s="1624">
        <v>0</v>
      </c>
      <c r="N35" s="1759"/>
      <c r="O35" s="1770"/>
      <c r="P35" s="1770"/>
      <c r="Q35" s="1920">
        <v>0</v>
      </c>
    </row>
    <row r="36" spans="1:33" s="543" customFormat="1" ht="15" x14ac:dyDescent="0.25">
      <c r="A36" s="542">
        <v>22</v>
      </c>
      <c r="B36" s="780"/>
      <c r="C36" s="1770"/>
      <c r="D36" s="1770"/>
      <c r="E36" s="1997">
        <v>34.404000000000003</v>
      </c>
      <c r="F36" s="1759"/>
      <c r="G36" s="1770"/>
      <c r="H36" s="1770"/>
      <c r="I36" s="2018">
        <v>43.8</v>
      </c>
      <c r="J36" s="1759"/>
      <c r="K36" s="1770"/>
      <c r="L36" s="1770"/>
      <c r="M36" s="1624">
        <v>0</v>
      </c>
      <c r="N36" s="1759"/>
      <c r="O36" s="1770"/>
      <c r="P36" s="1770"/>
      <c r="Q36" s="1920">
        <v>0</v>
      </c>
    </row>
    <row r="37" spans="1:33" s="543" customFormat="1" ht="15" x14ac:dyDescent="0.25">
      <c r="A37" s="542">
        <v>23</v>
      </c>
      <c r="B37" s="813"/>
      <c r="C37" s="1770"/>
      <c r="D37" s="1770"/>
      <c r="E37" s="1994">
        <v>33.408000000000001</v>
      </c>
      <c r="F37" s="1759"/>
      <c r="G37" s="1770"/>
      <c r="H37" s="1770"/>
      <c r="I37" s="2018">
        <v>43.496000000000002</v>
      </c>
      <c r="J37" s="1759"/>
      <c r="K37" s="1770"/>
      <c r="L37" s="1770"/>
      <c r="M37" s="1624">
        <v>0</v>
      </c>
      <c r="N37" s="1759"/>
      <c r="O37" s="1770"/>
      <c r="P37" s="1770"/>
      <c r="Q37" s="1920">
        <v>0</v>
      </c>
    </row>
    <row r="38" spans="1:33" s="543" customFormat="1" ht="15" x14ac:dyDescent="0.25">
      <c r="A38" s="542">
        <v>24</v>
      </c>
      <c r="B38" s="813"/>
      <c r="C38" s="1770"/>
      <c r="D38" s="1770"/>
      <c r="E38" s="1994">
        <v>29.652000000000001</v>
      </c>
      <c r="F38" s="1759"/>
      <c r="G38" s="1770"/>
      <c r="H38" s="1770"/>
      <c r="I38" s="2018">
        <v>43.088000000000001</v>
      </c>
      <c r="J38" s="1759"/>
      <c r="K38" s="1770"/>
      <c r="L38" s="1770"/>
      <c r="M38" s="1624">
        <v>0</v>
      </c>
      <c r="N38" s="1759"/>
      <c r="O38" s="1770"/>
      <c r="P38" s="1770"/>
      <c r="Q38" s="1920">
        <v>0</v>
      </c>
    </row>
    <row r="39" spans="1:33" s="543" customFormat="1" ht="15" x14ac:dyDescent="0.2">
      <c r="A39" s="542" t="s">
        <v>19</v>
      </c>
      <c r="B39" s="795"/>
      <c r="C39" s="1770"/>
      <c r="D39" s="1770"/>
      <c r="E39" s="1772">
        <f>SUM(E15:E38)</f>
        <v>766.70400000000006</v>
      </c>
      <c r="F39" s="1770"/>
      <c r="G39" s="1770"/>
      <c r="H39" s="1770"/>
      <c r="I39" s="1772">
        <f>SUM(I15:I38)</f>
        <v>965.98399999999981</v>
      </c>
      <c r="J39" s="1770"/>
      <c r="K39" s="1770"/>
      <c r="L39" s="1770"/>
      <c r="M39" s="1772">
        <f>SUM(M15:M38)</f>
        <v>0</v>
      </c>
      <c r="N39" s="1770"/>
      <c r="O39" s="1770"/>
      <c r="P39" s="1770"/>
      <c r="Q39" s="1772">
        <f>SUM(Q15:Q38)</f>
        <v>0</v>
      </c>
    </row>
    <row r="40" spans="1:33" s="531" customFormat="1" ht="12.75" customHeight="1" x14ac:dyDescent="0.2">
      <c r="A40" s="531" t="s">
        <v>20</v>
      </c>
      <c r="R40" s="956"/>
      <c r="S40" s="956"/>
      <c r="T40" s="956"/>
      <c r="U40" s="956"/>
      <c r="V40" s="956"/>
      <c r="W40" s="956"/>
      <c r="X40" s="956"/>
      <c r="Y40" s="956"/>
      <c r="Z40" s="956"/>
      <c r="AA40" s="956"/>
      <c r="AB40" s="956"/>
      <c r="AC40" s="956"/>
      <c r="AD40" s="956"/>
      <c r="AE40" s="956"/>
      <c r="AF40" s="956"/>
      <c r="AG40" s="956"/>
    </row>
    <row r="41" spans="1:33" s="531" customFormat="1" ht="12.75" customHeight="1" x14ac:dyDescent="0.2">
      <c r="A41" s="531" t="s">
        <v>21</v>
      </c>
      <c r="R41" s="956"/>
      <c r="S41" s="956"/>
      <c r="T41" s="956"/>
      <c r="U41" s="956"/>
      <c r="V41" s="956"/>
      <c r="W41" s="956"/>
      <c r="X41" s="956"/>
      <c r="Y41" s="956"/>
      <c r="Z41" s="956"/>
      <c r="AA41" s="956"/>
      <c r="AB41" s="956"/>
      <c r="AC41" s="956"/>
      <c r="AD41" s="956"/>
      <c r="AE41" s="956"/>
      <c r="AF41" s="956"/>
      <c r="AG41" s="956"/>
    </row>
    <row r="42" spans="1:33" x14ac:dyDescent="0.2">
      <c r="A42" s="531" t="s">
        <v>676</v>
      </c>
      <c r="K42" s="531"/>
      <c r="L42" s="531"/>
      <c r="M42" s="531"/>
      <c r="N42" s="531"/>
      <c r="O42" s="531"/>
      <c r="P42" s="531"/>
      <c r="Q42" s="531"/>
      <c r="R42" s="957"/>
      <c r="S42" s="957"/>
      <c r="T42" s="957"/>
      <c r="U42" s="957"/>
      <c r="V42" s="957"/>
      <c r="W42" s="957"/>
      <c r="X42" s="957"/>
      <c r="Y42" s="957"/>
      <c r="Z42" s="957"/>
      <c r="AA42" s="957"/>
      <c r="AB42" s="957"/>
      <c r="AC42" s="957"/>
      <c r="AD42" s="957"/>
      <c r="AE42" s="957"/>
      <c r="AF42" s="957"/>
      <c r="AG42" s="957"/>
    </row>
    <row r="43" spans="1:33" x14ac:dyDescent="0.2">
      <c r="A43" s="531" t="s">
        <v>23</v>
      </c>
      <c r="R43" s="957"/>
      <c r="S43" s="957"/>
      <c r="T43" s="957"/>
      <c r="U43" s="957"/>
      <c r="V43" s="957"/>
      <c r="W43" s="957"/>
      <c r="X43" s="957"/>
      <c r="Y43" s="957"/>
      <c r="Z43" s="957"/>
      <c r="AA43" s="957"/>
      <c r="AB43" s="957"/>
      <c r="AC43" s="957"/>
      <c r="AD43" s="957"/>
      <c r="AE43" s="957"/>
      <c r="AF43" s="957"/>
      <c r="AG43" s="957"/>
    </row>
    <row r="44" spans="1:33" x14ac:dyDescent="0.2">
      <c r="R44" s="957"/>
      <c r="S44" s="957"/>
      <c r="T44" s="957"/>
      <c r="U44" s="957"/>
      <c r="V44" s="957"/>
      <c r="W44" s="957"/>
      <c r="X44" s="957"/>
      <c r="Y44" s="957"/>
      <c r="Z44" s="957"/>
      <c r="AA44" s="957"/>
      <c r="AB44" s="957"/>
      <c r="AC44" s="957"/>
      <c r="AD44" s="957"/>
      <c r="AE44" s="957"/>
      <c r="AF44" s="957"/>
      <c r="AG44" s="957"/>
    </row>
  </sheetData>
  <mergeCells count="19">
    <mergeCell ref="J11:K11"/>
    <mergeCell ref="N11:O11"/>
    <mergeCell ref="A9:A12"/>
    <mergeCell ref="B9:I9"/>
    <mergeCell ref="B11:C11"/>
    <mergeCell ref="F11:G11"/>
    <mergeCell ref="J9:Q9"/>
    <mergeCell ref="B10:E10"/>
    <mergeCell ref="F10:I10"/>
    <mergeCell ref="J10:M10"/>
    <mergeCell ref="N10:Q10"/>
    <mergeCell ref="B1:F1"/>
    <mergeCell ref="B2:F2"/>
    <mergeCell ref="A6:Q6"/>
    <mergeCell ref="A7:Q7"/>
    <mergeCell ref="N2:Q2"/>
    <mergeCell ref="B4:C4"/>
    <mergeCell ref="B3:C3"/>
    <mergeCell ref="B5:C5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8">
    <tabColor rgb="FF92D050"/>
  </sheetPr>
  <dimension ref="A1:AG44"/>
  <sheetViews>
    <sheetView zoomScale="85" zoomScaleNormal="85" workbookViewId="0">
      <selection activeCell="V26" sqref="V26"/>
    </sheetView>
  </sheetViews>
  <sheetFormatPr defaultRowHeight="12.75" x14ac:dyDescent="0.2"/>
  <cols>
    <col min="1" max="1" width="5.42578125" style="544" customWidth="1"/>
    <col min="2" max="3" width="11.28515625" style="544" customWidth="1"/>
    <col min="4" max="4" width="11.28515625" style="544" hidden="1" customWidth="1"/>
    <col min="5" max="7" width="11.28515625" style="544" customWidth="1"/>
    <col min="8" max="8" width="11.28515625" style="544" hidden="1" customWidth="1"/>
    <col min="9" max="11" width="11.28515625" style="544" customWidth="1"/>
    <col min="12" max="12" width="11.28515625" style="544" hidden="1" customWidth="1"/>
    <col min="13" max="15" width="11.28515625" style="544" customWidth="1"/>
    <col min="16" max="16" width="11.28515625" style="544" hidden="1" customWidth="1"/>
    <col min="17" max="17" width="11.28515625" style="544" customWidth="1"/>
    <col min="18" max="16384" width="9.140625" style="544"/>
  </cols>
  <sheetData>
    <row r="1" spans="1:33" s="531" customFormat="1" ht="18.75" customHeight="1" x14ac:dyDescent="0.25">
      <c r="B1" s="2895" t="s">
        <v>498</v>
      </c>
      <c r="C1" s="2097"/>
      <c r="D1" s="2097"/>
      <c r="E1" s="2097"/>
      <c r="F1" s="2097"/>
      <c r="J1" s="801" t="s">
        <v>178</v>
      </c>
      <c r="N1" s="532" t="s">
        <v>125</v>
      </c>
      <c r="O1" s="532"/>
      <c r="P1" s="532"/>
      <c r="Q1" s="532"/>
      <c r="R1" s="956"/>
      <c r="S1" s="956"/>
      <c r="T1" s="956"/>
      <c r="U1" s="956"/>
      <c r="V1" s="956"/>
      <c r="W1" s="956"/>
      <c r="X1" s="956"/>
      <c r="Y1" s="956"/>
      <c r="Z1" s="956"/>
      <c r="AA1" s="956"/>
      <c r="AB1" s="956"/>
      <c r="AC1" s="956"/>
      <c r="AD1" s="956"/>
      <c r="AE1" s="956"/>
      <c r="AF1" s="956"/>
      <c r="AG1" s="956"/>
    </row>
    <row r="2" spans="1:33" s="531" customFormat="1" ht="10.5" customHeight="1" x14ac:dyDescent="0.2">
      <c r="B2" s="2896" t="s">
        <v>1</v>
      </c>
      <c r="C2" s="2104"/>
      <c r="D2" s="2104"/>
      <c r="E2" s="2104"/>
      <c r="F2" s="2104"/>
      <c r="N2" s="2896" t="s">
        <v>2</v>
      </c>
      <c r="O2" s="2899"/>
      <c r="P2" s="2899"/>
      <c r="Q2" s="2899"/>
      <c r="R2" s="956"/>
      <c r="S2" s="956"/>
      <c r="T2" s="956"/>
      <c r="U2" s="956"/>
      <c r="V2" s="956"/>
      <c r="W2" s="956"/>
      <c r="X2" s="956"/>
      <c r="Y2" s="956"/>
      <c r="Z2" s="956"/>
      <c r="AA2" s="956"/>
      <c r="AB2" s="956"/>
      <c r="AC2" s="956"/>
      <c r="AD2" s="956"/>
      <c r="AE2" s="956"/>
      <c r="AF2" s="956"/>
      <c r="AG2" s="956"/>
    </row>
    <row r="3" spans="1:33" s="531" customFormat="1" ht="13.5" customHeight="1" x14ac:dyDescent="0.2">
      <c r="B3" s="2901" t="s">
        <v>126</v>
      </c>
      <c r="C3" s="2899"/>
      <c r="N3" s="531" t="s">
        <v>3</v>
      </c>
      <c r="R3" s="956"/>
      <c r="S3" s="956"/>
      <c r="T3" s="956"/>
      <c r="U3" s="956"/>
      <c r="V3" s="956"/>
      <c r="W3" s="956"/>
      <c r="X3" s="956"/>
      <c r="Y3" s="956"/>
      <c r="Z3" s="956"/>
      <c r="AA3" s="956"/>
      <c r="AB3" s="956"/>
      <c r="AC3" s="956"/>
      <c r="AD3" s="956"/>
      <c r="AE3" s="956"/>
      <c r="AF3" s="956"/>
      <c r="AG3" s="956"/>
    </row>
    <row r="4" spans="1:33" s="531" customFormat="1" ht="15" customHeight="1" x14ac:dyDescent="0.25">
      <c r="B4" s="2900" t="s">
        <v>4</v>
      </c>
      <c r="C4" s="2097"/>
      <c r="D4" s="534"/>
      <c r="E4" s="956"/>
      <c r="F4" s="956"/>
      <c r="G4" s="956"/>
      <c r="H4" s="956"/>
      <c r="I4" s="918" t="s">
        <v>5</v>
      </c>
      <c r="J4" s="533"/>
      <c r="K4" s="533"/>
      <c r="L4" s="533"/>
      <c r="O4" s="535"/>
      <c r="R4" s="956"/>
      <c r="S4" s="956"/>
      <c r="T4" s="956"/>
      <c r="U4" s="956"/>
      <c r="V4" s="956"/>
      <c r="W4" s="956"/>
      <c r="X4" s="956"/>
      <c r="Y4" s="956"/>
      <c r="Z4" s="956"/>
      <c r="AA4" s="956"/>
      <c r="AB4" s="956"/>
      <c r="AC4" s="956"/>
      <c r="AD4" s="956"/>
      <c r="AE4" s="956"/>
      <c r="AF4" s="956"/>
      <c r="AG4" s="956"/>
    </row>
    <row r="5" spans="1:33" s="531" customFormat="1" ht="9.75" customHeight="1" x14ac:dyDescent="0.2">
      <c r="B5" s="2902" t="s">
        <v>7</v>
      </c>
      <c r="C5" s="2095"/>
      <c r="D5" s="533"/>
      <c r="E5" s="533"/>
      <c r="R5" s="956"/>
      <c r="S5" s="956"/>
      <c r="T5" s="956"/>
      <c r="U5" s="956"/>
      <c r="V5" s="956"/>
      <c r="W5" s="956"/>
      <c r="X5" s="956"/>
      <c r="Y5" s="956"/>
      <c r="Z5" s="956"/>
      <c r="AA5" s="956"/>
      <c r="AB5" s="956"/>
      <c r="AC5" s="956"/>
      <c r="AD5" s="956"/>
      <c r="AE5" s="956"/>
      <c r="AF5" s="956"/>
      <c r="AG5" s="956"/>
    </row>
    <row r="6" spans="1:33" s="531" customFormat="1" ht="12" customHeight="1" x14ac:dyDescent="0.25">
      <c r="A6" s="2897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56"/>
      <c r="S6" s="956"/>
      <c r="T6" s="956"/>
      <c r="U6" s="956"/>
      <c r="V6" s="956"/>
      <c r="W6" s="956"/>
      <c r="X6" s="956"/>
      <c r="Y6" s="956"/>
      <c r="Z6" s="956"/>
      <c r="AA6" s="956"/>
      <c r="AB6" s="956"/>
      <c r="AC6" s="956"/>
      <c r="AD6" s="956"/>
      <c r="AE6" s="956"/>
      <c r="AF6" s="956"/>
      <c r="AG6" s="956"/>
    </row>
    <row r="7" spans="1:33" s="531" customFormat="1" ht="15.75" x14ac:dyDescent="0.25">
      <c r="A7" s="2898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56"/>
      <c r="S7" s="956"/>
      <c r="T7" s="956"/>
      <c r="U7" s="956"/>
      <c r="V7" s="956"/>
      <c r="W7" s="956"/>
      <c r="X7" s="956"/>
      <c r="Y7" s="956"/>
      <c r="Z7" s="956"/>
      <c r="AA7" s="956"/>
      <c r="AB7" s="956"/>
      <c r="AC7" s="956"/>
      <c r="AD7" s="956"/>
      <c r="AE7" s="956"/>
      <c r="AF7" s="956"/>
      <c r="AG7" s="956"/>
    </row>
    <row r="8" spans="1:33" s="531" customFormat="1" ht="9" customHeight="1" x14ac:dyDescent="0.2">
      <c r="A8" s="1326" t="s">
        <v>443</v>
      </c>
      <c r="B8" s="1312" t="s">
        <v>444</v>
      </c>
      <c r="R8" s="956"/>
      <c r="S8" s="956"/>
      <c r="T8" s="956"/>
      <c r="U8" s="956"/>
      <c r="V8" s="956"/>
      <c r="W8" s="956"/>
      <c r="X8" s="956"/>
      <c r="Y8" s="956"/>
      <c r="Z8" s="956"/>
      <c r="AA8" s="956"/>
      <c r="AB8" s="956"/>
      <c r="AC8" s="956"/>
      <c r="AD8" s="956"/>
      <c r="AE8" s="956"/>
      <c r="AF8" s="956"/>
      <c r="AG8" s="956"/>
    </row>
    <row r="9" spans="1:33" s="531" customFormat="1" x14ac:dyDescent="0.2">
      <c r="A9" s="2905" t="s">
        <v>9</v>
      </c>
      <c r="B9" s="2908" t="s">
        <v>10</v>
      </c>
      <c r="C9" s="2909"/>
      <c r="D9" s="2909"/>
      <c r="E9" s="2909"/>
      <c r="F9" s="2909"/>
      <c r="G9" s="2909"/>
      <c r="H9" s="2909"/>
      <c r="I9" s="2910"/>
      <c r="J9" s="2908" t="s">
        <v>11</v>
      </c>
      <c r="K9" s="2909"/>
      <c r="L9" s="2909"/>
      <c r="M9" s="2909"/>
      <c r="N9" s="2909"/>
      <c r="O9" s="2909"/>
      <c r="P9" s="2909"/>
      <c r="Q9" s="2910"/>
      <c r="R9" s="956"/>
      <c r="S9" s="956"/>
      <c r="T9" s="956"/>
      <c r="U9" s="956"/>
      <c r="V9" s="956"/>
      <c r="W9" s="956"/>
      <c r="X9" s="956"/>
      <c r="Y9" s="956"/>
      <c r="Z9" s="956"/>
      <c r="AA9" s="956"/>
      <c r="AB9" s="956"/>
      <c r="AC9" s="956"/>
      <c r="AD9" s="956"/>
      <c r="AE9" s="956"/>
      <c r="AF9" s="956"/>
      <c r="AG9" s="956"/>
    </row>
    <row r="10" spans="1:33" s="531" customFormat="1" x14ac:dyDescent="0.2">
      <c r="A10" s="2906"/>
      <c r="B10" s="2903" t="s">
        <v>339</v>
      </c>
      <c r="C10" s="2904"/>
      <c r="D10" s="2904"/>
      <c r="E10" s="2911"/>
      <c r="F10" s="2903" t="s">
        <v>349</v>
      </c>
      <c r="G10" s="2111"/>
      <c r="H10" s="2111"/>
      <c r="I10" s="2112"/>
      <c r="J10" s="2903" t="s">
        <v>339</v>
      </c>
      <c r="K10" s="2904"/>
      <c r="L10" s="2904"/>
      <c r="M10" s="2911"/>
      <c r="N10" s="2903" t="s">
        <v>350</v>
      </c>
      <c r="O10" s="2111"/>
      <c r="P10" s="2111"/>
      <c r="Q10" s="2112"/>
      <c r="R10" s="956"/>
      <c r="S10" s="956"/>
      <c r="T10" s="956"/>
      <c r="U10" s="956"/>
      <c r="V10" s="956"/>
      <c r="W10" s="956"/>
      <c r="X10" s="956"/>
      <c r="Y10" s="956"/>
      <c r="Z10" s="956"/>
      <c r="AA10" s="956"/>
      <c r="AB10" s="956"/>
      <c r="AC10" s="956"/>
      <c r="AD10" s="956"/>
      <c r="AE10" s="956"/>
      <c r="AF10" s="956"/>
      <c r="AG10" s="956"/>
    </row>
    <row r="11" spans="1:33" s="531" customFormat="1" x14ac:dyDescent="0.2">
      <c r="A11" s="2906"/>
      <c r="B11" s="2903" t="s">
        <v>14</v>
      </c>
      <c r="C11" s="2904"/>
      <c r="E11" s="537">
        <v>60</v>
      </c>
      <c r="F11" s="2903" t="s">
        <v>14</v>
      </c>
      <c r="G11" s="2904"/>
      <c r="H11" s="536"/>
      <c r="I11" s="537">
        <v>40</v>
      </c>
      <c r="J11" s="2903" t="s">
        <v>14</v>
      </c>
      <c r="K11" s="2904"/>
      <c r="L11" s="536"/>
      <c r="M11" s="537">
        <f>E11</f>
        <v>60</v>
      </c>
      <c r="N11" s="2903" t="s">
        <v>14</v>
      </c>
      <c r="O11" s="2904"/>
      <c r="P11" s="536"/>
      <c r="Q11" s="537">
        <v>40</v>
      </c>
      <c r="R11" s="956"/>
      <c r="S11" s="956"/>
      <c r="T11" s="956"/>
      <c r="U11" s="956"/>
      <c r="V11" s="956"/>
      <c r="W11" s="956"/>
      <c r="X11" s="956"/>
      <c r="Y11" s="956"/>
      <c r="Z11" s="956"/>
      <c r="AA11" s="956"/>
      <c r="AB11" s="956"/>
      <c r="AC11" s="956"/>
      <c r="AD11" s="956"/>
      <c r="AE11" s="956"/>
      <c r="AF11" s="956"/>
      <c r="AG11" s="956"/>
    </row>
    <row r="12" spans="1:33" s="539" customFormat="1" ht="35.25" customHeight="1" x14ac:dyDescent="0.2">
      <c r="A12" s="2907"/>
      <c r="B12" s="538" t="s">
        <v>16</v>
      </c>
      <c r="C12" s="538" t="s">
        <v>17</v>
      </c>
      <c r="D12" s="538"/>
      <c r="E12" s="538" t="s">
        <v>18</v>
      </c>
      <c r="F12" s="538" t="s">
        <v>16</v>
      </c>
      <c r="G12" s="538" t="s">
        <v>17</v>
      </c>
      <c r="H12" s="538"/>
      <c r="I12" s="538" t="s">
        <v>18</v>
      </c>
      <c r="J12" s="538" t="s">
        <v>16</v>
      </c>
      <c r="K12" s="538" t="s">
        <v>17</v>
      </c>
      <c r="L12" s="538"/>
      <c r="M12" s="538" t="s">
        <v>18</v>
      </c>
      <c r="N12" s="538" t="s">
        <v>16</v>
      </c>
      <c r="O12" s="538" t="s">
        <v>17</v>
      </c>
      <c r="P12" s="538"/>
      <c r="Q12" s="538" t="s">
        <v>18</v>
      </c>
    </row>
    <row r="13" spans="1:33" s="541" customFormat="1" ht="11.25" x14ac:dyDescent="0.2">
      <c r="A13" s="540">
        <v>1</v>
      </c>
      <c r="B13" s="540">
        <v>2</v>
      </c>
      <c r="C13" s="540">
        <v>3</v>
      </c>
      <c r="D13" s="540"/>
      <c r="E13" s="540">
        <v>4</v>
      </c>
      <c r="F13" s="540">
        <v>5</v>
      </c>
      <c r="G13" s="540">
        <v>6</v>
      </c>
      <c r="H13" s="540"/>
      <c r="I13" s="540">
        <v>7</v>
      </c>
      <c r="J13" s="540">
        <v>8</v>
      </c>
      <c r="K13" s="540">
        <v>9</v>
      </c>
      <c r="L13" s="540"/>
      <c r="M13" s="540">
        <v>10</v>
      </c>
      <c r="N13" s="540">
        <v>11</v>
      </c>
      <c r="O13" s="540">
        <v>12</v>
      </c>
      <c r="P13" s="540"/>
      <c r="Q13" s="540">
        <v>13</v>
      </c>
    </row>
    <row r="14" spans="1:33" s="539" customFormat="1" ht="15" x14ac:dyDescent="0.2">
      <c r="A14" s="542">
        <v>0</v>
      </c>
      <c r="B14" s="780"/>
      <c r="C14" s="1770"/>
      <c r="D14" s="1770"/>
      <c r="E14" s="1771"/>
      <c r="F14" s="1759"/>
      <c r="G14" s="1770"/>
      <c r="H14" s="1770"/>
      <c r="I14" s="1771"/>
      <c r="J14" s="1759"/>
      <c r="K14" s="1770"/>
      <c r="L14" s="1770"/>
      <c r="M14" s="1771"/>
      <c r="N14" s="1759"/>
      <c r="O14" s="1770"/>
      <c r="P14" s="1770"/>
      <c r="Q14" s="1771"/>
    </row>
    <row r="15" spans="1:33" s="1420" customFormat="1" ht="15" x14ac:dyDescent="0.25">
      <c r="A15" s="1419">
        <v>1</v>
      </c>
      <c r="B15" s="780"/>
      <c r="C15" s="1770"/>
      <c r="D15" s="1770"/>
      <c r="E15" s="1771"/>
      <c r="F15" s="1759"/>
      <c r="G15" s="1770"/>
      <c r="H15" s="1770"/>
      <c r="I15" s="1624">
        <v>14.64</v>
      </c>
      <c r="J15" s="1759"/>
      <c r="K15" s="1770"/>
      <c r="L15" s="1770"/>
      <c r="M15" s="1624"/>
      <c r="N15" s="1759"/>
      <c r="O15" s="1770"/>
      <c r="P15" s="1770"/>
      <c r="Q15" s="1624">
        <v>0</v>
      </c>
    </row>
    <row r="16" spans="1:33" s="539" customFormat="1" ht="15" x14ac:dyDescent="0.25">
      <c r="A16" s="542">
        <v>2</v>
      </c>
      <c r="B16" s="780"/>
      <c r="C16" s="1770"/>
      <c r="D16" s="1770"/>
      <c r="E16" s="1771"/>
      <c r="F16" s="1759"/>
      <c r="G16" s="1770"/>
      <c r="H16" s="1770"/>
      <c r="I16" s="1624">
        <v>15.368</v>
      </c>
      <c r="J16" s="1759"/>
      <c r="K16" s="1770"/>
      <c r="L16" s="1770"/>
      <c r="M16" s="1624"/>
      <c r="N16" s="1759"/>
      <c r="O16" s="1770"/>
      <c r="P16" s="1770"/>
      <c r="Q16" s="1624">
        <v>0</v>
      </c>
    </row>
    <row r="17" spans="1:17" s="539" customFormat="1" ht="15" x14ac:dyDescent="0.25">
      <c r="A17" s="542">
        <v>3</v>
      </c>
      <c r="B17" s="780"/>
      <c r="C17" s="1770"/>
      <c r="D17" s="1770"/>
      <c r="E17" s="1771"/>
      <c r="F17" s="1759"/>
      <c r="G17" s="1770"/>
      <c r="H17" s="1770"/>
      <c r="I17" s="1624">
        <v>16.751999999999999</v>
      </c>
      <c r="J17" s="1759"/>
      <c r="K17" s="1770"/>
      <c r="L17" s="1770"/>
      <c r="M17" s="1624"/>
      <c r="N17" s="1759"/>
      <c r="O17" s="1770"/>
      <c r="P17" s="1770"/>
      <c r="Q17" s="1624">
        <v>0</v>
      </c>
    </row>
    <row r="18" spans="1:17" s="539" customFormat="1" ht="15" x14ac:dyDescent="0.25">
      <c r="A18" s="542">
        <v>4</v>
      </c>
      <c r="B18" s="780"/>
      <c r="C18" s="1770"/>
      <c r="D18" s="1770"/>
      <c r="E18" s="1771"/>
      <c r="F18" s="1759"/>
      <c r="G18" s="1770"/>
      <c r="H18" s="1770"/>
      <c r="I18" s="1624">
        <v>16.032</v>
      </c>
      <c r="J18" s="1759"/>
      <c r="K18" s="1770"/>
      <c r="L18" s="1770"/>
      <c r="M18" s="1624"/>
      <c r="N18" s="1759"/>
      <c r="O18" s="1770"/>
      <c r="P18" s="1770"/>
      <c r="Q18" s="1624">
        <v>0</v>
      </c>
    </row>
    <row r="19" spans="1:17" s="539" customFormat="1" ht="15" x14ac:dyDescent="0.25">
      <c r="A19" s="542">
        <v>5</v>
      </c>
      <c r="B19" s="780"/>
      <c r="C19" s="1770"/>
      <c r="D19" s="1770"/>
      <c r="E19" s="1771"/>
      <c r="F19" s="1759"/>
      <c r="G19" s="1770"/>
      <c r="H19" s="1770"/>
      <c r="I19" s="1624">
        <v>14.327999999999999</v>
      </c>
      <c r="J19" s="1759"/>
      <c r="K19" s="1770"/>
      <c r="L19" s="1770"/>
      <c r="M19" s="1624"/>
      <c r="N19" s="1759"/>
      <c r="O19" s="1770"/>
      <c r="P19" s="1770"/>
      <c r="Q19" s="1624">
        <v>0</v>
      </c>
    </row>
    <row r="20" spans="1:17" s="539" customFormat="1" ht="15" x14ac:dyDescent="0.25">
      <c r="A20" s="542">
        <v>6</v>
      </c>
      <c r="B20" s="780"/>
      <c r="C20" s="1770"/>
      <c r="D20" s="1770"/>
      <c r="E20" s="1771"/>
      <c r="F20" s="1759"/>
      <c r="G20" s="1770"/>
      <c r="H20" s="1770"/>
      <c r="I20" s="1624">
        <v>14.816000000000001</v>
      </c>
      <c r="J20" s="1759"/>
      <c r="K20" s="1770"/>
      <c r="L20" s="1770"/>
      <c r="M20" s="1624"/>
      <c r="N20" s="1759"/>
      <c r="O20" s="1770"/>
      <c r="P20" s="1770"/>
      <c r="Q20" s="1624">
        <v>0</v>
      </c>
    </row>
    <row r="21" spans="1:17" s="539" customFormat="1" ht="15" x14ac:dyDescent="0.25">
      <c r="A21" s="542">
        <v>7</v>
      </c>
      <c r="B21" s="780"/>
      <c r="C21" s="1770"/>
      <c r="D21" s="1770"/>
      <c r="E21" s="1771"/>
      <c r="F21" s="1759"/>
      <c r="G21" s="1770"/>
      <c r="H21" s="1770"/>
      <c r="I21" s="1624">
        <v>16.448</v>
      </c>
      <c r="J21" s="1759"/>
      <c r="K21" s="1770"/>
      <c r="L21" s="1770"/>
      <c r="M21" s="1624"/>
      <c r="N21" s="1759"/>
      <c r="O21" s="1770"/>
      <c r="P21" s="1770"/>
      <c r="Q21" s="1624">
        <v>0</v>
      </c>
    </row>
    <row r="22" spans="1:17" s="539" customFormat="1" ht="15" x14ac:dyDescent="0.25">
      <c r="A22" s="542">
        <v>8</v>
      </c>
      <c r="B22" s="780"/>
      <c r="C22" s="1770"/>
      <c r="D22" s="1770"/>
      <c r="E22" s="1771"/>
      <c r="F22" s="1759"/>
      <c r="G22" s="1770"/>
      <c r="H22" s="1770"/>
      <c r="I22" s="1624">
        <v>18.975999999999999</v>
      </c>
      <c r="J22" s="1759"/>
      <c r="K22" s="1770"/>
      <c r="L22" s="1770"/>
      <c r="M22" s="1624"/>
      <c r="N22" s="1759"/>
      <c r="O22" s="1770"/>
      <c r="P22" s="1770"/>
      <c r="Q22" s="1624">
        <v>0</v>
      </c>
    </row>
    <row r="23" spans="1:17" s="539" customFormat="1" ht="15" x14ac:dyDescent="0.25">
      <c r="A23" s="542">
        <v>9</v>
      </c>
      <c r="B23" s="780"/>
      <c r="C23" s="1770"/>
      <c r="D23" s="1770"/>
      <c r="E23" s="1771"/>
      <c r="F23" s="1759"/>
      <c r="G23" s="1770"/>
      <c r="H23" s="1770"/>
      <c r="I23" s="1624">
        <v>17.632000000000001</v>
      </c>
      <c r="J23" s="1759"/>
      <c r="K23" s="1770"/>
      <c r="L23" s="1770"/>
      <c r="M23" s="1624"/>
      <c r="N23" s="1759"/>
      <c r="O23" s="1770"/>
      <c r="P23" s="1770"/>
      <c r="Q23" s="1624">
        <v>0</v>
      </c>
    </row>
    <row r="24" spans="1:17" s="539" customFormat="1" ht="15" x14ac:dyDescent="0.25">
      <c r="A24" s="542">
        <v>10</v>
      </c>
      <c r="B24" s="780"/>
      <c r="C24" s="1770"/>
      <c r="D24" s="1770"/>
      <c r="E24" s="1771"/>
      <c r="F24" s="1759"/>
      <c r="G24" s="1770"/>
      <c r="H24" s="1770"/>
      <c r="I24" s="1624">
        <v>15.375999999999999</v>
      </c>
      <c r="J24" s="1759"/>
      <c r="K24" s="1770"/>
      <c r="L24" s="1770"/>
      <c r="M24" s="1624"/>
      <c r="N24" s="1759"/>
      <c r="O24" s="1770"/>
      <c r="P24" s="1770"/>
      <c r="Q24" s="1624">
        <v>0</v>
      </c>
    </row>
    <row r="25" spans="1:17" s="539" customFormat="1" ht="15" x14ac:dyDescent="0.25">
      <c r="A25" s="542">
        <v>11</v>
      </c>
      <c r="B25" s="780"/>
      <c r="C25" s="1770"/>
      <c r="D25" s="1770"/>
      <c r="E25" s="1771"/>
      <c r="F25" s="1759"/>
      <c r="G25" s="1770"/>
      <c r="H25" s="1770"/>
      <c r="I25" s="1624">
        <v>15.28</v>
      </c>
      <c r="J25" s="1759"/>
      <c r="K25" s="1770"/>
      <c r="L25" s="1770"/>
      <c r="M25" s="1624"/>
      <c r="N25" s="1759"/>
      <c r="O25" s="1770"/>
      <c r="P25" s="1770"/>
      <c r="Q25" s="1624">
        <v>0</v>
      </c>
    </row>
    <row r="26" spans="1:17" s="539" customFormat="1" ht="15" x14ac:dyDescent="0.25">
      <c r="A26" s="542">
        <v>12</v>
      </c>
      <c r="B26" s="780"/>
      <c r="C26" s="1770"/>
      <c r="D26" s="1770"/>
      <c r="E26" s="1771"/>
      <c r="F26" s="1759"/>
      <c r="G26" s="1770"/>
      <c r="H26" s="1770"/>
      <c r="I26" s="1624">
        <v>15.176</v>
      </c>
      <c r="J26" s="1759"/>
      <c r="K26" s="1770"/>
      <c r="L26" s="1770"/>
      <c r="M26" s="1624"/>
      <c r="N26" s="1759"/>
      <c r="O26" s="1770"/>
      <c r="P26" s="1770"/>
      <c r="Q26" s="1624">
        <v>0</v>
      </c>
    </row>
    <row r="27" spans="1:17" s="539" customFormat="1" ht="15" x14ac:dyDescent="0.25">
      <c r="A27" s="542">
        <v>13</v>
      </c>
      <c r="B27" s="780"/>
      <c r="C27" s="1770"/>
      <c r="D27" s="1770"/>
      <c r="E27" s="1771"/>
      <c r="F27" s="1759"/>
      <c r="G27" s="1770"/>
      <c r="H27" s="1770"/>
      <c r="I27" s="1624">
        <v>15.8</v>
      </c>
      <c r="J27" s="1759"/>
      <c r="K27" s="1770"/>
      <c r="L27" s="1770"/>
      <c r="M27" s="1624"/>
      <c r="N27" s="1759"/>
      <c r="O27" s="1770"/>
      <c r="P27" s="1770"/>
      <c r="Q27" s="1624">
        <v>0</v>
      </c>
    </row>
    <row r="28" spans="1:17" s="539" customFormat="1" ht="15" x14ac:dyDescent="0.25">
      <c r="A28" s="542">
        <v>14</v>
      </c>
      <c r="B28" s="780"/>
      <c r="C28" s="1770"/>
      <c r="D28" s="1770"/>
      <c r="E28" s="1771"/>
      <c r="F28" s="1759"/>
      <c r="G28" s="1770"/>
      <c r="H28" s="1770"/>
      <c r="I28" s="1624">
        <v>15.688000000000001</v>
      </c>
      <c r="J28" s="1759"/>
      <c r="K28" s="1770"/>
      <c r="L28" s="1770"/>
      <c r="M28" s="1624"/>
      <c r="N28" s="1759"/>
      <c r="O28" s="1770"/>
      <c r="P28" s="1770"/>
      <c r="Q28" s="1624">
        <v>0</v>
      </c>
    </row>
    <row r="29" spans="1:17" s="539" customFormat="1" ht="15" x14ac:dyDescent="0.25">
      <c r="A29" s="542">
        <v>15</v>
      </c>
      <c r="B29" s="780"/>
      <c r="C29" s="1770"/>
      <c r="D29" s="1770"/>
      <c r="E29" s="1771"/>
      <c r="F29" s="1759"/>
      <c r="G29" s="1770"/>
      <c r="H29" s="1770"/>
      <c r="I29" s="1624">
        <v>15.016</v>
      </c>
      <c r="J29" s="1759"/>
      <c r="K29" s="1770"/>
      <c r="L29" s="1770"/>
      <c r="M29" s="1624"/>
      <c r="N29" s="1759"/>
      <c r="O29" s="1770"/>
      <c r="P29" s="1770"/>
      <c r="Q29" s="1624">
        <v>0</v>
      </c>
    </row>
    <row r="30" spans="1:17" s="539" customFormat="1" ht="15" x14ac:dyDescent="0.25">
      <c r="A30" s="542">
        <v>16</v>
      </c>
      <c r="B30" s="780"/>
      <c r="C30" s="1770"/>
      <c r="D30" s="1770"/>
      <c r="E30" s="1771"/>
      <c r="F30" s="1759"/>
      <c r="G30" s="1770"/>
      <c r="H30" s="1770"/>
      <c r="I30" s="1624">
        <v>14.496</v>
      </c>
      <c r="J30" s="1759"/>
      <c r="K30" s="1770"/>
      <c r="L30" s="1770"/>
      <c r="M30" s="1624"/>
      <c r="N30" s="1759"/>
      <c r="O30" s="1770"/>
      <c r="P30" s="1770"/>
      <c r="Q30" s="1624">
        <v>0</v>
      </c>
    </row>
    <row r="31" spans="1:17" s="543" customFormat="1" ht="15" x14ac:dyDescent="0.25">
      <c r="A31" s="542">
        <v>17</v>
      </c>
      <c r="B31" s="780"/>
      <c r="C31" s="1770"/>
      <c r="D31" s="1770"/>
      <c r="E31" s="1771"/>
      <c r="F31" s="1759"/>
      <c r="G31" s="1770"/>
      <c r="H31" s="1770"/>
      <c r="I31" s="1624">
        <v>16.143999999999998</v>
      </c>
      <c r="J31" s="1759"/>
      <c r="K31" s="1770"/>
      <c r="L31" s="1770"/>
      <c r="M31" s="1624"/>
      <c r="N31" s="1759"/>
      <c r="O31" s="1770"/>
      <c r="P31" s="1770"/>
      <c r="Q31" s="1624">
        <v>0</v>
      </c>
    </row>
    <row r="32" spans="1:17" s="543" customFormat="1" ht="15" x14ac:dyDescent="0.25">
      <c r="A32" s="542">
        <v>18</v>
      </c>
      <c r="B32" s="780"/>
      <c r="C32" s="1770"/>
      <c r="D32" s="1770"/>
      <c r="E32" s="1771"/>
      <c r="F32" s="1759"/>
      <c r="G32" s="1770"/>
      <c r="H32" s="1770"/>
      <c r="I32" s="1624">
        <v>15.672000000000001</v>
      </c>
      <c r="J32" s="1759"/>
      <c r="K32" s="1770"/>
      <c r="L32" s="1770"/>
      <c r="M32" s="1624"/>
      <c r="N32" s="1759"/>
      <c r="O32" s="1770"/>
      <c r="P32" s="1770"/>
      <c r="Q32" s="1624">
        <v>0</v>
      </c>
    </row>
    <row r="33" spans="1:33" s="543" customFormat="1" ht="15" x14ac:dyDescent="0.25">
      <c r="A33" s="542">
        <v>19</v>
      </c>
      <c r="B33" s="780"/>
      <c r="C33" s="1770"/>
      <c r="D33" s="1770"/>
      <c r="E33" s="1771"/>
      <c r="F33" s="1759"/>
      <c r="G33" s="1770"/>
      <c r="H33" s="1770"/>
      <c r="I33" s="1624">
        <v>18.472000000000001</v>
      </c>
      <c r="J33" s="1759"/>
      <c r="K33" s="1770"/>
      <c r="L33" s="1770"/>
      <c r="M33" s="1624"/>
      <c r="N33" s="1759"/>
      <c r="O33" s="1770"/>
      <c r="P33" s="1770"/>
      <c r="Q33" s="1624">
        <v>0</v>
      </c>
    </row>
    <row r="34" spans="1:33" s="543" customFormat="1" ht="15" x14ac:dyDescent="0.25">
      <c r="A34" s="542">
        <v>20</v>
      </c>
      <c r="B34" s="780"/>
      <c r="C34" s="1770"/>
      <c r="D34" s="1770"/>
      <c r="E34" s="1771"/>
      <c r="F34" s="1759"/>
      <c r="G34" s="1770"/>
      <c r="H34" s="1770"/>
      <c r="I34" s="1624">
        <v>19.728000000000002</v>
      </c>
      <c r="J34" s="1759"/>
      <c r="K34" s="1770"/>
      <c r="L34" s="1770"/>
      <c r="M34" s="1624"/>
      <c r="N34" s="1759"/>
      <c r="O34" s="1770"/>
      <c r="P34" s="1770"/>
      <c r="Q34" s="1624">
        <v>0</v>
      </c>
    </row>
    <row r="35" spans="1:33" s="543" customFormat="1" ht="15" x14ac:dyDescent="0.25">
      <c r="A35" s="542">
        <v>21</v>
      </c>
      <c r="B35" s="780"/>
      <c r="C35" s="1770"/>
      <c r="D35" s="1770"/>
      <c r="E35" s="1771"/>
      <c r="F35" s="1759"/>
      <c r="G35" s="1770"/>
      <c r="H35" s="1770"/>
      <c r="I35" s="1624">
        <v>18.568000000000001</v>
      </c>
      <c r="J35" s="1759"/>
      <c r="K35" s="1770"/>
      <c r="L35" s="1770"/>
      <c r="M35" s="1624"/>
      <c r="N35" s="1759"/>
      <c r="O35" s="1770"/>
      <c r="P35" s="1770"/>
      <c r="Q35" s="1624">
        <v>0</v>
      </c>
    </row>
    <row r="36" spans="1:33" s="543" customFormat="1" ht="15" x14ac:dyDescent="0.25">
      <c r="A36" s="542">
        <v>22</v>
      </c>
      <c r="B36" s="780"/>
      <c r="C36" s="1770"/>
      <c r="D36" s="1770"/>
      <c r="E36" s="1771"/>
      <c r="F36" s="1759"/>
      <c r="G36" s="1770"/>
      <c r="H36" s="1770"/>
      <c r="I36" s="1624">
        <v>16.056000000000001</v>
      </c>
      <c r="J36" s="1759"/>
      <c r="K36" s="1770"/>
      <c r="L36" s="1770"/>
      <c r="M36" s="1624"/>
      <c r="N36" s="1759"/>
      <c r="O36" s="1770"/>
      <c r="P36" s="1770"/>
      <c r="Q36" s="1624">
        <v>0</v>
      </c>
    </row>
    <row r="37" spans="1:33" s="543" customFormat="1" ht="15" x14ac:dyDescent="0.25">
      <c r="A37" s="542">
        <v>23</v>
      </c>
      <c r="B37" s="813"/>
      <c r="C37" s="1770"/>
      <c r="D37" s="1770"/>
      <c r="E37" s="1624"/>
      <c r="F37" s="1759"/>
      <c r="G37" s="1770"/>
      <c r="H37" s="1770"/>
      <c r="I37" s="1624">
        <v>15.208</v>
      </c>
      <c r="J37" s="1759"/>
      <c r="K37" s="1770"/>
      <c r="L37" s="1770"/>
      <c r="M37" s="1624"/>
      <c r="N37" s="1759"/>
      <c r="O37" s="1770"/>
      <c r="P37" s="1770"/>
      <c r="Q37" s="1624">
        <v>0</v>
      </c>
    </row>
    <row r="38" spans="1:33" s="543" customFormat="1" ht="15" x14ac:dyDescent="0.25">
      <c r="A38" s="542">
        <v>24</v>
      </c>
      <c r="B38" s="813"/>
      <c r="C38" s="1770"/>
      <c r="D38" s="1770"/>
      <c r="E38" s="1624"/>
      <c r="F38" s="1759"/>
      <c r="G38" s="1770"/>
      <c r="H38" s="1770"/>
      <c r="I38" s="1624">
        <v>14.231999999999999</v>
      </c>
      <c r="J38" s="1759"/>
      <c r="K38" s="1770"/>
      <c r="L38" s="1770"/>
      <c r="M38" s="1624"/>
      <c r="N38" s="1759"/>
      <c r="O38" s="1770"/>
      <c r="P38" s="1770"/>
      <c r="Q38" s="1624">
        <v>0</v>
      </c>
    </row>
    <row r="39" spans="1:33" s="543" customFormat="1" ht="15" x14ac:dyDescent="0.2">
      <c r="A39" s="542" t="s">
        <v>19</v>
      </c>
      <c r="B39" s="795"/>
      <c r="C39" s="1770"/>
      <c r="D39" s="1770"/>
      <c r="E39" s="1772">
        <f>SUM(E15:E38)</f>
        <v>0</v>
      </c>
      <c r="F39" s="1770"/>
      <c r="G39" s="1770"/>
      <c r="H39" s="1770"/>
      <c r="I39" s="1772">
        <f>SUM(I15:I38)</f>
        <v>385.904</v>
      </c>
      <c r="J39" s="1770"/>
      <c r="K39" s="1770"/>
      <c r="L39" s="1770"/>
      <c r="M39" s="1772">
        <f>SUM(M15:M38)</f>
        <v>0</v>
      </c>
      <c r="N39" s="1770"/>
      <c r="O39" s="1770"/>
      <c r="P39" s="1770"/>
      <c r="Q39" s="1772">
        <f>SUM(Q15:Q38)</f>
        <v>0</v>
      </c>
    </row>
    <row r="40" spans="1:33" s="531" customFormat="1" ht="12.75" customHeight="1" x14ac:dyDescent="0.2">
      <c r="A40" s="531" t="s">
        <v>20</v>
      </c>
      <c r="R40" s="956"/>
      <c r="S40" s="956"/>
      <c r="T40" s="956"/>
      <c r="U40" s="956"/>
      <c r="V40" s="956"/>
      <c r="W40" s="956"/>
      <c r="X40" s="956"/>
      <c r="Y40" s="956"/>
      <c r="Z40" s="956"/>
      <c r="AA40" s="956"/>
      <c r="AB40" s="956"/>
      <c r="AC40" s="956"/>
      <c r="AD40" s="956"/>
      <c r="AE40" s="956"/>
      <c r="AF40" s="956"/>
      <c r="AG40" s="956"/>
    </row>
    <row r="41" spans="1:33" s="531" customFormat="1" ht="12.75" customHeight="1" x14ac:dyDescent="0.2">
      <c r="A41" s="531" t="s">
        <v>21</v>
      </c>
      <c r="R41" s="956"/>
      <c r="S41" s="956"/>
      <c r="T41" s="956"/>
      <c r="U41" s="956"/>
      <c r="V41" s="956"/>
      <c r="W41" s="956"/>
      <c r="X41" s="956"/>
      <c r="Y41" s="956"/>
      <c r="Z41" s="956"/>
      <c r="AA41" s="956"/>
      <c r="AB41" s="956"/>
      <c r="AC41" s="956"/>
      <c r="AD41" s="956"/>
      <c r="AE41" s="956"/>
      <c r="AF41" s="956"/>
      <c r="AG41" s="956"/>
    </row>
    <row r="42" spans="1:33" x14ac:dyDescent="0.2">
      <c r="A42" s="531" t="s">
        <v>676</v>
      </c>
      <c r="K42" s="531"/>
      <c r="L42" s="531"/>
      <c r="M42" s="531"/>
      <c r="N42" s="531"/>
      <c r="O42" s="531"/>
      <c r="P42" s="531"/>
      <c r="Q42" s="531"/>
      <c r="R42" s="957"/>
      <c r="S42" s="957"/>
      <c r="T42" s="957"/>
      <c r="U42" s="957"/>
      <c r="V42" s="957"/>
      <c r="W42" s="957"/>
      <c r="X42" s="957"/>
      <c r="Y42" s="957"/>
      <c r="Z42" s="957"/>
      <c r="AA42" s="957"/>
      <c r="AB42" s="957"/>
      <c r="AC42" s="957"/>
      <c r="AD42" s="957"/>
      <c r="AE42" s="957"/>
      <c r="AF42" s="957"/>
      <c r="AG42" s="957"/>
    </row>
    <row r="43" spans="1:33" x14ac:dyDescent="0.2">
      <c r="A43" s="531" t="s">
        <v>23</v>
      </c>
      <c r="R43" s="957"/>
      <c r="S43" s="957"/>
      <c r="T43" s="957"/>
      <c r="U43" s="957"/>
      <c r="V43" s="957"/>
      <c r="W43" s="957"/>
      <c r="X43" s="957"/>
      <c r="Y43" s="957"/>
      <c r="Z43" s="957"/>
      <c r="AA43" s="957"/>
      <c r="AB43" s="957"/>
      <c r="AC43" s="957"/>
      <c r="AD43" s="957"/>
      <c r="AE43" s="957"/>
      <c r="AF43" s="957"/>
      <c r="AG43" s="957"/>
    </row>
    <row r="44" spans="1:33" x14ac:dyDescent="0.2">
      <c r="R44" s="957"/>
      <c r="S44" s="957"/>
      <c r="T44" s="957"/>
      <c r="U44" s="957"/>
      <c r="V44" s="957"/>
      <c r="W44" s="957"/>
      <c r="X44" s="957"/>
      <c r="Y44" s="957"/>
      <c r="Z44" s="957"/>
      <c r="AA44" s="957"/>
      <c r="AB44" s="957"/>
      <c r="AC44" s="957"/>
      <c r="AD44" s="957"/>
      <c r="AE44" s="957"/>
      <c r="AF44" s="957"/>
      <c r="AG44" s="957"/>
    </row>
  </sheetData>
  <mergeCells count="19">
    <mergeCell ref="B1:F1"/>
    <mergeCell ref="B2:F2"/>
    <mergeCell ref="A6:Q6"/>
    <mergeCell ref="A7:Q7"/>
    <mergeCell ref="N2:Q2"/>
    <mergeCell ref="B4:C4"/>
    <mergeCell ref="B3:C3"/>
    <mergeCell ref="B5:C5"/>
    <mergeCell ref="J11:K11"/>
    <mergeCell ref="N11:O11"/>
    <mergeCell ref="A9:A12"/>
    <mergeCell ref="B9:I9"/>
    <mergeCell ref="B11:C11"/>
    <mergeCell ref="F11:G11"/>
    <mergeCell ref="J9:Q9"/>
    <mergeCell ref="B10:E10"/>
    <mergeCell ref="F10:I10"/>
    <mergeCell ref="J10:M10"/>
    <mergeCell ref="N10:Q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6">
    <tabColor rgb="FF92D050"/>
  </sheetPr>
  <dimension ref="A1:AG44"/>
  <sheetViews>
    <sheetView zoomScale="85" zoomScaleNormal="85" workbookViewId="0">
      <selection activeCell="T22" sqref="T22"/>
    </sheetView>
  </sheetViews>
  <sheetFormatPr defaultRowHeight="12.75" x14ac:dyDescent="0.2"/>
  <cols>
    <col min="1" max="1" width="5.42578125" style="556" customWidth="1"/>
    <col min="2" max="3" width="11.28515625" style="556" customWidth="1"/>
    <col min="4" max="4" width="11.28515625" style="556" hidden="1" customWidth="1"/>
    <col min="5" max="7" width="11.28515625" style="556" customWidth="1"/>
    <col min="8" max="8" width="11.28515625" style="556" hidden="1" customWidth="1"/>
    <col min="9" max="11" width="11.28515625" style="556" customWidth="1"/>
    <col min="12" max="12" width="11.28515625" style="556" hidden="1" customWidth="1"/>
    <col min="13" max="15" width="11.28515625" style="556" customWidth="1"/>
    <col min="16" max="16" width="11.28515625" style="556" hidden="1" customWidth="1"/>
    <col min="17" max="17" width="11.28515625" style="556" customWidth="1"/>
    <col min="18" max="16384" width="9.140625" style="556"/>
  </cols>
  <sheetData>
    <row r="1" spans="1:33" s="545" customFormat="1" ht="18.75" customHeight="1" x14ac:dyDescent="0.25">
      <c r="B1" s="2921" t="s">
        <v>498</v>
      </c>
      <c r="C1" s="2097"/>
      <c r="D1" s="2097"/>
      <c r="E1" s="2097"/>
      <c r="F1" s="2097"/>
      <c r="J1" s="801" t="s">
        <v>178</v>
      </c>
      <c r="N1" s="2925" t="s">
        <v>128</v>
      </c>
      <c r="O1" s="2925"/>
      <c r="P1" s="2925"/>
      <c r="Q1" s="2925"/>
      <c r="R1" s="954"/>
      <c r="S1" s="954"/>
      <c r="T1" s="954"/>
      <c r="U1" s="954"/>
      <c r="V1" s="954"/>
      <c r="W1" s="954"/>
      <c r="X1" s="954"/>
      <c r="Y1" s="954"/>
      <c r="Z1" s="954"/>
      <c r="AA1" s="954"/>
      <c r="AB1" s="954"/>
      <c r="AC1" s="954"/>
      <c r="AD1" s="954"/>
      <c r="AE1" s="954"/>
      <c r="AF1" s="954"/>
      <c r="AG1" s="954"/>
    </row>
    <row r="2" spans="1:33" s="545" customFormat="1" ht="10.5" customHeight="1" x14ac:dyDescent="0.2">
      <c r="B2" s="2922" t="s">
        <v>1</v>
      </c>
      <c r="C2" s="2104"/>
      <c r="D2" s="2104"/>
      <c r="E2" s="2104"/>
      <c r="F2" s="2104"/>
      <c r="N2" s="2922" t="s">
        <v>2</v>
      </c>
      <c r="O2" s="2926"/>
      <c r="P2" s="2926"/>
      <c r="Q2" s="2926"/>
      <c r="R2" s="954"/>
      <c r="S2" s="954"/>
      <c r="T2" s="954"/>
      <c r="U2" s="954"/>
      <c r="V2" s="954"/>
      <c r="W2" s="954"/>
      <c r="X2" s="954"/>
      <c r="Y2" s="954"/>
      <c r="Z2" s="954"/>
      <c r="AA2" s="954"/>
      <c r="AB2" s="954"/>
      <c r="AC2" s="954"/>
      <c r="AD2" s="954"/>
      <c r="AE2" s="954"/>
      <c r="AF2" s="954"/>
      <c r="AG2" s="954"/>
    </row>
    <row r="3" spans="1:33" s="545" customFormat="1" ht="13.5" customHeight="1" x14ac:dyDescent="0.2">
      <c r="B3" s="2927" t="s">
        <v>129</v>
      </c>
      <c r="C3" s="2927"/>
      <c r="N3" s="545" t="s">
        <v>3</v>
      </c>
      <c r="R3" s="954"/>
      <c r="S3" s="954"/>
      <c r="T3" s="954"/>
      <c r="U3" s="954"/>
      <c r="V3" s="954"/>
      <c r="W3" s="954"/>
      <c r="X3" s="954"/>
      <c r="Y3" s="954"/>
      <c r="Z3" s="954"/>
      <c r="AA3" s="954"/>
      <c r="AB3" s="954"/>
      <c r="AC3" s="954"/>
      <c r="AD3" s="954"/>
      <c r="AE3" s="954"/>
      <c r="AF3" s="954"/>
      <c r="AG3" s="954"/>
    </row>
    <row r="4" spans="1:33" s="545" customFormat="1" ht="15" customHeight="1" x14ac:dyDescent="0.25">
      <c r="B4" s="2929" t="s">
        <v>4</v>
      </c>
      <c r="C4" s="2097"/>
      <c r="D4" s="547"/>
      <c r="E4" s="954"/>
      <c r="F4" s="954"/>
      <c r="G4" s="954"/>
      <c r="H4" s="954"/>
      <c r="I4" s="919" t="s">
        <v>5</v>
      </c>
      <c r="J4" s="546"/>
      <c r="K4" s="546"/>
      <c r="L4" s="546"/>
      <c r="R4" s="954"/>
      <c r="S4" s="954"/>
      <c r="T4" s="954"/>
      <c r="U4" s="954"/>
      <c r="V4" s="954"/>
      <c r="W4" s="954"/>
      <c r="X4" s="954"/>
      <c r="Y4" s="954"/>
      <c r="Z4" s="954"/>
      <c r="AA4" s="954"/>
      <c r="AB4" s="954"/>
      <c r="AC4" s="954"/>
      <c r="AD4" s="954"/>
      <c r="AE4" s="954"/>
      <c r="AF4" s="954"/>
      <c r="AG4" s="954"/>
    </row>
    <row r="5" spans="1:33" s="545" customFormat="1" ht="9.75" customHeight="1" x14ac:dyDescent="0.2">
      <c r="B5" s="2928" t="s">
        <v>7</v>
      </c>
      <c r="C5" s="2095"/>
      <c r="D5" s="546"/>
      <c r="E5" s="546"/>
      <c r="R5" s="954"/>
      <c r="S5" s="954"/>
      <c r="T5" s="954"/>
      <c r="U5" s="954"/>
      <c r="V5" s="954"/>
      <c r="W5" s="954"/>
      <c r="X5" s="954"/>
      <c r="Y5" s="954"/>
      <c r="Z5" s="954"/>
      <c r="AA5" s="954"/>
      <c r="AB5" s="954"/>
      <c r="AC5" s="954"/>
      <c r="AD5" s="954"/>
      <c r="AE5" s="954"/>
      <c r="AF5" s="954"/>
      <c r="AG5" s="954"/>
    </row>
    <row r="6" spans="1:33" s="545" customFormat="1" ht="12" customHeight="1" x14ac:dyDescent="0.25">
      <c r="A6" s="2923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54"/>
      <c r="S6" s="954"/>
      <c r="T6" s="954"/>
      <c r="U6" s="954"/>
      <c r="V6" s="954"/>
      <c r="W6" s="954"/>
      <c r="X6" s="954"/>
      <c r="Y6" s="954"/>
      <c r="Z6" s="954"/>
      <c r="AA6" s="954"/>
      <c r="AB6" s="954"/>
      <c r="AC6" s="954"/>
      <c r="AD6" s="954"/>
      <c r="AE6" s="954"/>
      <c r="AF6" s="954"/>
      <c r="AG6" s="954"/>
    </row>
    <row r="7" spans="1:33" s="545" customFormat="1" ht="15.75" x14ac:dyDescent="0.25">
      <c r="A7" s="2924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54"/>
      <c r="S7" s="954"/>
      <c r="T7" s="954"/>
      <c r="U7" s="954"/>
      <c r="V7" s="954"/>
      <c r="W7" s="954"/>
      <c r="X7" s="954"/>
      <c r="Y7" s="954"/>
      <c r="Z7" s="954"/>
      <c r="AA7" s="954"/>
      <c r="AB7" s="954"/>
      <c r="AC7" s="954"/>
      <c r="AD7" s="954"/>
      <c r="AE7" s="954"/>
      <c r="AF7" s="954"/>
      <c r="AG7" s="954"/>
    </row>
    <row r="8" spans="1:33" s="545" customFormat="1" ht="9" customHeight="1" x14ac:dyDescent="0.2">
      <c r="A8" s="1326">
        <v>1643</v>
      </c>
      <c r="B8" s="1334"/>
      <c r="R8" s="954"/>
      <c r="S8" s="954"/>
      <c r="T8" s="954"/>
      <c r="U8" s="954"/>
      <c r="V8" s="954"/>
      <c r="W8" s="954"/>
      <c r="X8" s="954"/>
      <c r="Y8" s="954"/>
      <c r="Z8" s="954"/>
      <c r="AA8" s="954"/>
      <c r="AB8" s="954"/>
      <c r="AC8" s="954"/>
      <c r="AD8" s="954"/>
      <c r="AE8" s="954"/>
      <c r="AF8" s="954"/>
      <c r="AG8" s="954"/>
    </row>
    <row r="9" spans="1:33" s="545" customFormat="1" x14ac:dyDescent="0.2">
      <c r="A9" s="2912" t="s">
        <v>9</v>
      </c>
      <c r="B9" s="2915" t="s">
        <v>10</v>
      </c>
      <c r="C9" s="2916"/>
      <c r="D9" s="2916"/>
      <c r="E9" s="2916"/>
      <c r="F9" s="2916"/>
      <c r="G9" s="2916"/>
      <c r="H9" s="2916"/>
      <c r="I9" s="2917"/>
      <c r="J9" s="2915" t="s">
        <v>11</v>
      </c>
      <c r="K9" s="2916"/>
      <c r="L9" s="2916"/>
      <c r="M9" s="2916"/>
      <c r="N9" s="2916"/>
      <c r="O9" s="2916"/>
      <c r="P9" s="2916"/>
      <c r="Q9" s="2917"/>
      <c r="R9" s="954"/>
      <c r="S9" s="954"/>
      <c r="T9" s="954"/>
      <c r="U9" s="954"/>
      <c r="V9" s="954"/>
      <c r="W9" s="954"/>
      <c r="X9" s="954"/>
      <c r="Y9" s="954"/>
      <c r="Z9" s="954"/>
      <c r="AA9" s="954"/>
      <c r="AB9" s="954"/>
      <c r="AC9" s="954"/>
      <c r="AD9" s="954"/>
      <c r="AE9" s="954"/>
      <c r="AF9" s="954"/>
      <c r="AG9" s="954"/>
    </row>
    <row r="10" spans="1:33" s="545" customFormat="1" x14ac:dyDescent="0.2">
      <c r="A10" s="2913"/>
      <c r="B10" s="2918" t="s">
        <v>130</v>
      </c>
      <c r="C10" s="2919"/>
      <c r="D10" s="2919"/>
      <c r="E10" s="2920"/>
      <c r="F10" s="2918"/>
      <c r="G10" s="2111"/>
      <c r="H10" s="2111"/>
      <c r="I10" s="2112"/>
      <c r="J10" s="2918" t="s">
        <v>130</v>
      </c>
      <c r="K10" s="2919"/>
      <c r="L10" s="2919"/>
      <c r="M10" s="2920"/>
      <c r="N10" s="2918"/>
      <c r="O10" s="2919"/>
      <c r="P10" s="2919"/>
      <c r="Q10" s="2920"/>
      <c r="R10" s="954"/>
      <c r="S10" s="954"/>
      <c r="T10" s="954"/>
      <c r="U10" s="954"/>
      <c r="V10" s="954"/>
      <c r="W10" s="954"/>
      <c r="X10" s="954"/>
      <c r="Y10" s="954"/>
      <c r="Z10" s="954"/>
      <c r="AA10" s="954"/>
      <c r="AB10" s="954"/>
      <c r="AC10" s="954"/>
      <c r="AD10" s="954"/>
      <c r="AE10" s="954"/>
      <c r="AF10" s="954"/>
      <c r="AG10" s="954"/>
    </row>
    <row r="11" spans="1:33" s="545" customFormat="1" x14ac:dyDescent="0.2">
      <c r="A11" s="2913"/>
      <c r="B11" s="2918" t="s">
        <v>14</v>
      </c>
      <c r="C11" s="2919"/>
      <c r="E11" s="549">
        <v>1000</v>
      </c>
      <c r="F11" s="2918" t="s">
        <v>14</v>
      </c>
      <c r="G11" s="2919"/>
      <c r="H11" s="548"/>
      <c r="I11" s="549">
        <v>10</v>
      </c>
      <c r="J11" s="2918" t="s">
        <v>14</v>
      </c>
      <c r="K11" s="2919"/>
      <c r="L11" s="548"/>
      <c r="M11" s="549">
        <f>E11</f>
        <v>1000</v>
      </c>
      <c r="N11" s="2918" t="s">
        <v>14</v>
      </c>
      <c r="O11" s="2919"/>
      <c r="P11" s="548"/>
      <c r="Q11" s="549">
        <v>10</v>
      </c>
      <c r="R11" s="954"/>
      <c r="S11" s="954"/>
      <c r="T11" s="954"/>
      <c r="U11" s="954"/>
      <c r="V11" s="954"/>
      <c r="W11" s="954"/>
      <c r="X11" s="954"/>
      <c r="Y11" s="954"/>
      <c r="Z11" s="954"/>
      <c r="AA11" s="954"/>
      <c r="AB11" s="954"/>
      <c r="AC11" s="954"/>
      <c r="AD11" s="954"/>
      <c r="AE11" s="954"/>
      <c r="AF11" s="954"/>
      <c r="AG11" s="954"/>
    </row>
    <row r="12" spans="1:33" s="551" customFormat="1" ht="35.25" customHeight="1" x14ac:dyDescent="0.2">
      <c r="A12" s="2914"/>
      <c r="B12" s="550" t="s">
        <v>16</v>
      </c>
      <c r="C12" s="550" t="s">
        <v>17</v>
      </c>
      <c r="D12" s="550"/>
      <c r="E12" s="550" t="s">
        <v>18</v>
      </c>
      <c r="F12" s="550" t="s">
        <v>16</v>
      </c>
      <c r="G12" s="550" t="s">
        <v>17</v>
      </c>
      <c r="H12" s="550"/>
      <c r="I12" s="550" t="s">
        <v>18</v>
      </c>
      <c r="J12" s="550" t="s">
        <v>16</v>
      </c>
      <c r="K12" s="550" t="s">
        <v>17</v>
      </c>
      <c r="L12" s="550"/>
      <c r="M12" s="550" t="s">
        <v>18</v>
      </c>
      <c r="N12" s="550" t="s">
        <v>16</v>
      </c>
      <c r="O12" s="550" t="s">
        <v>17</v>
      </c>
      <c r="P12" s="550"/>
      <c r="Q12" s="550" t="s">
        <v>18</v>
      </c>
    </row>
    <row r="13" spans="1:33" s="553" customFormat="1" ht="11.25" x14ac:dyDescent="0.2">
      <c r="A13" s="552">
        <v>1</v>
      </c>
      <c r="B13" s="552">
        <v>2</v>
      </c>
      <c r="C13" s="552">
        <v>3</v>
      </c>
      <c r="D13" s="552"/>
      <c r="E13" s="552">
        <v>4</v>
      </c>
      <c r="F13" s="552">
        <v>5</v>
      </c>
      <c r="G13" s="552">
        <v>6</v>
      </c>
      <c r="H13" s="552"/>
      <c r="I13" s="552">
        <v>7</v>
      </c>
      <c r="J13" s="552">
        <v>8</v>
      </c>
      <c r="K13" s="552">
        <v>9</v>
      </c>
      <c r="L13" s="552"/>
      <c r="M13" s="552">
        <v>10</v>
      </c>
      <c r="N13" s="552">
        <v>11</v>
      </c>
      <c r="O13" s="552">
        <v>12</v>
      </c>
      <c r="P13" s="552"/>
      <c r="Q13" s="552">
        <v>13</v>
      </c>
    </row>
    <row r="14" spans="1:33" s="551" customFormat="1" ht="15" x14ac:dyDescent="0.2">
      <c r="A14" s="554">
        <v>0</v>
      </c>
      <c r="B14" s="780"/>
      <c r="C14" s="1773"/>
      <c r="D14" s="1773"/>
      <c r="E14" s="1774"/>
      <c r="F14" s="1773"/>
      <c r="G14" s="1773"/>
      <c r="H14" s="1773"/>
      <c r="I14" s="1774"/>
      <c r="J14" s="1759"/>
      <c r="K14" s="1773"/>
      <c r="L14" s="1773"/>
      <c r="M14" s="1774"/>
      <c r="N14" s="1773"/>
      <c r="O14" s="781"/>
      <c r="P14" s="781"/>
      <c r="Q14" s="928"/>
    </row>
    <row r="15" spans="1:33" s="1418" customFormat="1" ht="15" x14ac:dyDescent="0.25">
      <c r="A15" s="1415">
        <v>1</v>
      </c>
      <c r="B15" s="780"/>
      <c r="C15" s="1773"/>
      <c r="D15" s="1773"/>
      <c r="E15" s="1775">
        <v>2</v>
      </c>
      <c r="F15" s="1773"/>
      <c r="G15" s="1773"/>
      <c r="H15" s="1773"/>
      <c r="I15" s="1775"/>
      <c r="J15" s="1759"/>
      <c r="K15" s="1773"/>
      <c r="L15" s="1773"/>
      <c r="M15" s="1624">
        <v>2</v>
      </c>
      <c r="N15" s="1773"/>
      <c r="O15" s="1416"/>
      <c r="P15" s="1416"/>
      <c r="Q15" s="1417"/>
    </row>
    <row r="16" spans="1:33" s="551" customFormat="1" ht="15" x14ac:dyDescent="0.25">
      <c r="A16" s="554">
        <v>2</v>
      </c>
      <c r="B16" s="780"/>
      <c r="C16" s="1773"/>
      <c r="D16" s="1773"/>
      <c r="E16" s="1775">
        <v>3</v>
      </c>
      <c r="F16" s="1773"/>
      <c r="G16" s="1773"/>
      <c r="H16" s="1773"/>
      <c r="I16" s="1775"/>
      <c r="J16" s="1759"/>
      <c r="K16" s="1773"/>
      <c r="L16" s="1773"/>
      <c r="M16" s="1624">
        <v>2</v>
      </c>
      <c r="N16" s="1773"/>
      <c r="O16" s="781"/>
      <c r="P16" s="781"/>
      <c r="Q16" s="1188"/>
    </row>
    <row r="17" spans="1:17" s="551" customFormat="1" ht="15" x14ac:dyDescent="0.25">
      <c r="A17" s="554">
        <v>3</v>
      </c>
      <c r="B17" s="780"/>
      <c r="C17" s="1773"/>
      <c r="D17" s="1773"/>
      <c r="E17" s="1775">
        <v>2</v>
      </c>
      <c r="F17" s="1773"/>
      <c r="G17" s="1773"/>
      <c r="H17" s="1773"/>
      <c r="I17" s="1775"/>
      <c r="J17" s="1759"/>
      <c r="K17" s="1773"/>
      <c r="L17" s="1773"/>
      <c r="M17" s="1624">
        <v>3</v>
      </c>
      <c r="N17" s="1773"/>
      <c r="O17" s="781"/>
      <c r="P17" s="781"/>
      <c r="Q17" s="1188"/>
    </row>
    <row r="18" spans="1:17" s="551" customFormat="1" ht="15" x14ac:dyDescent="0.25">
      <c r="A18" s="554">
        <v>4</v>
      </c>
      <c r="B18" s="780"/>
      <c r="C18" s="1773"/>
      <c r="D18" s="1773"/>
      <c r="E18" s="1775">
        <v>3</v>
      </c>
      <c r="F18" s="1773"/>
      <c r="G18" s="1773"/>
      <c r="H18" s="1773"/>
      <c r="I18" s="1775"/>
      <c r="J18" s="1759"/>
      <c r="K18" s="1773"/>
      <c r="L18" s="1773"/>
      <c r="M18" s="1624">
        <v>2</v>
      </c>
      <c r="N18" s="1773"/>
      <c r="O18" s="781"/>
      <c r="P18" s="781"/>
      <c r="Q18" s="1188"/>
    </row>
    <row r="19" spans="1:17" s="551" customFormat="1" ht="15" x14ac:dyDescent="0.25">
      <c r="A19" s="554">
        <v>5</v>
      </c>
      <c r="B19" s="780"/>
      <c r="C19" s="1773"/>
      <c r="D19" s="1773"/>
      <c r="E19" s="1775">
        <v>2</v>
      </c>
      <c r="F19" s="1773"/>
      <c r="G19" s="1773"/>
      <c r="H19" s="1773"/>
      <c r="I19" s="1775"/>
      <c r="J19" s="1759"/>
      <c r="K19" s="1773"/>
      <c r="L19" s="1773"/>
      <c r="M19" s="1624">
        <v>2</v>
      </c>
      <c r="N19" s="1773"/>
      <c r="O19" s="781"/>
      <c r="P19" s="781"/>
      <c r="Q19" s="1188"/>
    </row>
    <row r="20" spans="1:17" s="551" customFormat="1" ht="15" x14ac:dyDescent="0.25">
      <c r="A20" s="554">
        <v>6</v>
      </c>
      <c r="B20" s="780"/>
      <c r="C20" s="1773"/>
      <c r="D20" s="1773"/>
      <c r="E20" s="1775">
        <v>2</v>
      </c>
      <c r="F20" s="1773"/>
      <c r="G20" s="1773"/>
      <c r="H20" s="1773"/>
      <c r="I20" s="1775"/>
      <c r="J20" s="1759"/>
      <c r="K20" s="1773"/>
      <c r="L20" s="1773"/>
      <c r="M20" s="1624">
        <v>3</v>
      </c>
      <c r="N20" s="1773"/>
      <c r="O20" s="781"/>
      <c r="P20" s="781"/>
      <c r="Q20" s="1188"/>
    </row>
    <row r="21" spans="1:17" s="551" customFormat="1" ht="15" x14ac:dyDescent="0.25">
      <c r="A21" s="554">
        <v>7</v>
      </c>
      <c r="B21" s="780"/>
      <c r="C21" s="1773"/>
      <c r="D21" s="1773"/>
      <c r="E21" s="1775">
        <v>3</v>
      </c>
      <c r="F21" s="1773"/>
      <c r="G21" s="1773"/>
      <c r="H21" s="1773"/>
      <c r="I21" s="1775"/>
      <c r="J21" s="1759"/>
      <c r="K21" s="1773"/>
      <c r="L21" s="1773"/>
      <c r="M21" s="1624">
        <v>2</v>
      </c>
      <c r="N21" s="1773"/>
      <c r="O21" s="781"/>
      <c r="P21" s="781"/>
      <c r="Q21" s="1188"/>
    </row>
    <row r="22" spans="1:17" s="551" customFormat="1" ht="15" x14ac:dyDescent="0.25">
      <c r="A22" s="554">
        <v>8</v>
      </c>
      <c r="B22" s="780"/>
      <c r="C22" s="1773"/>
      <c r="D22" s="1773"/>
      <c r="E22" s="1775">
        <v>2</v>
      </c>
      <c r="F22" s="1773"/>
      <c r="G22" s="1773"/>
      <c r="H22" s="1773"/>
      <c r="I22" s="1775"/>
      <c r="J22" s="1759"/>
      <c r="K22" s="1773"/>
      <c r="L22" s="1773"/>
      <c r="M22" s="1624">
        <v>2</v>
      </c>
      <c r="N22" s="1773"/>
      <c r="O22" s="781"/>
      <c r="P22" s="781"/>
      <c r="Q22" s="1188"/>
    </row>
    <row r="23" spans="1:17" s="551" customFormat="1" ht="15" x14ac:dyDescent="0.25">
      <c r="A23" s="554">
        <v>9</v>
      </c>
      <c r="B23" s="780"/>
      <c r="C23" s="1773"/>
      <c r="D23" s="1773"/>
      <c r="E23" s="1775">
        <v>2</v>
      </c>
      <c r="F23" s="1773"/>
      <c r="G23" s="1773"/>
      <c r="H23" s="1773"/>
      <c r="I23" s="1775"/>
      <c r="J23" s="1759"/>
      <c r="K23" s="1773"/>
      <c r="L23" s="1773"/>
      <c r="M23" s="1624">
        <v>2</v>
      </c>
      <c r="N23" s="1773"/>
      <c r="O23" s="781"/>
      <c r="P23" s="781"/>
      <c r="Q23" s="1188"/>
    </row>
    <row r="24" spans="1:17" s="551" customFormat="1" ht="15" x14ac:dyDescent="0.25">
      <c r="A24" s="554">
        <v>10</v>
      </c>
      <c r="B24" s="780"/>
      <c r="C24" s="1773"/>
      <c r="D24" s="1773"/>
      <c r="E24" s="1775">
        <v>2</v>
      </c>
      <c r="F24" s="1773"/>
      <c r="G24" s="1773"/>
      <c r="H24" s="1773"/>
      <c r="I24" s="1775"/>
      <c r="J24" s="1759"/>
      <c r="K24" s="1773"/>
      <c r="L24" s="1773"/>
      <c r="M24" s="1624">
        <v>2</v>
      </c>
      <c r="N24" s="1773"/>
      <c r="O24" s="781"/>
      <c r="P24" s="781"/>
      <c r="Q24" s="1188"/>
    </row>
    <row r="25" spans="1:17" s="551" customFormat="1" ht="15" x14ac:dyDescent="0.25">
      <c r="A25" s="554">
        <v>11</v>
      </c>
      <c r="B25" s="780"/>
      <c r="C25" s="1773"/>
      <c r="D25" s="1773"/>
      <c r="E25" s="1775">
        <v>2</v>
      </c>
      <c r="F25" s="1773"/>
      <c r="G25" s="1773"/>
      <c r="H25" s="1773"/>
      <c r="I25" s="1775"/>
      <c r="J25" s="1759"/>
      <c r="K25" s="1773"/>
      <c r="L25" s="1773"/>
      <c r="M25" s="1624">
        <v>2</v>
      </c>
      <c r="N25" s="1773"/>
      <c r="O25" s="781"/>
      <c r="P25" s="781"/>
      <c r="Q25" s="1188"/>
    </row>
    <row r="26" spans="1:17" s="551" customFormat="1" ht="15" x14ac:dyDescent="0.25">
      <c r="A26" s="554">
        <v>12</v>
      </c>
      <c r="B26" s="780"/>
      <c r="C26" s="1773"/>
      <c r="D26" s="1773"/>
      <c r="E26" s="1775">
        <v>2</v>
      </c>
      <c r="F26" s="1773"/>
      <c r="G26" s="1773"/>
      <c r="H26" s="1773"/>
      <c r="I26" s="1775"/>
      <c r="J26" s="1759"/>
      <c r="K26" s="1773"/>
      <c r="L26" s="1773"/>
      <c r="M26" s="1624">
        <v>2</v>
      </c>
      <c r="N26" s="1773"/>
      <c r="O26" s="781"/>
      <c r="P26" s="781"/>
      <c r="Q26" s="1188"/>
    </row>
    <row r="27" spans="1:17" s="551" customFormat="1" ht="15" x14ac:dyDescent="0.25">
      <c r="A27" s="554">
        <v>13</v>
      </c>
      <c r="B27" s="780"/>
      <c r="C27" s="1773"/>
      <c r="D27" s="1773"/>
      <c r="E27" s="1775">
        <v>2</v>
      </c>
      <c r="F27" s="1773"/>
      <c r="G27" s="1773"/>
      <c r="H27" s="1773"/>
      <c r="I27" s="1775"/>
      <c r="J27" s="1759"/>
      <c r="K27" s="1773"/>
      <c r="L27" s="1773"/>
      <c r="M27" s="1624">
        <v>2</v>
      </c>
      <c r="N27" s="1773"/>
      <c r="O27" s="781"/>
      <c r="P27" s="781"/>
      <c r="Q27" s="1188"/>
    </row>
    <row r="28" spans="1:17" s="551" customFormat="1" ht="15" x14ac:dyDescent="0.25">
      <c r="A28" s="554">
        <v>14</v>
      </c>
      <c r="B28" s="780"/>
      <c r="C28" s="1773"/>
      <c r="D28" s="1773"/>
      <c r="E28" s="1775">
        <v>2</v>
      </c>
      <c r="F28" s="1773"/>
      <c r="G28" s="1773"/>
      <c r="H28" s="1773"/>
      <c r="I28" s="1775"/>
      <c r="J28" s="1759"/>
      <c r="K28" s="1773"/>
      <c r="L28" s="1773"/>
      <c r="M28" s="1624">
        <v>2</v>
      </c>
      <c r="N28" s="1773"/>
      <c r="O28" s="781"/>
      <c r="P28" s="781"/>
      <c r="Q28" s="1188"/>
    </row>
    <row r="29" spans="1:17" s="551" customFormat="1" ht="15" x14ac:dyDescent="0.25">
      <c r="A29" s="554">
        <v>15</v>
      </c>
      <c r="B29" s="780"/>
      <c r="C29" s="1773"/>
      <c r="D29" s="1773"/>
      <c r="E29" s="1775">
        <v>1</v>
      </c>
      <c r="F29" s="1773"/>
      <c r="G29" s="1773"/>
      <c r="H29" s="1773"/>
      <c r="I29" s="1775"/>
      <c r="J29" s="1759"/>
      <c r="K29" s="1773"/>
      <c r="L29" s="1773"/>
      <c r="M29" s="1624">
        <v>2</v>
      </c>
      <c r="N29" s="1773"/>
      <c r="O29" s="781"/>
      <c r="P29" s="781"/>
      <c r="Q29" s="1188"/>
    </row>
    <row r="30" spans="1:17" s="551" customFormat="1" ht="15" x14ac:dyDescent="0.25">
      <c r="A30" s="554">
        <v>16</v>
      </c>
      <c r="B30" s="780"/>
      <c r="C30" s="1773"/>
      <c r="D30" s="1773"/>
      <c r="E30" s="1775">
        <v>3</v>
      </c>
      <c r="F30" s="1773"/>
      <c r="G30" s="1773"/>
      <c r="H30" s="1773"/>
      <c r="I30" s="1775"/>
      <c r="J30" s="1759"/>
      <c r="K30" s="1773"/>
      <c r="L30" s="1773"/>
      <c r="M30" s="1624">
        <v>2</v>
      </c>
      <c r="N30" s="1773"/>
      <c r="O30" s="781"/>
      <c r="P30" s="781"/>
      <c r="Q30" s="1188"/>
    </row>
    <row r="31" spans="1:17" s="555" customFormat="1" ht="15" x14ac:dyDescent="0.25">
      <c r="A31" s="554">
        <v>17</v>
      </c>
      <c r="B31" s="780"/>
      <c r="C31" s="1773"/>
      <c r="D31" s="1773"/>
      <c r="E31" s="1775">
        <v>2</v>
      </c>
      <c r="F31" s="1773"/>
      <c r="G31" s="1773"/>
      <c r="H31" s="1773"/>
      <c r="I31" s="1775"/>
      <c r="J31" s="1759"/>
      <c r="K31" s="1773"/>
      <c r="L31" s="1773"/>
      <c r="M31" s="1624">
        <v>2</v>
      </c>
      <c r="N31" s="1773"/>
      <c r="O31" s="781"/>
      <c r="P31" s="781"/>
      <c r="Q31" s="1188"/>
    </row>
    <row r="32" spans="1:17" s="555" customFormat="1" ht="15" x14ac:dyDescent="0.25">
      <c r="A32" s="554">
        <v>18</v>
      </c>
      <c r="B32" s="780"/>
      <c r="C32" s="1773"/>
      <c r="D32" s="1773"/>
      <c r="E32" s="1775">
        <v>2</v>
      </c>
      <c r="F32" s="1773"/>
      <c r="G32" s="1773"/>
      <c r="H32" s="1773"/>
      <c r="I32" s="1775"/>
      <c r="J32" s="1759"/>
      <c r="K32" s="1773"/>
      <c r="L32" s="1773"/>
      <c r="M32" s="1624">
        <v>2</v>
      </c>
      <c r="N32" s="1773"/>
      <c r="O32" s="781"/>
      <c r="P32" s="781"/>
      <c r="Q32" s="1188"/>
    </row>
    <row r="33" spans="1:33" s="555" customFormat="1" ht="15" x14ac:dyDescent="0.25">
      <c r="A33" s="554">
        <v>19</v>
      </c>
      <c r="B33" s="780"/>
      <c r="C33" s="1773"/>
      <c r="D33" s="1773"/>
      <c r="E33" s="1775">
        <v>2</v>
      </c>
      <c r="F33" s="1773"/>
      <c r="G33" s="1773"/>
      <c r="H33" s="1773"/>
      <c r="I33" s="1775"/>
      <c r="J33" s="1759"/>
      <c r="K33" s="1773"/>
      <c r="L33" s="1773"/>
      <c r="M33" s="1624">
        <v>2</v>
      </c>
      <c r="N33" s="1773"/>
      <c r="O33" s="781"/>
      <c r="P33" s="781"/>
      <c r="Q33" s="1188"/>
    </row>
    <row r="34" spans="1:33" s="555" customFormat="1" ht="15" x14ac:dyDescent="0.25">
      <c r="A34" s="554">
        <v>20</v>
      </c>
      <c r="B34" s="780"/>
      <c r="C34" s="1773"/>
      <c r="D34" s="1773"/>
      <c r="E34" s="1775">
        <v>2</v>
      </c>
      <c r="F34" s="1773"/>
      <c r="G34" s="1773"/>
      <c r="H34" s="1773"/>
      <c r="I34" s="1775"/>
      <c r="J34" s="1759"/>
      <c r="K34" s="1773"/>
      <c r="L34" s="1773"/>
      <c r="M34" s="1624">
        <v>2</v>
      </c>
      <c r="N34" s="1773"/>
      <c r="O34" s="781"/>
      <c r="P34" s="781"/>
      <c r="Q34" s="1188"/>
    </row>
    <row r="35" spans="1:33" s="555" customFormat="1" ht="15" x14ac:dyDescent="0.25">
      <c r="A35" s="554">
        <v>21</v>
      </c>
      <c r="B35" s="780"/>
      <c r="C35" s="1773"/>
      <c r="D35" s="1773"/>
      <c r="E35" s="1775">
        <v>2</v>
      </c>
      <c r="F35" s="1773"/>
      <c r="G35" s="1773"/>
      <c r="H35" s="1773"/>
      <c r="I35" s="1775"/>
      <c r="J35" s="1759"/>
      <c r="K35" s="1773"/>
      <c r="L35" s="1773"/>
      <c r="M35" s="1624">
        <v>2</v>
      </c>
      <c r="N35" s="1773"/>
      <c r="O35" s="781"/>
      <c r="P35" s="781"/>
      <c r="Q35" s="1188"/>
    </row>
    <row r="36" spans="1:33" s="555" customFormat="1" ht="15" x14ac:dyDescent="0.25">
      <c r="A36" s="554">
        <v>22</v>
      </c>
      <c r="B36" s="780"/>
      <c r="C36" s="1773"/>
      <c r="D36" s="1773"/>
      <c r="E36" s="1775">
        <v>3</v>
      </c>
      <c r="F36" s="1773"/>
      <c r="G36" s="1773"/>
      <c r="H36" s="1773"/>
      <c r="I36" s="1775"/>
      <c r="J36" s="1759"/>
      <c r="K36" s="1773"/>
      <c r="L36" s="1773"/>
      <c r="M36" s="1624">
        <v>2</v>
      </c>
      <c r="N36" s="1773"/>
      <c r="O36" s="781"/>
      <c r="P36" s="781"/>
      <c r="Q36" s="1188"/>
    </row>
    <row r="37" spans="1:33" s="555" customFormat="1" ht="15" x14ac:dyDescent="0.25">
      <c r="A37" s="554">
        <v>23</v>
      </c>
      <c r="B37" s="780"/>
      <c r="C37" s="1773"/>
      <c r="D37" s="1773"/>
      <c r="E37" s="1994">
        <v>2</v>
      </c>
      <c r="F37" s="1773"/>
      <c r="G37" s="1773"/>
      <c r="H37" s="1773"/>
      <c r="I37" s="1775"/>
      <c r="J37" s="1759"/>
      <c r="K37" s="1773"/>
      <c r="L37" s="1773"/>
      <c r="M37" s="1624">
        <v>2</v>
      </c>
      <c r="N37" s="1773"/>
      <c r="O37" s="781"/>
      <c r="P37" s="781"/>
      <c r="Q37" s="1188"/>
    </row>
    <row r="38" spans="1:33" s="555" customFormat="1" ht="15" x14ac:dyDescent="0.25">
      <c r="A38" s="554">
        <v>24</v>
      </c>
      <c r="B38" s="780"/>
      <c r="C38" s="1773"/>
      <c r="D38" s="1773"/>
      <c r="E38" s="1994">
        <v>2</v>
      </c>
      <c r="F38" s="1773"/>
      <c r="G38" s="1773"/>
      <c r="H38" s="1773"/>
      <c r="I38" s="1775"/>
      <c r="J38" s="1759"/>
      <c r="K38" s="1773"/>
      <c r="L38" s="1773"/>
      <c r="M38" s="1624">
        <v>3</v>
      </c>
      <c r="N38" s="1773"/>
      <c r="O38" s="781"/>
      <c r="P38" s="781"/>
      <c r="Q38" s="1188"/>
    </row>
    <row r="39" spans="1:33" s="555" customFormat="1" ht="15" x14ac:dyDescent="0.2">
      <c r="A39" s="554" t="s">
        <v>19</v>
      </c>
      <c r="B39" s="781"/>
      <c r="C39" s="1773"/>
      <c r="D39" s="1773"/>
      <c r="E39" s="1776">
        <f>SUM(E15:E38)</f>
        <v>52</v>
      </c>
      <c r="F39" s="1773"/>
      <c r="G39" s="1773"/>
      <c r="H39" s="1773"/>
      <c r="I39" s="1776">
        <f>SUM(I15:I38)</f>
        <v>0</v>
      </c>
      <c r="J39" s="1773"/>
      <c r="K39" s="1773"/>
      <c r="L39" s="1773"/>
      <c r="M39" s="1776">
        <f>SUM(M15:M38)</f>
        <v>51</v>
      </c>
      <c r="N39" s="1773"/>
      <c r="O39" s="781"/>
      <c r="P39" s="781"/>
      <c r="Q39" s="1187"/>
    </row>
    <row r="40" spans="1:33" s="545" customFormat="1" ht="12.75" customHeight="1" x14ac:dyDescent="0.2">
      <c r="A40" s="545" t="s">
        <v>20</v>
      </c>
      <c r="R40" s="954"/>
      <c r="S40" s="954"/>
      <c r="T40" s="954"/>
      <c r="U40" s="954"/>
      <c r="V40" s="954"/>
      <c r="W40" s="954"/>
      <c r="X40" s="954"/>
      <c r="Y40" s="954"/>
      <c r="Z40" s="954"/>
      <c r="AA40" s="954"/>
      <c r="AB40" s="954"/>
      <c r="AC40" s="954"/>
      <c r="AD40" s="954"/>
      <c r="AE40" s="954"/>
      <c r="AF40" s="954"/>
      <c r="AG40" s="954"/>
    </row>
    <row r="41" spans="1:33" s="545" customFormat="1" ht="12.75" customHeight="1" x14ac:dyDescent="0.2">
      <c r="A41" s="545" t="s">
        <v>21</v>
      </c>
      <c r="R41" s="954"/>
      <c r="S41" s="954"/>
      <c r="T41" s="954"/>
      <c r="U41" s="954"/>
      <c r="V41" s="954"/>
      <c r="W41" s="954"/>
      <c r="X41" s="954"/>
      <c r="Y41" s="954"/>
      <c r="Z41" s="954"/>
      <c r="AA41" s="954"/>
      <c r="AB41" s="954"/>
      <c r="AC41" s="954"/>
      <c r="AD41" s="954"/>
      <c r="AE41" s="954"/>
      <c r="AF41" s="954"/>
      <c r="AG41" s="954"/>
    </row>
    <row r="42" spans="1:33" x14ac:dyDescent="0.2">
      <c r="A42" s="545" t="s">
        <v>676</v>
      </c>
      <c r="K42" s="545"/>
      <c r="L42" s="545"/>
      <c r="M42" s="545"/>
      <c r="N42" s="545"/>
      <c r="O42" s="545"/>
      <c r="P42" s="545"/>
      <c r="Q42" s="545"/>
      <c r="R42" s="955"/>
      <c r="S42" s="955"/>
      <c r="T42" s="955"/>
      <c r="U42" s="955"/>
      <c r="V42" s="955"/>
      <c r="W42" s="955"/>
      <c r="X42" s="955"/>
      <c r="Y42" s="955"/>
      <c r="Z42" s="955"/>
      <c r="AA42" s="955"/>
      <c r="AB42" s="955"/>
      <c r="AC42" s="955"/>
      <c r="AD42" s="955"/>
      <c r="AE42" s="955"/>
      <c r="AF42" s="955"/>
      <c r="AG42" s="955"/>
    </row>
    <row r="43" spans="1:33" x14ac:dyDescent="0.2">
      <c r="A43" s="545" t="s">
        <v>23</v>
      </c>
      <c r="R43" s="955"/>
      <c r="S43" s="955"/>
      <c r="T43" s="955"/>
      <c r="U43" s="955"/>
      <c r="V43" s="955"/>
      <c r="W43" s="955"/>
      <c r="X43" s="955"/>
      <c r="Y43" s="955"/>
      <c r="Z43" s="955"/>
      <c r="AA43" s="955"/>
      <c r="AB43" s="955"/>
      <c r="AC43" s="955"/>
      <c r="AD43" s="955"/>
      <c r="AE43" s="955"/>
      <c r="AF43" s="955"/>
      <c r="AG43" s="955"/>
    </row>
    <row r="44" spans="1:33" x14ac:dyDescent="0.2">
      <c r="R44" s="955"/>
      <c r="S44" s="955"/>
      <c r="T44" s="955"/>
      <c r="U44" s="955"/>
      <c r="V44" s="955"/>
      <c r="W44" s="955"/>
      <c r="X44" s="955"/>
      <c r="Y44" s="955"/>
      <c r="Z44" s="955"/>
      <c r="AA44" s="955"/>
      <c r="AB44" s="955"/>
      <c r="AC44" s="955"/>
      <c r="AD44" s="955"/>
      <c r="AE44" s="955"/>
      <c r="AF44" s="955"/>
      <c r="AG44" s="955"/>
    </row>
  </sheetData>
  <mergeCells count="20">
    <mergeCell ref="B1:F1"/>
    <mergeCell ref="B2:F2"/>
    <mergeCell ref="A6:Q6"/>
    <mergeCell ref="A7:Q7"/>
    <mergeCell ref="N1:Q1"/>
    <mergeCell ref="N2:Q2"/>
    <mergeCell ref="B3:C3"/>
    <mergeCell ref="B5:C5"/>
    <mergeCell ref="B4:C4"/>
    <mergeCell ref="A9:A12"/>
    <mergeCell ref="B9:I9"/>
    <mergeCell ref="N10:Q10"/>
    <mergeCell ref="N11:O11"/>
    <mergeCell ref="B11:C11"/>
    <mergeCell ref="F11:G11"/>
    <mergeCell ref="J11:K11"/>
    <mergeCell ref="J9:Q9"/>
    <mergeCell ref="B10:E10"/>
    <mergeCell ref="F10:I10"/>
    <mergeCell ref="J10:M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7">
    <tabColor rgb="FF92D050"/>
  </sheetPr>
  <dimension ref="A1:AG44"/>
  <sheetViews>
    <sheetView zoomScale="85" zoomScaleNormal="85" zoomScaleSheetLayoutView="100" workbookViewId="0">
      <selection activeCell="U38" sqref="U38"/>
    </sheetView>
  </sheetViews>
  <sheetFormatPr defaultRowHeight="12.75" x14ac:dyDescent="0.2"/>
  <cols>
    <col min="1" max="1" width="5.42578125" style="568" customWidth="1"/>
    <col min="2" max="3" width="11.28515625" style="568" customWidth="1"/>
    <col min="4" max="4" width="11.28515625" style="568" hidden="1" customWidth="1"/>
    <col min="5" max="7" width="11.28515625" style="568" customWidth="1"/>
    <col min="8" max="8" width="11.28515625" style="568" hidden="1" customWidth="1"/>
    <col min="9" max="11" width="11.28515625" style="568" customWidth="1"/>
    <col min="12" max="12" width="11.28515625" style="568" hidden="1" customWidth="1"/>
    <col min="13" max="15" width="11.28515625" style="568" customWidth="1"/>
    <col min="16" max="16" width="11.28515625" style="568" hidden="1" customWidth="1"/>
    <col min="17" max="17" width="11.28515625" style="568" customWidth="1"/>
    <col min="18" max="16384" width="9.140625" style="568"/>
  </cols>
  <sheetData>
    <row r="1" spans="1:33" s="557" customFormat="1" ht="18.75" customHeight="1" x14ac:dyDescent="0.25">
      <c r="B1" s="2942" t="s">
        <v>498</v>
      </c>
      <c r="C1" s="2097"/>
      <c r="D1" s="2097"/>
      <c r="E1" s="2097"/>
      <c r="F1" s="2097"/>
      <c r="J1" s="801" t="s">
        <v>178</v>
      </c>
      <c r="N1" s="2949" t="s">
        <v>128</v>
      </c>
      <c r="O1" s="2950"/>
      <c r="P1" s="2950"/>
      <c r="Q1" s="2950"/>
      <c r="R1" s="952"/>
      <c r="S1" s="952"/>
      <c r="T1" s="952"/>
      <c r="U1" s="952"/>
      <c r="V1" s="952"/>
      <c r="W1" s="952"/>
      <c r="X1" s="952"/>
      <c r="Y1" s="952"/>
      <c r="Z1" s="952"/>
      <c r="AA1" s="952"/>
      <c r="AB1" s="952"/>
      <c r="AC1" s="952"/>
      <c r="AD1" s="952"/>
      <c r="AE1" s="952"/>
      <c r="AF1" s="952"/>
      <c r="AG1" s="952"/>
    </row>
    <row r="2" spans="1:33" s="557" customFormat="1" ht="10.5" customHeight="1" x14ac:dyDescent="0.2">
      <c r="B2" s="2943" t="s">
        <v>1</v>
      </c>
      <c r="C2" s="2104"/>
      <c r="D2" s="2104"/>
      <c r="E2" s="2104"/>
      <c r="F2" s="2104"/>
      <c r="N2" s="2943" t="s">
        <v>2</v>
      </c>
      <c r="O2" s="2945"/>
      <c r="P2" s="2945"/>
      <c r="Q2" s="2945"/>
      <c r="R2" s="952"/>
      <c r="S2" s="952"/>
      <c r="T2" s="952"/>
      <c r="U2" s="952"/>
      <c r="V2" s="952"/>
      <c r="W2" s="952"/>
      <c r="X2" s="952"/>
      <c r="Y2" s="952"/>
      <c r="Z2" s="952"/>
      <c r="AA2" s="952"/>
      <c r="AB2" s="952"/>
      <c r="AC2" s="952"/>
      <c r="AD2" s="952"/>
      <c r="AE2" s="952"/>
      <c r="AF2" s="952"/>
      <c r="AG2" s="952"/>
    </row>
    <row r="3" spans="1:33" s="557" customFormat="1" ht="13.5" customHeight="1" x14ac:dyDescent="0.2">
      <c r="B3" s="2946" t="s">
        <v>129</v>
      </c>
      <c r="C3" s="2946"/>
      <c r="N3" s="557" t="s">
        <v>3</v>
      </c>
      <c r="R3" s="952"/>
      <c r="S3" s="952"/>
      <c r="T3" s="952"/>
      <c r="U3" s="952"/>
      <c r="V3" s="952"/>
      <c r="W3" s="952"/>
      <c r="X3" s="952"/>
      <c r="Y3" s="952"/>
      <c r="Z3" s="952"/>
      <c r="AA3" s="952"/>
      <c r="AB3" s="952"/>
      <c r="AC3" s="952"/>
      <c r="AD3" s="952"/>
      <c r="AE3" s="952"/>
      <c r="AF3" s="952"/>
      <c r="AG3" s="952"/>
    </row>
    <row r="4" spans="1:33" s="557" customFormat="1" ht="15" customHeight="1" x14ac:dyDescent="0.25">
      <c r="B4" s="2948" t="s">
        <v>4</v>
      </c>
      <c r="C4" s="2097"/>
      <c r="D4" s="559"/>
      <c r="E4" s="952"/>
      <c r="F4" s="952"/>
      <c r="G4" s="952"/>
      <c r="H4" s="952"/>
      <c r="I4" s="920" t="s">
        <v>5</v>
      </c>
      <c r="J4" s="558"/>
      <c r="K4" s="558"/>
      <c r="L4" s="558"/>
      <c r="R4" s="952"/>
      <c r="S4" s="952"/>
      <c r="T4" s="952"/>
      <c r="U4" s="952"/>
      <c r="V4" s="952"/>
      <c r="W4" s="952"/>
      <c r="X4" s="952"/>
      <c r="Y4" s="952"/>
      <c r="Z4" s="952"/>
      <c r="AA4" s="952"/>
      <c r="AB4" s="952"/>
      <c r="AC4" s="952"/>
      <c r="AD4" s="952"/>
      <c r="AE4" s="952"/>
      <c r="AF4" s="952"/>
      <c r="AG4" s="952"/>
    </row>
    <row r="5" spans="1:33" s="557" customFormat="1" ht="9.75" customHeight="1" x14ac:dyDescent="0.2">
      <c r="B5" s="2947" t="s">
        <v>7</v>
      </c>
      <c r="C5" s="2095"/>
      <c r="D5" s="558"/>
      <c r="E5" s="558"/>
      <c r="R5" s="952"/>
      <c r="S5" s="952"/>
      <c r="T5" s="952"/>
      <c r="U5" s="952"/>
      <c r="V5" s="952"/>
      <c r="W5" s="952"/>
      <c r="X5" s="952"/>
      <c r="Y5" s="952"/>
      <c r="Z5" s="952"/>
      <c r="AA5" s="952"/>
      <c r="AB5" s="952"/>
      <c r="AC5" s="952"/>
      <c r="AD5" s="952"/>
      <c r="AE5" s="952"/>
      <c r="AF5" s="952"/>
      <c r="AG5" s="952"/>
    </row>
    <row r="6" spans="1:33" s="557" customFormat="1" ht="12" customHeight="1" x14ac:dyDescent="0.25">
      <c r="A6" s="2944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52"/>
      <c r="S6" s="952"/>
      <c r="T6" s="952"/>
      <c r="U6" s="952"/>
      <c r="V6" s="952"/>
      <c r="W6" s="952"/>
      <c r="X6" s="952"/>
      <c r="Y6" s="952"/>
      <c r="Z6" s="952"/>
      <c r="AA6" s="952"/>
      <c r="AB6" s="952"/>
      <c r="AC6" s="952"/>
      <c r="AD6" s="952"/>
      <c r="AE6" s="952"/>
      <c r="AF6" s="952"/>
      <c r="AG6" s="952"/>
    </row>
    <row r="7" spans="1:33" s="557" customFormat="1" ht="15.75" x14ac:dyDescent="0.25">
      <c r="A7" s="2941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52"/>
      <c r="S7" s="952"/>
      <c r="T7" s="952"/>
      <c r="U7" s="952"/>
      <c r="V7" s="952"/>
      <c r="W7" s="952"/>
      <c r="X7" s="952"/>
      <c r="Y7" s="952"/>
      <c r="Z7" s="952"/>
      <c r="AA7" s="952"/>
      <c r="AB7" s="952"/>
      <c r="AC7" s="952"/>
      <c r="AD7" s="952"/>
      <c r="AE7" s="952"/>
      <c r="AF7" s="952"/>
      <c r="AG7" s="952"/>
    </row>
    <row r="8" spans="1:33" s="557" customFormat="1" ht="9" customHeight="1" x14ac:dyDescent="0.2">
      <c r="A8" s="1326">
        <v>1641</v>
      </c>
      <c r="B8" s="1312">
        <v>1642</v>
      </c>
      <c r="R8" s="952"/>
      <c r="S8" s="952"/>
      <c r="T8" s="952"/>
      <c r="U8" s="952"/>
      <c r="V8" s="952"/>
      <c r="W8" s="952"/>
      <c r="X8" s="952"/>
      <c r="Y8" s="952"/>
      <c r="Z8" s="952"/>
      <c r="AA8" s="952"/>
      <c r="AB8" s="952"/>
      <c r="AC8" s="952"/>
      <c r="AD8" s="952"/>
      <c r="AE8" s="952"/>
      <c r="AF8" s="952"/>
      <c r="AG8" s="952"/>
    </row>
    <row r="9" spans="1:33" s="557" customFormat="1" x14ac:dyDescent="0.2">
      <c r="A9" s="2930" t="s">
        <v>9</v>
      </c>
      <c r="B9" s="2933" t="s">
        <v>10</v>
      </c>
      <c r="C9" s="2934"/>
      <c r="D9" s="2934"/>
      <c r="E9" s="2934"/>
      <c r="F9" s="2934"/>
      <c r="G9" s="2934"/>
      <c r="H9" s="2934"/>
      <c r="I9" s="2935"/>
      <c r="J9" s="2933" t="s">
        <v>11</v>
      </c>
      <c r="K9" s="2934"/>
      <c r="L9" s="2934"/>
      <c r="M9" s="2934"/>
      <c r="N9" s="2934"/>
      <c r="O9" s="2934"/>
      <c r="P9" s="2934"/>
      <c r="Q9" s="2935"/>
      <c r="R9" s="952"/>
      <c r="S9" s="952"/>
      <c r="T9" s="952"/>
      <c r="U9" s="952"/>
      <c r="V9" s="952"/>
      <c r="W9" s="952"/>
      <c r="X9" s="952"/>
      <c r="Y9" s="952"/>
      <c r="Z9" s="952"/>
      <c r="AA9" s="952"/>
      <c r="AB9" s="952"/>
      <c r="AC9" s="952"/>
      <c r="AD9" s="952"/>
      <c r="AE9" s="952"/>
      <c r="AF9" s="952"/>
      <c r="AG9" s="952"/>
    </row>
    <row r="10" spans="1:33" s="557" customFormat="1" x14ac:dyDescent="0.2">
      <c r="A10" s="2931"/>
      <c r="B10" s="2936" t="s">
        <v>337</v>
      </c>
      <c r="C10" s="2937"/>
      <c r="D10" s="2937"/>
      <c r="E10" s="2938"/>
      <c r="F10" s="2936" t="s">
        <v>131</v>
      </c>
      <c r="G10" s="2111"/>
      <c r="H10" s="2111"/>
      <c r="I10" s="2112"/>
      <c r="J10" s="2936" t="s">
        <v>337</v>
      </c>
      <c r="K10" s="2937"/>
      <c r="L10" s="2937"/>
      <c r="M10" s="2938"/>
      <c r="N10" s="2936" t="str">
        <f>F10</f>
        <v>яч. 14 - ф. "Школа"</v>
      </c>
      <c r="O10" s="2939"/>
      <c r="P10" s="2939"/>
      <c r="Q10" s="2940"/>
      <c r="R10" s="952"/>
      <c r="S10" s="952"/>
      <c r="T10" s="952"/>
      <c r="U10" s="952"/>
      <c r="V10" s="952"/>
      <c r="W10" s="952"/>
      <c r="X10" s="952"/>
      <c r="Y10" s="952"/>
      <c r="Z10" s="952"/>
      <c r="AA10" s="952"/>
      <c r="AB10" s="952"/>
      <c r="AC10" s="952"/>
      <c r="AD10" s="952"/>
      <c r="AE10" s="952"/>
      <c r="AF10" s="952"/>
      <c r="AG10" s="952"/>
    </row>
    <row r="11" spans="1:33" s="557" customFormat="1" x14ac:dyDescent="0.2">
      <c r="A11" s="2931"/>
      <c r="B11" s="2936" t="s">
        <v>14</v>
      </c>
      <c r="C11" s="2937"/>
      <c r="E11" s="561">
        <v>1500</v>
      </c>
      <c r="F11" s="2936" t="s">
        <v>14</v>
      </c>
      <c r="G11" s="2937"/>
      <c r="H11" s="560"/>
      <c r="I11" s="561">
        <v>2000</v>
      </c>
      <c r="J11" s="2936" t="s">
        <v>14</v>
      </c>
      <c r="K11" s="2937"/>
      <c r="L11" s="560"/>
      <c r="M11" s="561">
        <f>E11</f>
        <v>1500</v>
      </c>
      <c r="N11" s="2936" t="s">
        <v>14</v>
      </c>
      <c r="O11" s="2937"/>
      <c r="P11" s="560"/>
      <c r="Q11" s="561">
        <v>2000</v>
      </c>
      <c r="R11" s="952"/>
      <c r="S11" s="952"/>
      <c r="T11" s="952"/>
      <c r="U11" s="952"/>
      <c r="V11" s="952"/>
      <c r="W11" s="952"/>
      <c r="X11" s="952"/>
      <c r="Y11" s="952"/>
      <c r="Z11" s="952"/>
      <c r="AA11" s="952"/>
      <c r="AB11" s="952"/>
      <c r="AC11" s="952"/>
      <c r="AD11" s="952"/>
      <c r="AE11" s="952"/>
      <c r="AF11" s="952"/>
      <c r="AG11" s="952"/>
    </row>
    <row r="12" spans="1:33" s="563" customFormat="1" ht="35.25" customHeight="1" x14ac:dyDescent="0.2">
      <c r="A12" s="2932"/>
      <c r="B12" s="562" t="s">
        <v>16</v>
      </c>
      <c r="C12" s="562" t="s">
        <v>17</v>
      </c>
      <c r="D12" s="562"/>
      <c r="E12" s="562" t="s">
        <v>18</v>
      </c>
      <c r="F12" s="562" t="s">
        <v>16</v>
      </c>
      <c r="G12" s="562" t="s">
        <v>17</v>
      </c>
      <c r="H12" s="562"/>
      <c r="I12" s="562" t="s">
        <v>18</v>
      </c>
      <c r="J12" s="562" t="s">
        <v>16</v>
      </c>
      <c r="K12" s="562" t="s">
        <v>17</v>
      </c>
      <c r="L12" s="562"/>
      <c r="M12" s="562" t="s">
        <v>18</v>
      </c>
      <c r="N12" s="562" t="s">
        <v>16</v>
      </c>
      <c r="O12" s="562" t="s">
        <v>17</v>
      </c>
      <c r="P12" s="562"/>
      <c r="Q12" s="562" t="s">
        <v>18</v>
      </c>
    </row>
    <row r="13" spans="1:33" s="565" customFormat="1" ht="11.25" x14ac:dyDescent="0.2">
      <c r="A13" s="564">
        <v>1</v>
      </c>
      <c r="B13" s="564">
        <v>2</v>
      </c>
      <c r="C13" s="564">
        <v>3</v>
      </c>
      <c r="D13" s="564"/>
      <c r="E13" s="564">
        <v>4</v>
      </c>
      <c r="F13" s="564">
        <v>5</v>
      </c>
      <c r="G13" s="564">
        <v>6</v>
      </c>
      <c r="H13" s="564"/>
      <c r="I13" s="564">
        <v>7</v>
      </c>
      <c r="J13" s="564">
        <v>8</v>
      </c>
      <c r="K13" s="564">
        <v>9</v>
      </c>
      <c r="L13" s="564"/>
      <c r="M13" s="564">
        <v>10</v>
      </c>
      <c r="N13" s="564">
        <v>11</v>
      </c>
      <c r="O13" s="564">
        <v>12</v>
      </c>
      <c r="P13" s="564"/>
      <c r="Q13" s="564">
        <v>13</v>
      </c>
    </row>
    <row r="14" spans="1:33" s="563" customFormat="1" ht="15" x14ac:dyDescent="0.2">
      <c r="A14" s="566">
        <v>0</v>
      </c>
      <c r="B14" s="780"/>
      <c r="C14" s="1777"/>
      <c r="D14" s="1777"/>
      <c r="E14" s="1778"/>
      <c r="F14" s="1777"/>
      <c r="G14" s="1777"/>
      <c r="H14" s="1777"/>
      <c r="I14" s="1778"/>
      <c r="J14" s="1759"/>
      <c r="K14" s="1777"/>
      <c r="L14" s="1777"/>
      <c r="M14" s="1778"/>
      <c r="N14" s="1777"/>
      <c r="O14" s="1777"/>
      <c r="P14" s="1777"/>
      <c r="Q14" s="1778"/>
    </row>
    <row r="15" spans="1:33" s="1414" customFormat="1" ht="15" x14ac:dyDescent="0.25">
      <c r="A15" s="1413">
        <v>1</v>
      </c>
      <c r="B15" s="780"/>
      <c r="C15" s="1777"/>
      <c r="D15" s="1777"/>
      <c r="E15" s="1998">
        <v>198</v>
      </c>
      <c r="F15" s="1777"/>
      <c r="G15" s="1777"/>
      <c r="H15" s="1777"/>
      <c r="I15" s="1624">
        <v>278</v>
      </c>
      <c r="J15" s="1759"/>
      <c r="K15" s="1777"/>
      <c r="L15" s="1777"/>
      <c r="M15" s="1624">
        <v>71</v>
      </c>
      <c r="N15" s="1777"/>
      <c r="O15" s="1777"/>
      <c r="P15" s="1777"/>
      <c r="Q15" s="1624">
        <v>104</v>
      </c>
    </row>
    <row r="16" spans="1:33" s="563" customFormat="1" ht="15" x14ac:dyDescent="0.25">
      <c r="A16" s="566">
        <v>2</v>
      </c>
      <c r="B16" s="780"/>
      <c r="C16" s="1777"/>
      <c r="D16" s="1777"/>
      <c r="E16" s="1998">
        <v>178</v>
      </c>
      <c r="F16" s="1777"/>
      <c r="G16" s="1777"/>
      <c r="H16" s="1777"/>
      <c r="I16" s="1624">
        <v>262</v>
      </c>
      <c r="J16" s="1759"/>
      <c r="K16" s="1777"/>
      <c r="L16" s="1777"/>
      <c r="M16" s="1624">
        <v>68</v>
      </c>
      <c r="N16" s="1777"/>
      <c r="O16" s="1777"/>
      <c r="P16" s="1777"/>
      <c r="Q16" s="1624">
        <v>102</v>
      </c>
    </row>
    <row r="17" spans="1:17" s="563" customFormat="1" ht="15" x14ac:dyDescent="0.25">
      <c r="A17" s="566">
        <v>3</v>
      </c>
      <c r="B17" s="780"/>
      <c r="C17" s="1777"/>
      <c r="D17" s="1777"/>
      <c r="E17" s="1998">
        <v>177</v>
      </c>
      <c r="F17" s="1777"/>
      <c r="G17" s="1777"/>
      <c r="H17" s="1777"/>
      <c r="I17" s="1624">
        <v>266</v>
      </c>
      <c r="J17" s="1759"/>
      <c r="K17" s="1777"/>
      <c r="L17" s="1777"/>
      <c r="M17" s="1624">
        <v>65</v>
      </c>
      <c r="N17" s="1777"/>
      <c r="O17" s="1777"/>
      <c r="P17" s="1777"/>
      <c r="Q17" s="1624">
        <v>105</v>
      </c>
    </row>
    <row r="18" spans="1:17" s="563" customFormat="1" ht="15" x14ac:dyDescent="0.25">
      <c r="A18" s="566">
        <v>4</v>
      </c>
      <c r="B18" s="780"/>
      <c r="C18" s="1777"/>
      <c r="D18" s="1777"/>
      <c r="E18" s="1998">
        <v>178</v>
      </c>
      <c r="F18" s="1777"/>
      <c r="G18" s="1777"/>
      <c r="H18" s="1777"/>
      <c r="I18" s="1624">
        <v>275</v>
      </c>
      <c r="J18" s="1759"/>
      <c r="K18" s="1777"/>
      <c r="L18" s="1777"/>
      <c r="M18" s="1624">
        <v>63</v>
      </c>
      <c r="N18" s="1777"/>
      <c r="O18" s="1777"/>
      <c r="P18" s="1777"/>
      <c r="Q18" s="1624">
        <v>103</v>
      </c>
    </row>
    <row r="19" spans="1:17" s="563" customFormat="1" ht="15" x14ac:dyDescent="0.25">
      <c r="A19" s="566">
        <v>5</v>
      </c>
      <c r="B19" s="780"/>
      <c r="C19" s="1777"/>
      <c r="D19" s="1777"/>
      <c r="E19" s="1998">
        <v>185</v>
      </c>
      <c r="F19" s="1777"/>
      <c r="G19" s="1777"/>
      <c r="H19" s="1777"/>
      <c r="I19" s="1624">
        <v>275</v>
      </c>
      <c r="J19" s="1759"/>
      <c r="K19" s="1777"/>
      <c r="L19" s="1777"/>
      <c r="M19" s="1624">
        <v>62</v>
      </c>
      <c r="N19" s="1777"/>
      <c r="O19" s="1777"/>
      <c r="P19" s="1777"/>
      <c r="Q19" s="1624">
        <v>101</v>
      </c>
    </row>
    <row r="20" spans="1:17" s="563" customFormat="1" ht="15" x14ac:dyDescent="0.25">
      <c r="A20" s="566">
        <v>6</v>
      </c>
      <c r="B20" s="780"/>
      <c r="C20" s="1777"/>
      <c r="D20" s="1777"/>
      <c r="E20" s="1998">
        <v>198</v>
      </c>
      <c r="F20" s="1777"/>
      <c r="G20" s="1777"/>
      <c r="H20" s="1777"/>
      <c r="I20" s="1624">
        <v>295</v>
      </c>
      <c r="J20" s="1759"/>
      <c r="K20" s="1777"/>
      <c r="L20" s="1777"/>
      <c r="M20" s="1624">
        <v>63</v>
      </c>
      <c r="N20" s="1777"/>
      <c r="O20" s="1777"/>
      <c r="P20" s="1777"/>
      <c r="Q20" s="1624">
        <v>104</v>
      </c>
    </row>
    <row r="21" spans="1:17" s="563" customFormat="1" ht="15" x14ac:dyDescent="0.25">
      <c r="A21" s="566">
        <v>7</v>
      </c>
      <c r="B21" s="780"/>
      <c r="C21" s="1777"/>
      <c r="D21" s="1777"/>
      <c r="E21" s="1998">
        <v>232</v>
      </c>
      <c r="F21" s="1777"/>
      <c r="G21" s="1777"/>
      <c r="H21" s="1777"/>
      <c r="I21" s="1624">
        <v>369</v>
      </c>
      <c r="J21" s="1759"/>
      <c r="K21" s="1777"/>
      <c r="L21" s="1777"/>
      <c r="M21" s="1624">
        <v>62</v>
      </c>
      <c r="N21" s="1777"/>
      <c r="O21" s="1777"/>
      <c r="P21" s="1777"/>
      <c r="Q21" s="1624">
        <v>104</v>
      </c>
    </row>
    <row r="22" spans="1:17" s="563" customFormat="1" ht="15" x14ac:dyDescent="0.25">
      <c r="A22" s="566">
        <v>8</v>
      </c>
      <c r="B22" s="780"/>
      <c r="C22" s="1777"/>
      <c r="D22" s="1777"/>
      <c r="E22" s="1998">
        <v>277</v>
      </c>
      <c r="F22" s="1777"/>
      <c r="G22" s="1777"/>
      <c r="H22" s="1777"/>
      <c r="I22" s="1624">
        <v>437</v>
      </c>
      <c r="J22" s="1759"/>
      <c r="K22" s="1777"/>
      <c r="L22" s="1777"/>
      <c r="M22" s="1624">
        <v>62</v>
      </c>
      <c r="N22" s="1777"/>
      <c r="O22" s="1777"/>
      <c r="P22" s="1777"/>
      <c r="Q22" s="1624">
        <v>108</v>
      </c>
    </row>
    <row r="23" spans="1:17" s="563" customFormat="1" ht="15" x14ac:dyDescent="0.25">
      <c r="A23" s="566">
        <v>9</v>
      </c>
      <c r="B23" s="780"/>
      <c r="C23" s="1777"/>
      <c r="D23" s="1777"/>
      <c r="E23" s="1998">
        <v>285</v>
      </c>
      <c r="F23" s="1777"/>
      <c r="G23" s="1777"/>
      <c r="H23" s="1777"/>
      <c r="I23" s="1624">
        <v>496</v>
      </c>
      <c r="J23" s="1759"/>
      <c r="K23" s="1777"/>
      <c r="L23" s="1777"/>
      <c r="M23" s="1624">
        <v>65</v>
      </c>
      <c r="N23" s="1777"/>
      <c r="O23" s="1777"/>
      <c r="P23" s="1777"/>
      <c r="Q23" s="1624">
        <v>112</v>
      </c>
    </row>
    <row r="24" spans="1:17" s="563" customFormat="1" ht="15" x14ac:dyDescent="0.25">
      <c r="A24" s="566">
        <v>10</v>
      </c>
      <c r="B24" s="780"/>
      <c r="C24" s="1777"/>
      <c r="D24" s="1777"/>
      <c r="E24" s="1998">
        <v>265</v>
      </c>
      <c r="F24" s="1777"/>
      <c r="G24" s="1777"/>
      <c r="H24" s="1777"/>
      <c r="I24" s="1624">
        <v>469</v>
      </c>
      <c r="J24" s="1759"/>
      <c r="K24" s="1777"/>
      <c r="L24" s="1777"/>
      <c r="M24" s="1624">
        <v>71</v>
      </c>
      <c r="N24" s="1777"/>
      <c r="O24" s="1777"/>
      <c r="P24" s="1777"/>
      <c r="Q24" s="1624">
        <v>95</v>
      </c>
    </row>
    <row r="25" spans="1:17" s="563" customFormat="1" ht="15" x14ac:dyDescent="0.25">
      <c r="A25" s="566">
        <v>11</v>
      </c>
      <c r="B25" s="780"/>
      <c r="C25" s="1777"/>
      <c r="D25" s="1777"/>
      <c r="E25" s="1998">
        <v>258</v>
      </c>
      <c r="F25" s="1777"/>
      <c r="G25" s="1777"/>
      <c r="H25" s="1777"/>
      <c r="I25" s="1624">
        <v>461</v>
      </c>
      <c r="J25" s="1759"/>
      <c r="K25" s="1777"/>
      <c r="L25" s="1777"/>
      <c r="M25" s="1624">
        <v>69</v>
      </c>
      <c r="N25" s="1777"/>
      <c r="O25" s="1777"/>
      <c r="P25" s="1777"/>
      <c r="Q25" s="1624">
        <v>95</v>
      </c>
    </row>
    <row r="26" spans="1:17" s="563" customFormat="1" ht="15" x14ac:dyDescent="0.25">
      <c r="A26" s="566">
        <v>12</v>
      </c>
      <c r="B26" s="780"/>
      <c r="C26" s="1777"/>
      <c r="D26" s="1777"/>
      <c r="E26" s="1998">
        <v>262</v>
      </c>
      <c r="F26" s="1777"/>
      <c r="G26" s="1777"/>
      <c r="H26" s="1777"/>
      <c r="I26" s="1624">
        <v>456</v>
      </c>
      <c r="J26" s="1759"/>
      <c r="K26" s="1777"/>
      <c r="L26" s="1777"/>
      <c r="M26" s="1624">
        <v>73</v>
      </c>
      <c r="N26" s="1777"/>
      <c r="O26" s="1777"/>
      <c r="P26" s="1777"/>
      <c r="Q26" s="1624">
        <v>98</v>
      </c>
    </row>
    <row r="27" spans="1:17" s="563" customFormat="1" ht="15" x14ac:dyDescent="0.25">
      <c r="A27" s="566">
        <v>13</v>
      </c>
      <c r="B27" s="780"/>
      <c r="C27" s="1777"/>
      <c r="D27" s="1777"/>
      <c r="E27" s="1998">
        <v>257</v>
      </c>
      <c r="F27" s="1777"/>
      <c r="G27" s="1777"/>
      <c r="H27" s="1777"/>
      <c r="I27" s="1624">
        <v>446</v>
      </c>
      <c r="J27" s="1759"/>
      <c r="K27" s="1777"/>
      <c r="L27" s="1777"/>
      <c r="M27" s="1624">
        <v>69</v>
      </c>
      <c r="N27" s="1777"/>
      <c r="O27" s="1777"/>
      <c r="P27" s="1777"/>
      <c r="Q27" s="1624">
        <v>101</v>
      </c>
    </row>
    <row r="28" spans="1:17" s="563" customFormat="1" ht="15" x14ac:dyDescent="0.25">
      <c r="A28" s="566">
        <v>14</v>
      </c>
      <c r="B28" s="780"/>
      <c r="C28" s="1777"/>
      <c r="D28" s="1777"/>
      <c r="E28" s="1998">
        <v>243</v>
      </c>
      <c r="F28" s="1777"/>
      <c r="G28" s="1777"/>
      <c r="H28" s="1777"/>
      <c r="I28" s="1624">
        <v>411</v>
      </c>
      <c r="J28" s="1759"/>
      <c r="K28" s="1777"/>
      <c r="L28" s="1777"/>
      <c r="M28" s="1624">
        <v>71</v>
      </c>
      <c r="N28" s="1777"/>
      <c r="O28" s="1777"/>
      <c r="P28" s="1777"/>
      <c r="Q28" s="1624">
        <v>90</v>
      </c>
    </row>
    <row r="29" spans="1:17" s="563" customFormat="1" ht="15" x14ac:dyDescent="0.25">
      <c r="A29" s="566">
        <v>15</v>
      </c>
      <c r="B29" s="780"/>
      <c r="C29" s="1777"/>
      <c r="D29" s="1777"/>
      <c r="E29" s="1998">
        <v>245</v>
      </c>
      <c r="F29" s="1777"/>
      <c r="G29" s="1777"/>
      <c r="H29" s="1777"/>
      <c r="I29" s="1624">
        <v>403</v>
      </c>
      <c r="J29" s="1759"/>
      <c r="K29" s="1777"/>
      <c r="L29" s="1777"/>
      <c r="M29" s="1624">
        <v>68</v>
      </c>
      <c r="N29" s="1777"/>
      <c r="O29" s="1777"/>
      <c r="P29" s="1777"/>
      <c r="Q29" s="1624">
        <v>92</v>
      </c>
    </row>
    <row r="30" spans="1:17" s="563" customFormat="1" ht="15" x14ac:dyDescent="0.25">
      <c r="A30" s="566">
        <v>16</v>
      </c>
      <c r="B30" s="780"/>
      <c r="C30" s="1777"/>
      <c r="D30" s="1777"/>
      <c r="E30" s="1998">
        <v>264</v>
      </c>
      <c r="F30" s="1777"/>
      <c r="G30" s="1777"/>
      <c r="H30" s="1777"/>
      <c r="I30" s="1624">
        <v>431</v>
      </c>
      <c r="J30" s="1759"/>
      <c r="K30" s="1777"/>
      <c r="L30" s="1777"/>
      <c r="M30" s="1624">
        <v>68</v>
      </c>
      <c r="N30" s="1777"/>
      <c r="O30" s="1777"/>
      <c r="P30" s="1777"/>
      <c r="Q30" s="1624">
        <v>102</v>
      </c>
    </row>
    <row r="31" spans="1:17" s="567" customFormat="1" ht="15" x14ac:dyDescent="0.25">
      <c r="A31" s="566">
        <v>17</v>
      </c>
      <c r="B31" s="780"/>
      <c r="C31" s="1777"/>
      <c r="D31" s="1777"/>
      <c r="E31" s="1998">
        <v>291</v>
      </c>
      <c r="F31" s="1777"/>
      <c r="G31" s="1777"/>
      <c r="H31" s="1777"/>
      <c r="I31" s="1624">
        <v>443</v>
      </c>
      <c r="J31" s="1759"/>
      <c r="K31" s="1777"/>
      <c r="L31" s="1777"/>
      <c r="M31" s="1624">
        <v>64</v>
      </c>
      <c r="N31" s="1777"/>
      <c r="O31" s="1777"/>
      <c r="P31" s="1777"/>
      <c r="Q31" s="1624">
        <v>109</v>
      </c>
    </row>
    <row r="32" spans="1:17" s="567" customFormat="1" ht="15" x14ac:dyDescent="0.25">
      <c r="A32" s="566">
        <v>18</v>
      </c>
      <c r="B32" s="780"/>
      <c r="C32" s="1777"/>
      <c r="D32" s="1777"/>
      <c r="E32" s="1998">
        <v>301</v>
      </c>
      <c r="F32" s="1777"/>
      <c r="G32" s="1777"/>
      <c r="H32" s="1777"/>
      <c r="I32" s="1624">
        <v>448</v>
      </c>
      <c r="J32" s="1759"/>
      <c r="K32" s="1777"/>
      <c r="L32" s="1777"/>
      <c r="M32" s="1624">
        <v>61</v>
      </c>
      <c r="N32" s="1777"/>
      <c r="O32" s="1777"/>
      <c r="P32" s="1777"/>
      <c r="Q32" s="1624">
        <v>104</v>
      </c>
    </row>
    <row r="33" spans="1:33" s="567" customFormat="1" ht="15" x14ac:dyDescent="0.25">
      <c r="A33" s="566">
        <v>19</v>
      </c>
      <c r="B33" s="780"/>
      <c r="C33" s="1777"/>
      <c r="D33" s="1777"/>
      <c r="E33" s="1998">
        <v>300</v>
      </c>
      <c r="F33" s="1777"/>
      <c r="G33" s="1777"/>
      <c r="H33" s="1777"/>
      <c r="I33" s="1624">
        <v>431</v>
      </c>
      <c r="J33" s="1759"/>
      <c r="K33" s="1777"/>
      <c r="L33" s="1777"/>
      <c r="M33" s="1624">
        <v>63</v>
      </c>
      <c r="N33" s="1777"/>
      <c r="O33" s="1777"/>
      <c r="P33" s="1777"/>
      <c r="Q33" s="1624">
        <v>105</v>
      </c>
    </row>
    <row r="34" spans="1:33" s="567" customFormat="1" ht="15" x14ac:dyDescent="0.25">
      <c r="A34" s="566">
        <v>20</v>
      </c>
      <c r="B34" s="780"/>
      <c r="C34" s="1777"/>
      <c r="D34" s="1777"/>
      <c r="E34" s="1998">
        <v>286</v>
      </c>
      <c r="F34" s="1777"/>
      <c r="G34" s="1777"/>
      <c r="H34" s="1777"/>
      <c r="I34" s="1624">
        <v>448</v>
      </c>
      <c r="J34" s="1759"/>
      <c r="K34" s="1777"/>
      <c r="L34" s="1777"/>
      <c r="M34" s="1624">
        <v>65</v>
      </c>
      <c r="N34" s="1777"/>
      <c r="O34" s="1777"/>
      <c r="P34" s="1777"/>
      <c r="Q34" s="1624">
        <v>108</v>
      </c>
    </row>
    <row r="35" spans="1:33" s="567" customFormat="1" ht="15" x14ac:dyDescent="0.25">
      <c r="A35" s="566">
        <v>21</v>
      </c>
      <c r="B35" s="780"/>
      <c r="C35" s="1777"/>
      <c r="D35" s="1777"/>
      <c r="E35" s="1998">
        <v>282</v>
      </c>
      <c r="F35" s="1777"/>
      <c r="G35" s="1777"/>
      <c r="H35" s="1777"/>
      <c r="I35" s="1624">
        <v>428</v>
      </c>
      <c r="J35" s="1759"/>
      <c r="K35" s="1777"/>
      <c r="L35" s="1777"/>
      <c r="M35" s="1624">
        <v>70</v>
      </c>
      <c r="N35" s="1777"/>
      <c r="O35" s="1777"/>
      <c r="P35" s="1777"/>
      <c r="Q35" s="1624">
        <v>109</v>
      </c>
    </row>
    <row r="36" spans="1:33" s="567" customFormat="1" ht="15" x14ac:dyDescent="0.25">
      <c r="A36" s="566">
        <v>22</v>
      </c>
      <c r="B36" s="780"/>
      <c r="C36" s="1777"/>
      <c r="D36" s="1777"/>
      <c r="E36" s="1998">
        <v>266</v>
      </c>
      <c r="F36" s="1777"/>
      <c r="G36" s="1777"/>
      <c r="H36" s="1777"/>
      <c r="I36" s="1624">
        <v>405</v>
      </c>
      <c r="J36" s="1759"/>
      <c r="K36" s="1777"/>
      <c r="L36" s="1777"/>
      <c r="M36" s="1624">
        <v>69</v>
      </c>
      <c r="N36" s="1777"/>
      <c r="O36" s="1777"/>
      <c r="P36" s="1777"/>
      <c r="Q36" s="1624">
        <v>108</v>
      </c>
    </row>
    <row r="37" spans="1:33" s="567" customFormat="1" ht="15" x14ac:dyDescent="0.25">
      <c r="A37" s="566">
        <v>23</v>
      </c>
      <c r="B37" s="780"/>
      <c r="C37" s="1777"/>
      <c r="D37" s="1777"/>
      <c r="E37" s="1994">
        <v>243</v>
      </c>
      <c r="F37" s="1777"/>
      <c r="G37" s="1777"/>
      <c r="H37" s="1777"/>
      <c r="I37" s="1624">
        <v>359</v>
      </c>
      <c r="J37" s="1759"/>
      <c r="K37" s="1777"/>
      <c r="L37" s="1777"/>
      <c r="M37" s="1624">
        <v>68</v>
      </c>
      <c r="N37" s="1777"/>
      <c r="O37" s="1777"/>
      <c r="P37" s="1777"/>
      <c r="Q37" s="1624">
        <v>107</v>
      </c>
    </row>
    <row r="38" spans="1:33" s="567" customFormat="1" ht="15" x14ac:dyDescent="0.25">
      <c r="A38" s="566">
        <v>24</v>
      </c>
      <c r="B38" s="780"/>
      <c r="C38" s="1777"/>
      <c r="D38" s="1777"/>
      <c r="E38" s="1994">
        <v>214</v>
      </c>
      <c r="F38" s="1777"/>
      <c r="G38" s="1777"/>
      <c r="H38" s="1777"/>
      <c r="I38" s="1624">
        <v>301</v>
      </c>
      <c r="J38" s="1759"/>
      <c r="K38" s="1777"/>
      <c r="L38" s="1777"/>
      <c r="M38" s="1624">
        <v>71</v>
      </c>
      <c r="N38" s="1777"/>
      <c r="O38" s="1777"/>
      <c r="P38" s="1777"/>
      <c r="Q38" s="1624">
        <v>105</v>
      </c>
    </row>
    <row r="39" spans="1:33" s="567" customFormat="1" ht="15" x14ac:dyDescent="0.2">
      <c r="A39" s="566" t="s">
        <v>19</v>
      </c>
      <c r="B39" s="782"/>
      <c r="C39" s="1777"/>
      <c r="D39" s="1777"/>
      <c r="E39" s="1779">
        <f>SUM(E15:E38)</f>
        <v>5885</v>
      </c>
      <c r="F39" s="1777"/>
      <c r="G39" s="1777"/>
      <c r="H39" s="1777"/>
      <c r="I39" s="1779">
        <f>SUM(I15:I38)</f>
        <v>9293</v>
      </c>
      <c r="J39" s="1777"/>
      <c r="K39" s="1777"/>
      <c r="L39" s="1777"/>
      <c r="M39" s="1779">
        <f>SUM(M15:M38)</f>
        <v>1601</v>
      </c>
      <c r="N39" s="1777"/>
      <c r="O39" s="1777"/>
      <c r="P39" s="1777"/>
      <c r="Q39" s="1779">
        <f>SUM(Q15:Q38)</f>
        <v>2471</v>
      </c>
    </row>
    <row r="40" spans="1:33" s="557" customFormat="1" ht="12.75" customHeight="1" x14ac:dyDescent="0.2">
      <c r="A40" s="557" t="s">
        <v>20</v>
      </c>
      <c r="R40" s="952"/>
      <c r="S40" s="952"/>
      <c r="T40" s="952"/>
      <c r="U40" s="952"/>
      <c r="V40" s="952"/>
      <c r="W40" s="952"/>
      <c r="X40" s="952"/>
      <c r="Y40" s="952"/>
      <c r="Z40" s="952"/>
      <c r="AA40" s="952"/>
      <c r="AB40" s="952"/>
      <c r="AC40" s="952"/>
      <c r="AD40" s="952"/>
      <c r="AE40" s="952"/>
      <c r="AF40" s="952"/>
      <c r="AG40" s="952"/>
    </row>
    <row r="41" spans="1:33" s="557" customFormat="1" ht="12.75" customHeight="1" x14ac:dyDescent="0.2">
      <c r="A41" s="557" t="s">
        <v>21</v>
      </c>
      <c r="R41" s="952"/>
      <c r="S41" s="952"/>
      <c r="T41" s="952"/>
      <c r="U41" s="952"/>
      <c r="V41" s="952"/>
      <c r="W41" s="952"/>
      <c r="X41" s="952"/>
      <c r="Y41" s="952"/>
      <c r="Z41" s="952"/>
      <c r="AA41" s="952"/>
      <c r="AB41" s="952"/>
      <c r="AC41" s="952"/>
      <c r="AD41" s="952"/>
      <c r="AE41" s="952"/>
      <c r="AF41" s="952"/>
      <c r="AG41" s="952"/>
    </row>
    <row r="42" spans="1:33" x14ac:dyDescent="0.2">
      <c r="A42" s="557" t="s">
        <v>676</v>
      </c>
      <c r="K42" s="557"/>
      <c r="L42" s="557"/>
      <c r="M42" s="557"/>
      <c r="N42" s="557"/>
      <c r="O42" s="557"/>
      <c r="P42" s="557"/>
      <c r="Q42" s="557"/>
      <c r="R42" s="953"/>
      <c r="S42" s="953"/>
      <c r="T42" s="953"/>
      <c r="U42" s="953"/>
      <c r="V42" s="953"/>
      <c r="W42" s="953"/>
      <c r="X42" s="953"/>
      <c r="Y42" s="953"/>
      <c r="Z42" s="953"/>
      <c r="AA42" s="953"/>
      <c r="AB42" s="953"/>
      <c r="AC42" s="953"/>
      <c r="AD42" s="953"/>
      <c r="AE42" s="953"/>
      <c r="AF42" s="953"/>
      <c r="AG42" s="953"/>
    </row>
    <row r="43" spans="1:33" x14ac:dyDescent="0.2">
      <c r="A43" s="557" t="s">
        <v>23</v>
      </c>
      <c r="R43" s="953"/>
      <c r="S43" s="953"/>
      <c r="T43" s="953"/>
      <c r="U43" s="953"/>
      <c r="V43" s="953"/>
      <c r="W43" s="953"/>
      <c r="X43" s="953"/>
      <c r="Y43" s="953"/>
      <c r="Z43" s="953"/>
      <c r="AA43" s="953"/>
      <c r="AB43" s="953"/>
      <c r="AC43" s="953"/>
      <c r="AD43" s="953"/>
      <c r="AE43" s="953"/>
      <c r="AF43" s="953"/>
      <c r="AG43" s="953"/>
    </row>
    <row r="44" spans="1:33" x14ac:dyDescent="0.2">
      <c r="R44" s="953"/>
      <c r="S44" s="953"/>
      <c r="T44" s="953"/>
      <c r="U44" s="953"/>
      <c r="V44" s="953"/>
      <c r="W44" s="953"/>
      <c r="X44" s="953"/>
      <c r="Y44" s="953"/>
      <c r="Z44" s="953"/>
      <c r="AA44" s="953"/>
      <c r="AB44" s="953"/>
      <c r="AC44" s="953"/>
      <c r="AD44" s="953"/>
      <c r="AE44" s="953"/>
      <c r="AF44" s="953"/>
      <c r="AG44" s="953"/>
    </row>
  </sheetData>
  <mergeCells count="20">
    <mergeCell ref="A7:Q7"/>
    <mergeCell ref="B1:F1"/>
    <mergeCell ref="B2:F2"/>
    <mergeCell ref="A6:Q6"/>
    <mergeCell ref="N2:Q2"/>
    <mergeCell ref="B3:C3"/>
    <mergeCell ref="B5:C5"/>
    <mergeCell ref="B4:C4"/>
    <mergeCell ref="N1:Q1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9">
    <tabColor rgb="FF92D050"/>
  </sheetPr>
  <dimension ref="A1:AG44"/>
  <sheetViews>
    <sheetView zoomScale="85" zoomScaleNormal="85" workbookViewId="0">
      <selection activeCell="T29" sqref="T29"/>
    </sheetView>
  </sheetViews>
  <sheetFormatPr defaultRowHeight="12.75" x14ac:dyDescent="0.2"/>
  <cols>
    <col min="1" max="1" width="5.42578125" style="582" customWidth="1"/>
    <col min="2" max="3" width="11.28515625" style="582" customWidth="1"/>
    <col min="4" max="4" width="11.28515625" style="582" hidden="1" customWidth="1"/>
    <col min="5" max="7" width="11.28515625" style="582" customWidth="1"/>
    <col min="8" max="8" width="11.28515625" style="582" hidden="1" customWidth="1"/>
    <col min="9" max="11" width="11.28515625" style="582" customWidth="1"/>
    <col min="12" max="12" width="11.28515625" style="582" hidden="1" customWidth="1"/>
    <col min="13" max="15" width="11.28515625" style="582" customWidth="1"/>
    <col min="16" max="16" width="11.28515625" style="582" hidden="1" customWidth="1"/>
    <col min="17" max="17" width="11.28515625" style="582" customWidth="1"/>
    <col min="18" max="16384" width="9.140625" style="582"/>
  </cols>
  <sheetData>
    <row r="1" spans="1:33" s="570" customFormat="1" ht="18.75" customHeight="1" x14ac:dyDescent="0.25">
      <c r="B1" s="2954" t="s">
        <v>498</v>
      </c>
      <c r="C1" s="2097"/>
      <c r="D1" s="2097"/>
      <c r="E1" s="2097"/>
      <c r="F1" s="2097"/>
      <c r="J1" s="801" t="s">
        <v>178</v>
      </c>
      <c r="L1" s="874"/>
      <c r="M1" s="874"/>
      <c r="N1" s="2956" t="s">
        <v>132</v>
      </c>
      <c r="O1" s="2104"/>
      <c r="P1" s="2104"/>
      <c r="Q1" s="2104"/>
      <c r="R1" s="870"/>
      <c r="S1" s="950"/>
      <c r="T1" s="950"/>
      <c r="U1" s="950"/>
      <c r="V1" s="950"/>
      <c r="W1" s="950"/>
      <c r="X1" s="950"/>
      <c r="Y1" s="950"/>
      <c r="Z1" s="950"/>
      <c r="AA1" s="950"/>
      <c r="AB1" s="950"/>
      <c r="AC1" s="950"/>
      <c r="AD1" s="950"/>
      <c r="AE1" s="950"/>
      <c r="AF1" s="950"/>
      <c r="AG1" s="950"/>
    </row>
    <row r="2" spans="1:33" s="570" customFormat="1" ht="10.5" customHeight="1" x14ac:dyDescent="0.2">
      <c r="B2" s="2955" t="s">
        <v>1</v>
      </c>
      <c r="C2" s="2104"/>
      <c r="D2" s="2104"/>
      <c r="E2" s="2104"/>
      <c r="F2" s="2104"/>
      <c r="N2" s="2955" t="s">
        <v>2</v>
      </c>
      <c r="O2" s="2950"/>
      <c r="P2" s="2950"/>
      <c r="Q2" s="2950"/>
      <c r="R2" s="950"/>
      <c r="S2" s="950"/>
      <c r="T2" s="950"/>
      <c r="U2" s="950"/>
      <c r="V2" s="950"/>
      <c r="W2" s="950"/>
      <c r="X2" s="950"/>
      <c r="Y2" s="950"/>
      <c r="Z2" s="950"/>
      <c r="AA2" s="950"/>
      <c r="AB2" s="950"/>
      <c r="AC2" s="950"/>
      <c r="AD2" s="950"/>
      <c r="AE2" s="950"/>
      <c r="AF2" s="950"/>
      <c r="AG2" s="950"/>
    </row>
    <row r="3" spans="1:33" s="570" customFormat="1" ht="13.5" customHeight="1" x14ac:dyDescent="0.2">
      <c r="B3" s="572" t="s">
        <v>133</v>
      </c>
      <c r="N3" s="569" t="s">
        <v>3</v>
      </c>
      <c r="O3" s="571"/>
      <c r="P3" s="571"/>
      <c r="Q3" s="571"/>
      <c r="R3" s="950"/>
      <c r="S3" s="950"/>
      <c r="T3" s="950"/>
      <c r="U3" s="950"/>
      <c r="V3" s="950"/>
      <c r="W3" s="950"/>
      <c r="X3" s="950"/>
      <c r="Y3" s="950"/>
      <c r="Z3" s="950"/>
      <c r="AA3" s="950"/>
      <c r="AB3" s="950"/>
      <c r="AC3" s="950"/>
      <c r="AD3" s="950"/>
      <c r="AE3" s="950"/>
      <c r="AF3" s="950"/>
      <c r="AG3" s="950"/>
    </row>
    <row r="4" spans="1:33" s="570" customFormat="1" ht="15" customHeight="1" x14ac:dyDescent="0.25">
      <c r="B4" s="2951" t="s">
        <v>4</v>
      </c>
      <c r="C4" s="2097"/>
      <c r="D4" s="573"/>
      <c r="E4" s="950"/>
      <c r="F4" s="950"/>
      <c r="G4" s="950"/>
      <c r="H4" s="950"/>
      <c r="I4" s="871" t="s">
        <v>5</v>
      </c>
      <c r="J4" s="923"/>
      <c r="K4" s="923"/>
      <c r="L4" s="571"/>
      <c r="N4" s="572"/>
      <c r="O4" s="572" t="s">
        <v>177</v>
      </c>
      <c r="R4" s="950"/>
      <c r="S4" s="950"/>
      <c r="T4" s="950"/>
      <c r="U4" s="950"/>
      <c r="V4" s="950"/>
      <c r="W4" s="950"/>
      <c r="X4" s="950"/>
      <c r="Y4" s="950"/>
      <c r="Z4" s="950"/>
      <c r="AA4" s="950"/>
      <c r="AB4" s="950"/>
      <c r="AC4" s="950"/>
      <c r="AD4" s="950"/>
      <c r="AE4" s="950"/>
      <c r="AF4" s="950"/>
      <c r="AG4" s="950"/>
    </row>
    <row r="5" spans="1:33" s="570" customFormat="1" ht="9.75" customHeight="1" x14ac:dyDescent="0.2">
      <c r="B5" s="2959" t="s">
        <v>7</v>
      </c>
      <c r="C5" s="2095"/>
      <c r="D5" s="571"/>
      <c r="E5" s="571"/>
      <c r="R5" s="950"/>
      <c r="S5" s="950"/>
      <c r="T5" s="950"/>
      <c r="U5" s="950"/>
      <c r="V5" s="950"/>
      <c r="W5" s="950"/>
      <c r="X5" s="950"/>
      <c r="Y5" s="950"/>
      <c r="Z5" s="950"/>
      <c r="AA5" s="950"/>
      <c r="AB5" s="950"/>
      <c r="AC5" s="950"/>
      <c r="AD5" s="950"/>
      <c r="AE5" s="950"/>
      <c r="AF5" s="950"/>
      <c r="AG5" s="950"/>
    </row>
    <row r="6" spans="1:33" s="570" customFormat="1" ht="12" customHeight="1" x14ac:dyDescent="0.25">
      <c r="A6" s="2957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50"/>
      <c r="S6" s="950"/>
      <c r="T6" s="950"/>
      <c r="U6" s="950"/>
      <c r="V6" s="950"/>
      <c r="W6" s="950"/>
      <c r="X6" s="950"/>
      <c r="Y6" s="950"/>
      <c r="Z6" s="950"/>
      <c r="AA6" s="950"/>
      <c r="AB6" s="950"/>
      <c r="AC6" s="950"/>
      <c r="AD6" s="950"/>
      <c r="AE6" s="950"/>
      <c r="AF6" s="950"/>
      <c r="AG6" s="950"/>
    </row>
    <row r="7" spans="1:33" s="570" customFormat="1" ht="15.75" x14ac:dyDescent="0.25">
      <c r="A7" s="2958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50"/>
      <c r="S7" s="950"/>
      <c r="T7" s="950"/>
      <c r="U7" s="950"/>
      <c r="V7" s="950"/>
      <c r="W7" s="950"/>
      <c r="X7" s="950"/>
      <c r="Y7" s="950"/>
      <c r="Z7" s="950"/>
      <c r="AA7" s="950"/>
      <c r="AB7" s="950"/>
      <c r="AC7" s="950"/>
      <c r="AD7" s="950"/>
      <c r="AE7" s="950"/>
      <c r="AF7" s="950"/>
      <c r="AG7" s="950"/>
    </row>
    <row r="8" spans="1:33" s="570" customFormat="1" ht="9" customHeight="1" x14ac:dyDescent="0.2">
      <c r="A8" s="1326" t="s">
        <v>445</v>
      </c>
      <c r="B8" s="1312" t="s">
        <v>446</v>
      </c>
      <c r="R8" s="950"/>
      <c r="S8" s="950"/>
      <c r="T8" s="950"/>
      <c r="U8" s="950"/>
      <c r="V8" s="950"/>
      <c r="W8" s="950"/>
      <c r="X8" s="950"/>
      <c r="Y8" s="950"/>
      <c r="Z8" s="950"/>
      <c r="AA8" s="950"/>
      <c r="AB8" s="950"/>
      <c r="AC8" s="950"/>
      <c r="AD8" s="950"/>
      <c r="AE8" s="950"/>
      <c r="AF8" s="950"/>
      <c r="AG8" s="950"/>
    </row>
    <row r="9" spans="1:33" s="570" customFormat="1" x14ac:dyDescent="0.2">
      <c r="A9" s="2960" t="s">
        <v>9</v>
      </c>
      <c r="B9" s="2952" t="s">
        <v>10</v>
      </c>
      <c r="C9" s="2441"/>
      <c r="D9" s="2441"/>
      <c r="E9" s="2441"/>
      <c r="F9" s="2441"/>
      <c r="G9" s="2441"/>
      <c r="H9" s="2441"/>
      <c r="I9" s="2442"/>
      <c r="J9" s="2952" t="s">
        <v>11</v>
      </c>
      <c r="K9" s="2441"/>
      <c r="L9" s="2441"/>
      <c r="M9" s="2441"/>
      <c r="N9" s="2441"/>
      <c r="O9" s="2441"/>
      <c r="P9" s="2441"/>
      <c r="Q9" s="2442"/>
      <c r="R9" s="950"/>
      <c r="S9" s="950"/>
      <c r="T9" s="950"/>
      <c r="U9" s="950"/>
      <c r="V9" s="950"/>
      <c r="W9" s="950"/>
      <c r="X9" s="950"/>
      <c r="Y9" s="950"/>
      <c r="Z9" s="950"/>
      <c r="AA9" s="950"/>
      <c r="AB9" s="950"/>
      <c r="AC9" s="950"/>
      <c r="AD9" s="950"/>
      <c r="AE9" s="950"/>
      <c r="AF9" s="950"/>
      <c r="AG9" s="950"/>
    </row>
    <row r="10" spans="1:33" s="570" customFormat="1" x14ac:dyDescent="0.2">
      <c r="A10" s="2438"/>
      <c r="B10" s="2953" t="s">
        <v>176</v>
      </c>
      <c r="C10" s="2111"/>
      <c r="D10" s="2111"/>
      <c r="E10" s="2112"/>
      <c r="F10" s="2953" t="s">
        <v>654</v>
      </c>
      <c r="G10" s="2111"/>
      <c r="H10" s="2111"/>
      <c r="I10" s="2112"/>
      <c r="J10" s="2953" t="s">
        <v>176</v>
      </c>
      <c r="K10" s="2111"/>
      <c r="L10" s="2111"/>
      <c r="M10" s="2112"/>
      <c r="N10" s="2953" t="s">
        <v>654</v>
      </c>
      <c r="O10" s="2111"/>
      <c r="P10" s="2111"/>
      <c r="Q10" s="2112"/>
      <c r="R10" s="950"/>
      <c r="S10" s="950"/>
      <c r="T10" s="950"/>
      <c r="U10" s="950"/>
      <c r="V10" s="950"/>
      <c r="W10" s="950"/>
      <c r="X10" s="950"/>
      <c r="Y10" s="950"/>
      <c r="Z10" s="950"/>
      <c r="AA10" s="950"/>
      <c r="AB10" s="950"/>
      <c r="AC10" s="950"/>
      <c r="AD10" s="950"/>
      <c r="AE10" s="950"/>
      <c r="AF10" s="950"/>
      <c r="AG10" s="950"/>
    </row>
    <row r="11" spans="1:33" s="570" customFormat="1" x14ac:dyDescent="0.2">
      <c r="A11" s="2438"/>
      <c r="B11" s="2953" t="s">
        <v>14</v>
      </c>
      <c r="C11" s="2111"/>
      <c r="E11" s="575">
        <v>4800</v>
      </c>
      <c r="F11" s="2953" t="s">
        <v>14</v>
      </c>
      <c r="G11" s="2111"/>
      <c r="H11" s="574"/>
      <c r="I11" s="575">
        <v>4800</v>
      </c>
      <c r="J11" s="2953" t="s">
        <v>14</v>
      </c>
      <c r="K11" s="2111"/>
      <c r="L11" s="574"/>
      <c r="M11" s="575">
        <v>4800</v>
      </c>
      <c r="N11" s="2953" t="s">
        <v>14</v>
      </c>
      <c r="O11" s="2111"/>
      <c r="P11" s="574"/>
      <c r="Q11" s="575">
        <f>I11</f>
        <v>4800</v>
      </c>
      <c r="R11" s="950"/>
      <c r="S11" s="950"/>
      <c r="T11" s="950"/>
      <c r="U11" s="950"/>
      <c r="V11" s="950"/>
      <c r="W11" s="950"/>
      <c r="X11" s="950"/>
      <c r="Y11" s="950"/>
      <c r="Z11" s="950"/>
      <c r="AA11" s="950"/>
      <c r="AB11" s="950"/>
      <c r="AC11" s="950"/>
      <c r="AD11" s="950"/>
      <c r="AE11" s="950"/>
      <c r="AF11" s="950"/>
      <c r="AG11" s="950"/>
    </row>
    <row r="12" spans="1:33" s="577" customFormat="1" ht="35.25" customHeight="1" x14ac:dyDescent="0.2">
      <c r="A12" s="2439"/>
      <c r="B12" s="576" t="s">
        <v>16</v>
      </c>
      <c r="C12" s="576" t="s">
        <v>17</v>
      </c>
      <c r="D12" s="576"/>
      <c r="E12" s="576" t="s">
        <v>18</v>
      </c>
      <c r="F12" s="576" t="s">
        <v>16</v>
      </c>
      <c r="G12" s="576" t="s">
        <v>17</v>
      </c>
      <c r="H12" s="576"/>
      <c r="I12" s="576" t="s">
        <v>18</v>
      </c>
      <c r="J12" s="576" t="s">
        <v>16</v>
      </c>
      <c r="K12" s="576" t="s">
        <v>17</v>
      </c>
      <c r="L12" s="576"/>
      <c r="M12" s="576" t="s">
        <v>18</v>
      </c>
      <c r="N12" s="576" t="s">
        <v>16</v>
      </c>
      <c r="O12" s="576" t="s">
        <v>17</v>
      </c>
      <c r="P12" s="576"/>
      <c r="Q12" s="576" t="s">
        <v>18</v>
      </c>
    </row>
    <row r="13" spans="1:33" s="579" customFormat="1" ht="11.25" x14ac:dyDescent="0.2">
      <c r="A13" s="578">
        <v>1</v>
      </c>
      <c r="B13" s="578">
        <v>2</v>
      </c>
      <c r="C13" s="578">
        <v>3</v>
      </c>
      <c r="D13" s="578"/>
      <c r="E13" s="578">
        <v>4</v>
      </c>
      <c r="F13" s="578">
        <v>5</v>
      </c>
      <c r="G13" s="578">
        <v>6</v>
      </c>
      <c r="H13" s="578"/>
      <c r="I13" s="578">
        <v>7</v>
      </c>
      <c r="J13" s="578">
        <v>8</v>
      </c>
      <c r="K13" s="578">
        <v>9</v>
      </c>
      <c r="L13" s="578"/>
      <c r="M13" s="578">
        <v>10</v>
      </c>
      <c r="N13" s="578">
        <v>11</v>
      </c>
      <c r="O13" s="578">
        <v>12</v>
      </c>
      <c r="P13" s="578"/>
      <c r="Q13" s="578">
        <v>13</v>
      </c>
    </row>
    <row r="14" spans="1:33" s="577" customFormat="1" ht="15" x14ac:dyDescent="0.2">
      <c r="A14" s="580">
        <v>0</v>
      </c>
      <c r="B14" s="780"/>
      <c r="C14" s="1780"/>
      <c r="D14" s="1780"/>
      <c r="E14" s="1781"/>
      <c r="F14" s="1759"/>
      <c r="G14" s="1780"/>
      <c r="H14" s="1780"/>
      <c r="I14" s="1781"/>
      <c r="J14" s="1759"/>
      <c r="K14" s="1780"/>
      <c r="L14" s="1780"/>
      <c r="M14" s="1781"/>
      <c r="N14" s="1759"/>
      <c r="O14" s="1780"/>
      <c r="P14" s="1780"/>
      <c r="Q14" s="1781"/>
    </row>
    <row r="15" spans="1:33" s="1412" customFormat="1" ht="15" x14ac:dyDescent="0.25">
      <c r="A15" s="1410">
        <v>1</v>
      </c>
      <c r="B15" s="780"/>
      <c r="C15" s="1780"/>
      <c r="D15" s="1780"/>
      <c r="E15" s="1999">
        <v>564.96</v>
      </c>
      <c r="F15" s="1759"/>
      <c r="G15" s="1780"/>
      <c r="H15" s="1780"/>
      <c r="I15" s="1624">
        <v>301.43999999999994</v>
      </c>
      <c r="J15" s="1759"/>
      <c r="K15" s="1780"/>
      <c r="L15" s="1780"/>
      <c r="M15" s="1624">
        <v>211.68</v>
      </c>
      <c r="N15" s="1759"/>
      <c r="O15" s="1780"/>
      <c r="P15" s="1780"/>
      <c r="Q15" s="1624">
        <v>54.239999999999995</v>
      </c>
    </row>
    <row r="16" spans="1:33" s="577" customFormat="1" ht="15" x14ac:dyDescent="0.25">
      <c r="A16" s="580">
        <v>2</v>
      </c>
      <c r="B16" s="780"/>
      <c r="C16" s="1780"/>
      <c r="D16" s="1780"/>
      <c r="E16" s="1999">
        <v>543.36</v>
      </c>
      <c r="F16" s="1759"/>
      <c r="G16" s="1780"/>
      <c r="H16" s="1780"/>
      <c r="I16" s="1624">
        <v>285.12</v>
      </c>
      <c r="J16" s="1759"/>
      <c r="K16" s="1780"/>
      <c r="L16" s="1780"/>
      <c r="M16" s="1624">
        <v>217.44</v>
      </c>
      <c r="N16" s="1759"/>
      <c r="O16" s="1780"/>
      <c r="P16" s="1780"/>
      <c r="Q16" s="1624">
        <v>54.239999999999995</v>
      </c>
    </row>
    <row r="17" spans="1:17" s="577" customFormat="1" ht="15" x14ac:dyDescent="0.25">
      <c r="A17" s="580">
        <v>3</v>
      </c>
      <c r="B17" s="780"/>
      <c r="C17" s="1780"/>
      <c r="D17" s="1780"/>
      <c r="E17" s="1999">
        <v>526.55999999999995</v>
      </c>
      <c r="F17" s="1759"/>
      <c r="G17" s="1780"/>
      <c r="H17" s="1780"/>
      <c r="I17" s="1624">
        <v>269.76</v>
      </c>
      <c r="J17" s="1759"/>
      <c r="K17" s="1780"/>
      <c r="L17" s="1780"/>
      <c r="M17" s="1624">
        <v>209.76</v>
      </c>
      <c r="N17" s="1759"/>
      <c r="O17" s="1780"/>
      <c r="P17" s="1780"/>
      <c r="Q17" s="1624">
        <v>50.879999999999995</v>
      </c>
    </row>
    <row r="18" spans="1:17" s="577" customFormat="1" ht="15" x14ac:dyDescent="0.25">
      <c r="A18" s="580">
        <v>4</v>
      </c>
      <c r="B18" s="780"/>
      <c r="C18" s="1780"/>
      <c r="D18" s="1780"/>
      <c r="E18" s="1999">
        <v>528.96</v>
      </c>
      <c r="F18" s="1759"/>
      <c r="G18" s="1780"/>
      <c r="H18" s="1780"/>
      <c r="I18" s="1624">
        <v>275.03999999999996</v>
      </c>
      <c r="J18" s="1759"/>
      <c r="K18" s="1780"/>
      <c r="L18" s="1780"/>
      <c r="M18" s="1624">
        <v>210.72</v>
      </c>
      <c r="N18" s="1759"/>
      <c r="O18" s="1780"/>
      <c r="P18" s="1780"/>
      <c r="Q18" s="1624">
        <v>48.959999999999994</v>
      </c>
    </row>
    <row r="19" spans="1:17" s="577" customFormat="1" ht="15" x14ac:dyDescent="0.25">
      <c r="A19" s="580">
        <v>5</v>
      </c>
      <c r="B19" s="780"/>
      <c r="C19" s="1780"/>
      <c r="D19" s="1780"/>
      <c r="E19" s="1999">
        <v>573.12</v>
      </c>
      <c r="F19" s="1759"/>
      <c r="G19" s="1780"/>
      <c r="H19" s="1780"/>
      <c r="I19" s="1624">
        <v>273.59999999999997</v>
      </c>
      <c r="J19" s="1759"/>
      <c r="K19" s="1780"/>
      <c r="L19" s="1780"/>
      <c r="M19" s="1624">
        <v>211.68</v>
      </c>
      <c r="N19" s="1759"/>
      <c r="O19" s="1780"/>
      <c r="P19" s="1780"/>
      <c r="Q19" s="1624">
        <v>48.480000000000004</v>
      </c>
    </row>
    <row r="20" spans="1:17" s="577" customFormat="1" ht="15" x14ac:dyDescent="0.25">
      <c r="A20" s="580">
        <v>6</v>
      </c>
      <c r="B20" s="780"/>
      <c r="C20" s="1780"/>
      <c r="D20" s="1780"/>
      <c r="E20" s="1999">
        <v>654.24</v>
      </c>
      <c r="F20" s="1759"/>
      <c r="G20" s="1780"/>
      <c r="H20" s="1780"/>
      <c r="I20" s="1624">
        <v>279.84000000000003</v>
      </c>
      <c r="J20" s="1759"/>
      <c r="K20" s="1780"/>
      <c r="L20" s="1780"/>
      <c r="M20" s="1624">
        <v>218.39999999999998</v>
      </c>
      <c r="N20" s="1759"/>
      <c r="O20" s="1780"/>
      <c r="P20" s="1780"/>
      <c r="Q20" s="1624">
        <v>50.879999999999995</v>
      </c>
    </row>
    <row r="21" spans="1:17" s="577" customFormat="1" ht="15" x14ac:dyDescent="0.25">
      <c r="A21" s="580">
        <v>7</v>
      </c>
      <c r="B21" s="780"/>
      <c r="C21" s="1780"/>
      <c r="D21" s="1780"/>
      <c r="E21" s="1999">
        <v>684</v>
      </c>
      <c r="F21" s="1759"/>
      <c r="G21" s="1780"/>
      <c r="H21" s="1780"/>
      <c r="I21" s="1624">
        <v>330.24</v>
      </c>
      <c r="J21" s="1759"/>
      <c r="K21" s="1780"/>
      <c r="L21" s="1780"/>
      <c r="M21" s="1624">
        <v>217.92000000000002</v>
      </c>
      <c r="N21" s="1759"/>
      <c r="O21" s="1780"/>
      <c r="P21" s="1780"/>
      <c r="Q21" s="1624">
        <v>54.239999999999995</v>
      </c>
    </row>
    <row r="22" spans="1:17" s="577" customFormat="1" ht="15" x14ac:dyDescent="0.25">
      <c r="A22" s="580">
        <v>8</v>
      </c>
      <c r="B22" s="780"/>
      <c r="C22" s="1780"/>
      <c r="D22" s="1780"/>
      <c r="E22" s="1999">
        <v>734.39999999999986</v>
      </c>
      <c r="F22" s="1759"/>
      <c r="G22" s="1780"/>
      <c r="H22" s="1780"/>
      <c r="I22" s="1624">
        <v>381.6</v>
      </c>
      <c r="J22" s="1759"/>
      <c r="K22" s="1780"/>
      <c r="L22" s="1780"/>
      <c r="M22" s="1624">
        <v>228.48000000000002</v>
      </c>
      <c r="N22" s="1759"/>
      <c r="O22" s="1780"/>
      <c r="P22" s="1780"/>
      <c r="Q22" s="1624">
        <v>60</v>
      </c>
    </row>
    <row r="23" spans="1:17" s="577" customFormat="1" ht="15" x14ac:dyDescent="0.25">
      <c r="A23" s="580">
        <v>9</v>
      </c>
      <c r="B23" s="780"/>
      <c r="C23" s="1780"/>
      <c r="D23" s="1780"/>
      <c r="E23" s="1999">
        <v>1008.96</v>
      </c>
      <c r="F23" s="1759"/>
      <c r="G23" s="1780"/>
      <c r="H23" s="1780"/>
      <c r="I23" s="1624">
        <v>407.04</v>
      </c>
      <c r="J23" s="1759"/>
      <c r="K23" s="1780"/>
      <c r="L23" s="1780"/>
      <c r="M23" s="1624">
        <v>396.96000000000004</v>
      </c>
      <c r="N23" s="1759"/>
      <c r="O23" s="1780"/>
      <c r="P23" s="1780"/>
      <c r="Q23" s="1624">
        <v>68.64</v>
      </c>
    </row>
    <row r="24" spans="1:17" s="577" customFormat="1" ht="15" x14ac:dyDescent="0.25">
      <c r="A24" s="580">
        <v>10</v>
      </c>
      <c r="B24" s="780"/>
      <c r="C24" s="1780"/>
      <c r="D24" s="1780"/>
      <c r="E24" s="1999">
        <v>1019.04</v>
      </c>
      <c r="F24" s="1759"/>
      <c r="G24" s="1780"/>
      <c r="H24" s="1780"/>
      <c r="I24" s="1624">
        <v>387.84</v>
      </c>
      <c r="J24" s="1759"/>
      <c r="K24" s="1780"/>
      <c r="L24" s="1780"/>
      <c r="M24" s="1624">
        <v>450.72</v>
      </c>
      <c r="N24" s="1759"/>
      <c r="O24" s="1780"/>
      <c r="P24" s="1780"/>
      <c r="Q24" s="1624">
        <v>63.360000000000007</v>
      </c>
    </row>
    <row r="25" spans="1:17" s="577" customFormat="1" ht="15" x14ac:dyDescent="0.25">
      <c r="A25" s="580">
        <v>11</v>
      </c>
      <c r="B25" s="780"/>
      <c r="C25" s="1780"/>
      <c r="D25" s="1780"/>
      <c r="E25" s="1999">
        <v>1034.4000000000001</v>
      </c>
      <c r="F25" s="1759"/>
      <c r="G25" s="1780"/>
      <c r="H25" s="1780"/>
      <c r="I25" s="1624">
        <v>393.59999999999997</v>
      </c>
      <c r="J25" s="1759"/>
      <c r="K25" s="1780"/>
      <c r="L25" s="1780"/>
      <c r="M25" s="1624">
        <v>429.12</v>
      </c>
      <c r="N25" s="1759"/>
      <c r="O25" s="1780"/>
      <c r="P25" s="1780"/>
      <c r="Q25" s="1624">
        <v>66.239999999999995</v>
      </c>
    </row>
    <row r="26" spans="1:17" s="577" customFormat="1" ht="15" x14ac:dyDescent="0.25">
      <c r="A26" s="580">
        <v>12</v>
      </c>
      <c r="B26" s="780"/>
      <c r="C26" s="1780"/>
      <c r="D26" s="1780"/>
      <c r="E26" s="1999">
        <v>1045.92</v>
      </c>
      <c r="F26" s="1759"/>
      <c r="G26" s="1780"/>
      <c r="H26" s="1780"/>
      <c r="I26" s="1624">
        <v>387.84000000000003</v>
      </c>
      <c r="J26" s="1759"/>
      <c r="K26" s="1780"/>
      <c r="L26" s="1780"/>
      <c r="M26" s="1624">
        <v>442.08</v>
      </c>
      <c r="N26" s="1759"/>
      <c r="O26" s="1780"/>
      <c r="P26" s="1780"/>
      <c r="Q26" s="1624">
        <v>65.28</v>
      </c>
    </row>
    <row r="27" spans="1:17" s="577" customFormat="1" ht="15" x14ac:dyDescent="0.25">
      <c r="A27" s="580">
        <v>13</v>
      </c>
      <c r="B27" s="780"/>
      <c r="C27" s="1780"/>
      <c r="D27" s="1780"/>
      <c r="E27" s="1999">
        <v>968.16</v>
      </c>
      <c r="F27" s="1759"/>
      <c r="G27" s="1780"/>
      <c r="H27" s="1780"/>
      <c r="I27" s="1624">
        <v>403.68</v>
      </c>
      <c r="J27" s="1759"/>
      <c r="K27" s="1780"/>
      <c r="L27" s="1780"/>
      <c r="M27" s="1624">
        <v>378.24</v>
      </c>
      <c r="N27" s="1759"/>
      <c r="O27" s="1780"/>
      <c r="P27" s="1780"/>
      <c r="Q27" s="1624">
        <v>54.239999999999995</v>
      </c>
    </row>
    <row r="28" spans="1:17" s="577" customFormat="1" ht="15" x14ac:dyDescent="0.25">
      <c r="A28" s="580">
        <v>14</v>
      </c>
      <c r="B28" s="780"/>
      <c r="C28" s="1780"/>
      <c r="D28" s="1780"/>
      <c r="E28" s="1999">
        <v>904.31999999999994</v>
      </c>
      <c r="F28" s="1759"/>
      <c r="G28" s="1780"/>
      <c r="H28" s="1780"/>
      <c r="I28" s="1624">
        <v>387.36</v>
      </c>
      <c r="J28" s="1759"/>
      <c r="K28" s="1780"/>
      <c r="L28" s="1780"/>
      <c r="M28" s="1624">
        <v>368.16</v>
      </c>
      <c r="N28" s="1759"/>
      <c r="O28" s="1780"/>
      <c r="P28" s="1780"/>
      <c r="Q28" s="1624">
        <v>63.360000000000007</v>
      </c>
    </row>
    <row r="29" spans="1:17" s="577" customFormat="1" ht="15" x14ac:dyDescent="0.25">
      <c r="A29" s="580">
        <v>15</v>
      </c>
      <c r="B29" s="780"/>
      <c r="C29" s="1780"/>
      <c r="D29" s="1780"/>
      <c r="E29" s="1999">
        <v>981.60000000000014</v>
      </c>
      <c r="F29" s="1759"/>
      <c r="G29" s="1780"/>
      <c r="H29" s="1780"/>
      <c r="I29" s="1624">
        <v>400.32</v>
      </c>
      <c r="J29" s="1759"/>
      <c r="K29" s="1780"/>
      <c r="L29" s="1780"/>
      <c r="M29" s="1624">
        <v>419.03999999999996</v>
      </c>
      <c r="N29" s="1759"/>
      <c r="O29" s="1780"/>
      <c r="P29" s="1780"/>
      <c r="Q29" s="1624">
        <v>58.08</v>
      </c>
    </row>
    <row r="30" spans="1:17" s="577" customFormat="1" ht="15" x14ac:dyDescent="0.25">
      <c r="A30" s="580">
        <v>16</v>
      </c>
      <c r="B30" s="780"/>
      <c r="C30" s="1780"/>
      <c r="D30" s="1780"/>
      <c r="E30" s="1999">
        <v>1123.2</v>
      </c>
      <c r="F30" s="1759"/>
      <c r="G30" s="1780"/>
      <c r="H30" s="1780"/>
      <c r="I30" s="1624">
        <v>424.79999999999995</v>
      </c>
      <c r="J30" s="1759"/>
      <c r="K30" s="1780"/>
      <c r="L30" s="1780"/>
      <c r="M30" s="1624">
        <v>442.08000000000004</v>
      </c>
      <c r="N30" s="1759"/>
      <c r="O30" s="1780"/>
      <c r="P30" s="1780"/>
      <c r="Q30" s="1624">
        <v>66.72</v>
      </c>
    </row>
    <row r="31" spans="1:17" s="581" customFormat="1" ht="15" x14ac:dyDescent="0.25">
      <c r="A31" s="580">
        <v>17</v>
      </c>
      <c r="B31" s="780"/>
      <c r="C31" s="1780"/>
      <c r="D31" s="1780"/>
      <c r="E31" s="1999">
        <v>1052.1599999999999</v>
      </c>
      <c r="F31" s="1759"/>
      <c r="G31" s="1780"/>
      <c r="H31" s="1780"/>
      <c r="I31" s="1624">
        <v>445.92</v>
      </c>
      <c r="J31" s="1759"/>
      <c r="K31" s="1780"/>
      <c r="L31" s="1780"/>
      <c r="M31" s="1624">
        <v>366.72</v>
      </c>
      <c r="N31" s="1759"/>
      <c r="O31" s="1780"/>
      <c r="P31" s="1780"/>
      <c r="Q31" s="1624">
        <v>63.839999999999996</v>
      </c>
    </row>
    <row r="32" spans="1:17" s="581" customFormat="1" ht="15" x14ac:dyDescent="0.25">
      <c r="A32" s="580">
        <v>18</v>
      </c>
      <c r="B32" s="780"/>
      <c r="C32" s="1780"/>
      <c r="D32" s="1780"/>
      <c r="E32" s="1999">
        <v>960.95999999999992</v>
      </c>
      <c r="F32" s="1759"/>
      <c r="G32" s="1780"/>
      <c r="H32" s="1780"/>
      <c r="I32" s="1624">
        <v>462.24</v>
      </c>
      <c r="J32" s="1759"/>
      <c r="K32" s="1780"/>
      <c r="L32" s="1780"/>
      <c r="M32" s="1624">
        <v>288</v>
      </c>
      <c r="N32" s="1759"/>
      <c r="O32" s="1780"/>
      <c r="P32" s="1780"/>
      <c r="Q32" s="1624">
        <v>60</v>
      </c>
    </row>
    <row r="33" spans="1:33" s="581" customFormat="1" ht="15" x14ac:dyDescent="0.25">
      <c r="A33" s="580">
        <v>19</v>
      </c>
      <c r="B33" s="780"/>
      <c r="C33" s="1780"/>
      <c r="D33" s="1780"/>
      <c r="E33" s="1999">
        <v>887.52</v>
      </c>
      <c r="F33" s="1759"/>
      <c r="G33" s="1780"/>
      <c r="H33" s="1780"/>
      <c r="I33" s="1624">
        <v>455.03999999999996</v>
      </c>
      <c r="J33" s="1759"/>
      <c r="K33" s="1780"/>
      <c r="L33" s="1780"/>
      <c r="M33" s="1624">
        <v>315.84000000000003</v>
      </c>
      <c r="N33" s="1759"/>
      <c r="O33" s="1780"/>
      <c r="P33" s="1780"/>
      <c r="Q33" s="1624">
        <v>61.44</v>
      </c>
    </row>
    <row r="34" spans="1:33" s="581" customFormat="1" ht="15" x14ac:dyDescent="0.25">
      <c r="A34" s="580">
        <v>20</v>
      </c>
      <c r="B34" s="780"/>
      <c r="C34" s="1780"/>
      <c r="D34" s="1780"/>
      <c r="E34" s="1999">
        <v>830.88</v>
      </c>
      <c r="F34" s="1759"/>
      <c r="G34" s="1780"/>
      <c r="H34" s="1780"/>
      <c r="I34" s="1624">
        <v>443.52</v>
      </c>
      <c r="J34" s="1759"/>
      <c r="K34" s="1780"/>
      <c r="L34" s="1780"/>
      <c r="M34" s="1624">
        <v>283.68</v>
      </c>
      <c r="N34" s="1759"/>
      <c r="O34" s="1780"/>
      <c r="P34" s="1780"/>
      <c r="Q34" s="1624">
        <v>59.52</v>
      </c>
    </row>
    <row r="35" spans="1:33" s="581" customFormat="1" ht="15" x14ac:dyDescent="0.25">
      <c r="A35" s="580">
        <v>21</v>
      </c>
      <c r="B35" s="780"/>
      <c r="C35" s="1780"/>
      <c r="D35" s="1780"/>
      <c r="E35" s="1999">
        <v>781.44</v>
      </c>
      <c r="F35" s="1759"/>
      <c r="G35" s="1780"/>
      <c r="H35" s="1780"/>
      <c r="I35" s="1624">
        <v>431.04</v>
      </c>
      <c r="J35" s="1759"/>
      <c r="K35" s="1780"/>
      <c r="L35" s="1780"/>
      <c r="M35" s="1624">
        <v>244.32</v>
      </c>
      <c r="N35" s="1759"/>
      <c r="O35" s="1780"/>
      <c r="P35" s="1780"/>
      <c r="Q35" s="1624">
        <v>61.44</v>
      </c>
    </row>
    <row r="36" spans="1:33" s="581" customFormat="1" ht="15" x14ac:dyDescent="0.25">
      <c r="A36" s="580">
        <v>22</v>
      </c>
      <c r="B36" s="780"/>
      <c r="C36" s="1780"/>
      <c r="D36" s="1780"/>
      <c r="E36" s="1999">
        <v>689.28</v>
      </c>
      <c r="F36" s="1759"/>
      <c r="G36" s="1780"/>
      <c r="H36" s="1780"/>
      <c r="I36" s="1624">
        <v>407.52</v>
      </c>
      <c r="J36" s="1759"/>
      <c r="K36" s="1780"/>
      <c r="L36" s="1780"/>
      <c r="M36" s="1624">
        <v>237.6</v>
      </c>
      <c r="N36" s="1759"/>
      <c r="O36" s="1780"/>
      <c r="P36" s="1780"/>
      <c r="Q36" s="1624">
        <v>61.92</v>
      </c>
    </row>
    <row r="37" spans="1:33" s="581" customFormat="1" ht="15" x14ac:dyDescent="0.25">
      <c r="A37" s="580">
        <v>23</v>
      </c>
      <c r="B37" s="780"/>
      <c r="C37" s="1780"/>
      <c r="D37" s="1780"/>
      <c r="E37" s="1994">
        <v>623.52</v>
      </c>
      <c r="F37" s="1759"/>
      <c r="G37" s="1780"/>
      <c r="H37" s="1780"/>
      <c r="I37" s="1624">
        <v>384.96</v>
      </c>
      <c r="J37" s="1759"/>
      <c r="K37" s="1780"/>
      <c r="L37" s="1780"/>
      <c r="M37" s="1624">
        <v>232.32</v>
      </c>
      <c r="N37" s="1759"/>
      <c r="O37" s="1780"/>
      <c r="P37" s="1780"/>
      <c r="Q37" s="1624">
        <v>57.599999999999994</v>
      </c>
    </row>
    <row r="38" spans="1:33" s="581" customFormat="1" ht="15" x14ac:dyDescent="0.25">
      <c r="A38" s="580">
        <v>24</v>
      </c>
      <c r="B38" s="780"/>
      <c r="C38" s="1780"/>
      <c r="D38" s="1780"/>
      <c r="E38" s="1994">
        <v>588.96</v>
      </c>
      <c r="F38" s="1759"/>
      <c r="G38" s="1780"/>
      <c r="H38" s="1780"/>
      <c r="I38" s="1624">
        <v>322.56</v>
      </c>
      <c r="J38" s="1759"/>
      <c r="K38" s="1780"/>
      <c r="L38" s="1780"/>
      <c r="M38" s="1624">
        <v>229.92000000000002</v>
      </c>
      <c r="N38" s="1759"/>
      <c r="O38" s="1780"/>
      <c r="P38" s="1780"/>
      <c r="Q38" s="1624">
        <v>53.28</v>
      </c>
    </row>
    <row r="39" spans="1:33" s="581" customFormat="1" ht="15" x14ac:dyDescent="0.2">
      <c r="A39" s="580" t="s">
        <v>19</v>
      </c>
      <c r="B39" s="793"/>
      <c r="C39" s="1780"/>
      <c r="D39" s="1780"/>
      <c r="E39" s="1782">
        <f>SUM(E15:E38)</f>
        <v>19309.919999999998</v>
      </c>
      <c r="F39" s="1780"/>
      <c r="G39" s="1780"/>
      <c r="H39" s="1780"/>
      <c r="I39" s="1782">
        <f>SUM(I15:I38)</f>
        <v>8941.9199999999983</v>
      </c>
      <c r="J39" s="1780"/>
      <c r="K39" s="1780"/>
      <c r="L39" s="1780"/>
      <c r="M39" s="1782">
        <f>SUM(M15:M38)</f>
        <v>7250.88</v>
      </c>
      <c r="N39" s="1780"/>
      <c r="O39" s="1780"/>
      <c r="P39" s="1780"/>
      <c r="Q39" s="1782">
        <f>SUM(Q15:Q38)</f>
        <v>1406.88</v>
      </c>
    </row>
    <row r="40" spans="1:33" s="570" customFormat="1" ht="12.75" customHeight="1" x14ac:dyDescent="0.2">
      <c r="A40" s="570" t="s">
        <v>20</v>
      </c>
      <c r="R40" s="950"/>
      <c r="S40" s="950"/>
      <c r="T40" s="950"/>
      <c r="U40" s="950"/>
      <c r="V40" s="950"/>
      <c r="W40" s="950"/>
      <c r="X40" s="950"/>
      <c r="Y40" s="950"/>
      <c r="Z40" s="950"/>
      <c r="AA40" s="950"/>
      <c r="AB40" s="950"/>
      <c r="AC40" s="950"/>
      <c r="AD40" s="950"/>
      <c r="AE40" s="950"/>
      <c r="AF40" s="950"/>
      <c r="AG40" s="950"/>
    </row>
    <row r="41" spans="1:33" s="570" customFormat="1" ht="12.75" customHeight="1" x14ac:dyDescent="0.2">
      <c r="A41" s="570" t="s">
        <v>21</v>
      </c>
      <c r="R41" s="950"/>
      <c r="S41" s="950"/>
      <c r="T41" s="950"/>
      <c r="U41" s="950"/>
      <c r="V41" s="950"/>
      <c r="W41" s="950"/>
      <c r="X41" s="950"/>
      <c r="Y41" s="950"/>
      <c r="Z41" s="950"/>
      <c r="AA41" s="950"/>
      <c r="AB41" s="950"/>
      <c r="AC41" s="950"/>
      <c r="AD41" s="950"/>
      <c r="AE41" s="950"/>
      <c r="AF41" s="950"/>
      <c r="AG41" s="950"/>
    </row>
    <row r="42" spans="1:33" x14ac:dyDescent="0.2">
      <c r="A42" s="570" t="s">
        <v>676</v>
      </c>
      <c r="K42" s="570"/>
      <c r="L42" s="570"/>
      <c r="M42" s="570"/>
      <c r="N42" s="570"/>
      <c r="O42" s="570"/>
      <c r="P42" s="570"/>
      <c r="Q42" s="570"/>
      <c r="R42" s="951"/>
      <c r="S42" s="951"/>
      <c r="T42" s="951"/>
      <c r="U42" s="951"/>
      <c r="V42" s="951"/>
      <c r="W42" s="951"/>
      <c r="X42" s="951"/>
      <c r="Y42" s="951"/>
      <c r="Z42" s="951"/>
      <c r="AA42" s="951"/>
      <c r="AB42" s="951"/>
      <c r="AC42" s="951"/>
      <c r="AD42" s="951"/>
      <c r="AE42" s="951"/>
      <c r="AF42" s="951"/>
      <c r="AG42" s="951"/>
    </row>
    <row r="43" spans="1:33" x14ac:dyDescent="0.2">
      <c r="A43" s="570" t="s">
        <v>23</v>
      </c>
      <c r="R43" s="951"/>
      <c r="S43" s="951"/>
      <c r="T43" s="951"/>
      <c r="U43" s="951"/>
      <c r="V43" s="951"/>
      <c r="W43" s="951"/>
      <c r="X43" s="951"/>
      <c r="Y43" s="951"/>
      <c r="Z43" s="951"/>
      <c r="AA43" s="951"/>
      <c r="AB43" s="951"/>
      <c r="AC43" s="951"/>
      <c r="AD43" s="951"/>
      <c r="AE43" s="951"/>
      <c r="AF43" s="951"/>
      <c r="AG43" s="951"/>
    </row>
    <row r="44" spans="1:33" x14ac:dyDescent="0.2">
      <c r="R44" s="951"/>
      <c r="S44" s="951"/>
      <c r="T44" s="951"/>
      <c r="U44" s="951"/>
      <c r="V44" s="951"/>
      <c r="W44" s="951"/>
      <c r="X44" s="951"/>
      <c r="Y44" s="951"/>
      <c r="Z44" s="951"/>
      <c r="AA44" s="951"/>
      <c r="AB44" s="951"/>
      <c r="AC44" s="951"/>
      <c r="AD44" s="951"/>
      <c r="AE44" s="951"/>
      <c r="AF44" s="951"/>
      <c r="AG44" s="951"/>
    </row>
  </sheetData>
  <mergeCells count="19">
    <mergeCell ref="J9:Q9"/>
    <mergeCell ref="B10:E10"/>
    <mergeCell ref="F10:I10"/>
    <mergeCell ref="N2:Q2"/>
    <mergeCell ref="N1:Q1"/>
    <mergeCell ref="A6:Q6"/>
    <mergeCell ref="A7:Q7"/>
    <mergeCell ref="B5:C5"/>
    <mergeCell ref="A9:A12"/>
    <mergeCell ref="J11:K11"/>
    <mergeCell ref="J10:M10"/>
    <mergeCell ref="N10:Q10"/>
    <mergeCell ref="N11:O11"/>
    <mergeCell ref="B4:C4"/>
    <mergeCell ref="B9:I9"/>
    <mergeCell ref="B11:C11"/>
    <mergeCell ref="F11:G11"/>
    <mergeCell ref="B1:F1"/>
    <mergeCell ref="B2:F2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3">
    <tabColor rgb="FF92D050"/>
  </sheetPr>
  <dimension ref="A1:AG44"/>
  <sheetViews>
    <sheetView zoomScale="85" zoomScaleNormal="85" workbookViewId="0">
      <selection activeCell="R20" sqref="R20"/>
    </sheetView>
  </sheetViews>
  <sheetFormatPr defaultRowHeight="12.75" x14ac:dyDescent="0.2"/>
  <cols>
    <col min="1" max="1" width="5.42578125" style="582" customWidth="1"/>
    <col min="2" max="3" width="11.28515625" style="582" customWidth="1"/>
    <col min="4" max="4" width="11.28515625" style="582" hidden="1" customWidth="1"/>
    <col min="5" max="7" width="11.28515625" style="582" customWidth="1"/>
    <col min="8" max="8" width="11.28515625" style="582" hidden="1" customWidth="1"/>
    <col min="9" max="11" width="11.28515625" style="582" customWidth="1"/>
    <col min="12" max="12" width="11.28515625" style="582" hidden="1" customWidth="1"/>
    <col min="13" max="15" width="11.28515625" style="582" customWidth="1"/>
    <col min="16" max="16" width="11.28515625" style="582" hidden="1" customWidth="1"/>
    <col min="17" max="17" width="11.28515625" style="582" customWidth="1"/>
    <col min="18" max="16384" width="9.140625" style="582"/>
  </cols>
  <sheetData>
    <row r="1" spans="1:33" s="570" customFormat="1" ht="18.75" customHeight="1" x14ac:dyDescent="0.25">
      <c r="B1" s="2954" t="s">
        <v>498</v>
      </c>
      <c r="C1" s="2097"/>
      <c r="D1" s="2097"/>
      <c r="E1" s="2097"/>
      <c r="F1" s="2097"/>
      <c r="J1" s="801" t="s">
        <v>178</v>
      </c>
      <c r="L1" s="874"/>
      <c r="M1" s="874"/>
      <c r="N1" s="2956" t="s">
        <v>132</v>
      </c>
      <c r="O1" s="2104"/>
      <c r="P1" s="2104"/>
      <c r="Q1" s="2104"/>
      <c r="R1" s="870"/>
      <c r="S1" s="950"/>
      <c r="T1" s="950"/>
      <c r="U1" s="950"/>
      <c r="V1" s="950"/>
      <c r="W1" s="950"/>
      <c r="X1" s="950"/>
      <c r="Y1" s="950"/>
      <c r="Z1" s="950"/>
      <c r="AA1" s="950"/>
      <c r="AB1" s="950"/>
      <c r="AC1" s="950"/>
      <c r="AD1" s="950"/>
      <c r="AE1" s="950"/>
      <c r="AF1" s="950"/>
      <c r="AG1" s="950"/>
    </row>
    <row r="2" spans="1:33" s="570" customFormat="1" ht="10.5" customHeight="1" x14ac:dyDescent="0.2">
      <c r="B2" s="2955" t="s">
        <v>1</v>
      </c>
      <c r="C2" s="2104"/>
      <c r="D2" s="2104"/>
      <c r="E2" s="2104"/>
      <c r="F2" s="2104"/>
      <c r="N2" s="2955" t="s">
        <v>2</v>
      </c>
      <c r="O2" s="2950"/>
      <c r="P2" s="2950"/>
      <c r="Q2" s="2950"/>
      <c r="R2" s="950"/>
      <c r="S2" s="950"/>
      <c r="T2" s="950"/>
      <c r="U2" s="950"/>
      <c r="V2" s="950"/>
      <c r="W2" s="950"/>
      <c r="X2" s="950"/>
      <c r="Y2" s="950"/>
      <c r="Z2" s="950"/>
      <c r="AA2" s="950"/>
      <c r="AB2" s="950"/>
      <c r="AC2" s="950"/>
      <c r="AD2" s="950"/>
      <c r="AE2" s="950"/>
      <c r="AF2" s="950"/>
      <c r="AG2" s="950"/>
    </row>
    <row r="3" spans="1:33" s="570" customFormat="1" ht="13.5" customHeight="1" x14ac:dyDescent="0.2">
      <c r="B3" s="572" t="s">
        <v>133</v>
      </c>
      <c r="N3" s="569" t="s">
        <v>3</v>
      </c>
      <c r="O3" s="571"/>
      <c r="P3" s="571"/>
      <c r="Q3" s="571"/>
      <c r="R3" s="950"/>
      <c r="S3" s="950"/>
      <c r="T3" s="950"/>
      <c r="U3" s="950"/>
      <c r="V3" s="950"/>
      <c r="W3" s="950"/>
      <c r="X3" s="950"/>
      <c r="Y3" s="950"/>
      <c r="Z3" s="950"/>
      <c r="AA3" s="950"/>
      <c r="AB3" s="950"/>
      <c r="AC3" s="950"/>
      <c r="AD3" s="950"/>
      <c r="AE3" s="950"/>
      <c r="AF3" s="950"/>
      <c r="AG3" s="950"/>
    </row>
    <row r="4" spans="1:33" s="570" customFormat="1" ht="15" customHeight="1" x14ac:dyDescent="0.25">
      <c r="B4" s="2951" t="s">
        <v>4</v>
      </c>
      <c r="C4" s="2097"/>
      <c r="D4" s="573"/>
      <c r="E4" s="950"/>
      <c r="F4" s="950"/>
      <c r="G4" s="950"/>
      <c r="H4" s="950"/>
      <c r="I4" s="871" t="s">
        <v>5</v>
      </c>
      <c r="J4" s="923"/>
      <c r="K4" s="923"/>
      <c r="L4" s="571"/>
      <c r="N4" s="572"/>
      <c r="O4" s="572" t="s">
        <v>326</v>
      </c>
      <c r="R4" s="950"/>
      <c r="S4" s="950"/>
      <c r="T4" s="950"/>
      <c r="U4" s="950"/>
      <c r="V4" s="950"/>
      <c r="W4" s="950"/>
      <c r="X4" s="950"/>
      <c r="Y4" s="950"/>
      <c r="Z4" s="950"/>
      <c r="AA4" s="950"/>
      <c r="AB4" s="950"/>
      <c r="AC4" s="950"/>
      <c r="AD4" s="950"/>
      <c r="AE4" s="950"/>
      <c r="AF4" s="950"/>
      <c r="AG4" s="950"/>
    </row>
    <row r="5" spans="1:33" s="570" customFormat="1" ht="9.75" customHeight="1" x14ac:dyDescent="0.2">
      <c r="B5" s="2959" t="s">
        <v>7</v>
      </c>
      <c r="C5" s="2095"/>
      <c r="D5" s="571"/>
      <c r="E5" s="571"/>
      <c r="R5" s="950"/>
      <c r="S5" s="950"/>
      <c r="T5" s="950"/>
      <c r="U5" s="950"/>
      <c r="V5" s="950"/>
      <c r="W5" s="950"/>
      <c r="X5" s="950"/>
      <c r="Y5" s="950"/>
      <c r="Z5" s="950"/>
      <c r="AA5" s="950"/>
      <c r="AB5" s="950"/>
      <c r="AC5" s="950"/>
      <c r="AD5" s="950"/>
      <c r="AE5" s="950"/>
      <c r="AF5" s="950"/>
      <c r="AG5" s="950"/>
    </row>
    <row r="6" spans="1:33" s="570" customFormat="1" ht="12" customHeight="1" x14ac:dyDescent="0.25">
      <c r="A6" s="2957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50"/>
      <c r="S6" s="950"/>
      <c r="T6" s="950"/>
      <c r="U6" s="950"/>
      <c r="V6" s="950"/>
      <c r="W6" s="950"/>
      <c r="X6" s="950"/>
      <c r="Y6" s="950"/>
      <c r="Z6" s="950"/>
      <c r="AA6" s="950"/>
      <c r="AB6" s="950"/>
      <c r="AC6" s="950"/>
      <c r="AD6" s="950"/>
      <c r="AE6" s="950"/>
      <c r="AF6" s="950"/>
      <c r="AG6" s="950"/>
    </row>
    <row r="7" spans="1:33" s="570" customFormat="1" ht="15.75" x14ac:dyDescent="0.25">
      <c r="A7" s="2958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50"/>
      <c r="S7" s="950"/>
      <c r="T7" s="950"/>
      <c r="U7" s="950"/>
      <c r="V7" s="950"/>
      <c r="W7" s="950"/>
      <c r="X7" s="950"/>
      <c r="Y7" s="950"/>
      <c r="Z7" s="950"/>
      <c r="AA7" s="950"/>
      <c r="AB7" s="950"/>
      <c r="AC7" s="950"/>
      <c r="AD7" s="950"/>
      <c r="AE7" s="950"/>
      <c r="AF7" s="950"/>
      <c r="AG7" s="950"/>
    </row>
    <row r="8" spans="1:33" s="570" customFormat="1" ht="9" customHeight="1" x14ac:dyDescent="0.2">
      <c r="A8" s="1326" t="s">
        <v>447</v>
      </c>
      <c r="B8" s="1333"/>
      <c r="R8" s="950"/>
      <c r="S8" s="950"/>
      <c r="T8" s="950"/>
      <c r="U8" s="950"/>
      <c r="V8" s="950"/>
      <c r="W8" s="950"/>
      <c r="X8" s="950"/>
      <c r="Y8" s="950"/>
      <c r="Z8" s="950"/>
      <c r="AA8" s="950"/>
      <c r="AB8" s="950"/>
      <c r="AC8" s="950"/>
      <c r="AD8" s="950"/>
      <c r="AE8" s="950"/>
      <c r="AF8" s="950"/>
      <c r="AG8" s="950"/>
    </row>
    <row r="9" spans="1:33" s="570" customFormat="1" x14ac:dyDescent="0.2">
      <c r="A9" s="2960" t="s">
        <v>9</v>
      </c>
      <c r="B9" s="2952" t="s">
        <v>10</v>
      </c>
      <c r="C9" s="2441"/>
      <c r="D9" s="2441"/>
      <c r="E9" s="2441"/>
      <c r="F9" s="2441"/>
      <c r="G9" s="2441"/>
      <c r="H9" s="2441"/>
      <c r="I9" s="2442"/>
      <c r="J9" s="2952" t="s">
        <v>11</v>
      </c>
      <c r="K9" s="2441"/>
      <c r="L9" s="2441"/>
      <c r="M9" s="2441"/>
      <c r="N9" s="2441"/>
      <c r="O9" s="2441"/>
      <c r="P9" s="2441"/>
      <c r="Q9" s="2442"/>
      <c r="R9" s="950"/>
      <c r="S9" s="950"/>
      <c r="T9" s="950"/>
      <c r="U9" s="950"/>
      <c r="V9" s="950"/>
      <c r="W9" s="950"/>
      <c r="X9" s="950"/>
      <c r="Y9" s="950"/>
      <c r="Z9" s="950"/>
      <c r="AA9" s="950"/>
      <c r="AB9" s="950"/>
      <c r="AC9" s="950"/>
      <c r="AD9" s="950"/>
      <c r="AE9" s="950"/>
      <c r="AF9" s="950"/>
      <c r="AG9" s="950"/>
    </row>
    <row r="10" spans="1:33" s="570" customFormat="1" x14ac:dyDescent="0.2">
      <c r="A10" s="2438"/>
      <c r="B10" s="2953" t="s">
        <v>655</v>
      </c>
      <c r="C10" s="2111"/>
      <c r="D10" s="2111"/>
      <c r="E10" s="2112"/>
      <c r="F10" s="2953"/>
      <c r="G10" s="2111"/>
      <c r="H10" s="2111"/>
      <c r="I10" s="2112"/>
      <c r="J10" s="2953" t="s">
        <v>655</v>
      </c>
      <c r="K10" s="2111"/>
      <c r="L10" s="2111"/>
      <c r="M10" s="2112"/>
      <c r="N10" s="2953"/>
      <c r="O10" s="2111"/>
      <c r="P10" s="2111"/>
      <c r="Q10" s="2112"/>
      <c r="R10" s="950"/>
      <c r="S10" s="950"/>
      <c r="T10" s="950"/>
      <c r="U10" s="950"/>
      <c r="V10" s="950"/>
      <c r="W10" s="950"/>
      <c r="X10" s="950"/>
      <c r="Y10" s="950"/>
      <c r="Z10" s="950"/>
      <c r="AA10" s="950"/>
      <c r="AB10" s="950"/>
      <c r="AC10" s="950"/>
      <c r="AD10" s="950"/>
      <c r="AE10" s="950"/>
      <c r="AF10" s="950"/>
      <c r="AG10" s="950"/>
    </row>
    <row r="11" spans="1:33" s="570" customFormat="1" x14ac:dyDescent="0.2">
      <c r="A11" s="2438"/>
      <c r="B11" s="2953" t="s">
        <v>14</v>
      </c>
      <c r="C11" s="2111"/>
      <c r="E11" s="575">
        <v>7200</v>
      </c>
      <c r="F11" s="2953" t="s">
        <v>14</v>
      </c>
      <c r="G11" s="2111"/>
      <c r="H11" s="574"/>
      <c r="I11" s="575"/>
      <c r="J11" s="2953" t="s">
        <v>14</v>
      </c>
      <c r="K11" s="2961"/>
      <c r="L11" s="574"/>
      <c r="M11" s="575">
        <f>E11</f>
        <v>7200</v>
      </c>
      <c r="N11" s="2953" t="s">
        <v>14</v>
      </c>
      <c r="O11" s="2111"/>
      <c r="P11" s="574"/>
      <c r="Q11" s="575"/>
      <c r="R11" s="950"/>
      <c r="S11" s="950"/>
      <c r="T11" s="950"/>
      <c r="U11" s="950"/>
      <c r="V11" s="950"/>
      <c r="W11" s="950"/>
      <c r="X11" s="950"/>
      <c r="Y11" s="950"/>
      <c r="Z11" s="950"/>
      <c r="AA11" s="950"/>
      <c r="AB11" s="950"/>
      <c r="AC11" s="950"/>
      <c r="AD11" s="950"/>
      <c r="AE11" s="950"/>
      <c r="AF11" s="950"/>
      <c r="AG11" s="950"/>
    </row>
    <row r="12" spans="1:33" s="577" customFormat="1" ht="35.25" customHeight="1" x14ac:dyDescent="0.2">
      <c r="A12" s="2439"/>
      <c r="B12" s="576" t="s">
        <v>16</v>
      </c>
      <c r="C12" s="576" t="s">
        <v>17</v>
      </c>
      <c r="D12" s="576"/>
      <c r="E12" s="576" t="s">
        <v>18</v>
      </c>
      <c r="F12" s="576" t="s">
        <v>16</v>
      </c>
      <c r="G12" s="576" t="s">
        <v>17</v>
      </c>
      <c r="H12" s="576"/>
      <c r="I12" s="576" t="s">
        <v>18</v>
      </c>
      <c r="J12" s="576" t="s">
        <v>16</v>
      </c>
      <c r="K12" s="576" t="s">
        <v>17</v>
      </c>
      <c r="L12" s="576"/>
      <c r="M12" s="576" t="s">
        <v>18</v>
      </c>
      <c r="N12" s="576" t="s">
        <v>16</v>
      </c>
      <c r="O12" s="576" t="s">
        <v>17</v>
      </c>
      <c r="P12" s="576"/>
      <c r="Q12" s="576" t="s">
        <v>18</v>
      </c>
    </row>
    <row r="13" spans="1:33" s="579" customFormat="1" ht="11.25" x14ac:dyDescent="0.2">
      <c r="A13" s="578">
        <v>1</v>
      </c>
      <c r="B13" s="578">
        <v>2</v>
      </c>
      <c r="C13" s="578">
        <v>3</v>
      </c>
      <c r="D13" s="578"/>
      <c r="E13" s="578">
        <v>4</v>
      </c>
      <c r="F13" s="578">
        <v>5</v>
      </c>
      <c r="G13" s="578">
        <v>6</v>
      </c>
      <c r="H13" s="578"/>
      <c r="I13" s="578">
        <v>7</v>
      </c>
      <c r="J13" s="578">
        <v>8</v>
      </c>
      <c r="K13" s="578">
        <v>9</v>
      </c>
      <c r="L13" s="578"/>
      <c r="M13" s="578">
        <v>10</v>
      </c>
      <c r="N13" s="578">
        <v>11</v>
      </c>
      <c r="O13" s="578">
        <v>12</v>
      </c>
      <c r="P13" s="578"/>
      <c r="Q13" s="578">
        <v>13</v>
      </c>
    </row>
    <row r="14" spans="1:33" s="577" customFormat="1" ht="15" x14ac:dyDescent="0.2">
      <c r="A14" s="580">
        <v>0</v>
      </c>
      <c r="B14" s="780"/>
      <c r="C14" s="1780"/>
      <c r="D14" s="1780"/>
      <c r="E14" s="1781"/>
      <c r="F14" s="1759"/>
      <c r="G14" s="1780"/>
      <c r="H14" s="1780"/>
      <c r="I14" s="1781"/>
      <c r="J14" s="1759"/>
      <c r="K14" s="1780"/>
      <c r="L14" s="1780"/>
      <c r="M14" s="1781"/>
      <c r="N14" s="1357"/>
      <c r="O14" s="793"/>
      <c r="P14" s="793"/>
      <c r="Q14" s="1191"/>
    </row>
    <row r="15" spans="1:33" s="1412" customFormat="1" ht="15" x14ac:dyDescent="0.25">
      <c r="A15" s="1410">
        <v>1</v>
      </c>
      <c r="B15" s="780"/>
      <c r="C15" s="1780"/>
      <c r="D15" s="1780"/>
      <c r="E15" s="1999">
        <v>531.36</v>
      </c>
      <c r="F15" s="1759"/>
      <c r="G15" s="1780"/>
      <c r="H15" s="1780"/>
      <c r="I15" s="1688"/>
      <c r="J15" s="1759"/>
      <c r="K15" s="1780"/>
      <c r="L15" s="1780"/>
      <c r="M15" s="1624">
        <v>144</v>
      </c>
      <c r="N15" s="1406"/>
      <c r="O15" s="1411"/>
      <c r="P15" s="1411"/>
      <c r="Q15" s="1376"/>
    </row>
    <row r="16" spans="1:33" s="577" customFormat="1" ht="15" x14ac:dyDescent="0.25">
      <c r="A16" s="580">
        <v>2</v>
      </c>
      <c r="B16" s="780"/>
      <c r="C16" s="1780"/>
      <c r="D16" s="1780"/>
      <c r="E16" s="1999">
        <v>519.12000000000012</v>
      </c>
      <c r="F16" s="1759"/>
      <c r="G16" s="1780"/>
      <c r="H16" s="1780"/>
      <c r="I16" s="1688"/>
      <c r="J16" s="1759"/>
      <c r="K16" s="1780"/>
      <c r="L16" s="1780"/>
      <c r="M16" s="1624">
        <v>158.39999999999998</v>
      </c>
      <c r="N16" s="1357"/>
      <c r="O16" s="793"/>
      <c r="P16" s="793"/>
      <c r="Q16" s="1146"/>
    </row>
    <row r="17" spans="1:17" s="577" customFormat="1" ht="15" x14ac:dyDescent="0.25">
      <c r="A17" s="580">
        <v>3</v>
      </c>
      <c r="B17" s="780"/>
      <c r="C17" s="1780"/>
      <c r="D17" s="1780"/>
      <c r="E17" s="1999">
        <v>512.64</v>
      </c>
      <c r="F17" s="1759"/>
      <c r="G17" s="1780"/>
      <c r="H17" s="1780"/>
      <c r="I17" s="1688"/>
      <c r="J17" s="1759"/>
      <c r="K17" s="1780"/>
      <c r="L17" s="1780"/>
      <c r="M17" s="1624">
        <v>152.64000000000001</v>
      </c>
      <c r="N17" s="1357"/>
      <c r="O17" s="793"/>
      <c r="P17" s="793"/>
      <c r="Q17" s="1146"/>
    </row>
    <row r="18" spans="1:17" s="577" customFormat="1" ht="15" x14ac:dyDescent="0.25">
      <c r="A18" s="580">
        <v>4</v>
      </c>
      <c r="B18" s="780"/>
      <c r="C18" s="1780"/>
      <c r="D18" s="1780"/>
      <c r="E18" s="1999">
        <v>514.08000000000004</v>
      </c>
      <c r="F18" s="1759"/>
      <c r="G18" s="1780"/>
      <c r="H18" s="1780"/>
      <c r="I18" s="1688"/>
      <c r="J18" s="1759"/>
      <c r="K18" s="1780"/>
      <c r="L18" s="1780"/>
      <c r="M18" s="1624">
        <v>148.32</v>
      </c>
      <c r="N18" s="1357"/>
      <c r="O18" s="793"/>
      <c r="P18" s="793"/>
      <c r="Q18" s="1146"/>
    </row>
    <row r="19" spans="1:17" s="577" customFormat="1" ht="15" x14ac:dyDescent="0.25">
      <c r="A19" s="580">
        <v>5</v>
      </c>
      <c r="B19" s="780"/>
      <c r="C19" s="1780"/>
      <c r="D19" s="1780"/>
      <c r="E19" s="1999">
        <v>519.84</v>
      </c>
      <c r="F19" s="1759"/>
      <c r="G19" s="1780"/>
      <c r="H19" s="1780"/>
      <c r="I19" s="1688"/>
      <c r="J19" s="1759"/>
      <c r="K19" s="1780"/>
      <c r="L19" s="1780"/>
      <c r="M19" s="1624">
        <v>149.04000000000002</v>
      </c>
      <c r="N19" s="1357"/>
      <c r="O19" s="793"/>
      <c r="P19" s="793"/>
      <c r="Q19" s="1146"/>
    </row>
    <row r="20" spans="1:17" s="577" customFormat="1" ht="15" x14ac:dyDescent="0.25">
      <c r="A20" s="580">
        <v>6</v>
      </c>
      <c r="B20" s="780"/>
      <c r="C20" s="1780"/>
      <c r="D20" s="1780"/>
      <c r="E20" s="1999">
        <v>550.07999999999993</v>
      </c>
      <c r="F20" s="1759"/>
      <c r="G20" s="1780"/>
      <c r="H20" s="1780"/>
      <c r="I20" s="1688"/>
      <c r="J20" s="1759"/>
      <c r="K20" s="1780"/>
      <c r="L20" s="1780"/>
      <c r="M20" s="1624">
        <v>135.36000000000001</v>
      </c>
      <c r="N20" s="1357"/>
      <c r="O20" s="793"/>
      <c r="P20" s="793"/>
      <c r="Q20" s="1146"/>
    </row>
    <row r="21" spans="1:17" s="577" customFormat="1" ht="15" x14ac:dyDescent="0.25">
      <c r="A21" s="580">
        <v>7</v>
      </c>
      <c r="B21" s="780"/>
      <c r="C21" s="1780"/>
      <c r="D21" s="1780"/>
      <c r="E21" s="1999">
        <v>613.44000000000005</v>
      </c>
      <c r="F21" s="1759"/>
      <c r="G21" s="1780"/>
      <c r="H21" s="1780"/>
      <c r="I21" s="1688"/>
      <c r="J21" s="1759"/>
      <c r="K21" s="1780"/>
      <c r="L21" s="1780"/>
      <c r="M21" s="1624">
        <v>132.48000000000002</v>
      </c>
      <c r="N21" s="1357"/>
      <c r="O21" s="793"/>
      <c r="P21" s="793"/>
      <c r="Q21" s="1146"/>
    </row>
    <row r="22" spans="1:17" s="577" customFormat="1" ht="15" x14ac:dyDescent="0.25">
      <c r="A22" s="580">
        <v>8</v>
      </c>
      <c r="B22" s="780"/>
      <c r="C22" s="1780"/>
      <c r="D22" s="1780"/>
      <c r="E22" s="1999">
        <v>634.32000000000005</v>
      </c>
      <c r="F22" s="1759"/>
      <c r="G22" s="1780"/>
      <c r="H22" s="1780"/>
      <c r="I22" s="1688"/>
      <c r="J22" s="1759"/>
      <c r="K22" s="1780"/>
      <c r="L22" s="1780"/>
      <c r="M22" s="1624">
        <v>126.72</v>
      </c>
      <c r="N22" s="1357"/>
      <c r="O22" s="793"/>
      <c r="P22" s="793"/>
      <c r="Q22" s="1146"/>
    </row>
    <row r="23" spans="1:17" s="577" customFormat="1" ht="15" x14ac:dyDescent="0.25">
      <c r="A23" s="580">
        <v>9</v>
      </c>
      <c r="B23" s="780"/>
      <c r="C23" s="1780"/>
      <c r="D23" s="1780"/>
      <c r="E23" s="1999">
        <v>740.87999999999988</v>
      </c>
      <c r="F23" s="1759"/>
      <c r="G23" s="1780"/>
      <c r="H23" s="1780"/>
      <c r="I23" s="1688"/>
      <c r="J23" s="1759"/>
      <c r="K23" s="1780"/>
      <c r="L23" s="1780"/>
      <c r="M23" s="1624">
        <v>187.92000000000002</v>
      </c>
      <c r="N23" s="1357"/>
      <c r="O23" s="793"/>
      <c r="P23" s="793"/>
      <c r="Q23" s="1146"/>
    </row>
    <row r="24" spans="1:17" s="577" customFormat="1" ht="15" x14ac:dyDescent="0.25">
      <c r="A24" s="580">
        <v>10</v>
      </c>
      <c r="B24" s="780"/>
      <c r="C24" s="1780"/>
      <c r="D24" s="1780"/>
      <c r="E24" s="1999">
        <v>785.52</v>
      </c>
      <c r="F24" s="1759"/>
      <c r="G24" s="1780"/>
      <c r="H24" s="1780"/>
      <c r="I24" s="1688"/>
      <c r="J24" s="1759"/>
      <c r="K24" s="1780"/>
      <c r="L24" s="1780"/>
      <c r="M24" s="1624">
        <v>205.2</v>
      </c>
      <c r="N24" s="1357"/>
      <c r="O24" s="793"/>
      <c r="P24" s="793"/>
      <c r="Q24" s="1146"/>
    </row>
    <row r="25" spans="1:17" s="577" customFormat="1" ht="15" x14ac:dyDescent="0.25">
      <c r="A25" s="580">
        <v>11</v>
      </c>
      <c r="B25" s="780"/>
      <c r="C25" s="1780"/>
      <c r="D25" s="1780"/>
      <c r="E25" s="1999">
        <v>817.2</v>
      </c>
      <c r="F25" s="1759"/>
      <c r="G25" s="1780"/>
      <c r="H25" s="1780"/>
      <c r="I25" s="1688"/>
      <c r="J25" s="1759"/>
      <c r="K25" s="1780"/>
      <c r="L25" s="1780"/>
      <c r="M25" s="1624">
        <v>198.71999999999997</v>
      </c>
      <c r="N25" s="1357"/>
      <c r="O25" s="793"/>
      <c r="P25" s="793"/>
      <c r="Q25" s="1146"/>
    </row>
    <row r="26" spans="1:17" s="577" customFormat="1" ht="15" x14ac:dyDescent="0.25">
      <c r="A26" s="580">
        <v>12</v>
      </c>
      <c r="B26" s="780"/>
      <c r="C26" s="1780"/>
      <c r="D26" s="1780"/>
      <c r="E26" s="1999">
        <v>812.16</v>
      </c>
      <c r="F26" s="1759"/>
      <c r="G26" s="1780"/>
      <c r="H26" s="1780"/>
      <c r="I26" s="1688"/>
      <c r="J26" s="1759"/>
      <c r="K26" s="1780"/>
      <c r="L26" s="1780"/>
      <c r="M26" s="1624">
        <v>202.32</v>
      </c>
      <c r="N26" s="1357"/>
      <c r="O26" s="793"/>
      <c r="P26" s="793"/>
      <c r="Q26" s="1146"/>
    </row>
    <row r="27" spans="1:17" s="577" customFormat="1" ht="15" x14ac:dyDescent="0.25">
      <c r="A27" s="580">
        <v>13</v>
      </c>
      <c r="B27" s="780"/>
      <c r="C27" s="1780"/>
      <c r="D27" s="1780"/>
      <c r="E27" s="1999">
        <v>771.83999999999992</v>
      </c>
      <c r="F27" s="1759"/>
      <c r="G27" s="1780"/>
      <c r="H27" s="1780"/>
      <c r="I27" s="1688"/>
      <c r="J27" s="1759"/>
      <c r="K27" s="1780"/>
      <c r="L27" s="1780"/>
      <c r="M27" s="1624">
        <v>155.52000000000001</v>
      </c>
      <c r="N27" s="1357"/>
      <c r="O27" s="793"/>
      <c r="P27" s="793"/>
      <c r="Q27" s="1146"/>
    </row>
    <row r="28" spans="1:17" s="577" customFormat="1" ht="15" x14ac:dyDescent="0.25">
      <c r="A28" s="580">
        <v>14</v>
      </c>
      <c r="B28" s="780"/>
      <c r="C28" s="1780"/>
      <c r="D28" s="1780"/>
      <c r="E28" s="1999">
        <v>798.48</v>
      </c>
      <c r="F28" s="1759"/>
      <c r="G28" s="1780"/>
      <c r="H28" s="1780"/>
      <c r="I28" s="1688"/>
      <c r="J28" s="1759"/>
      <c r="K28" s="1780"/>
      <c r="L28" s="1780"/>
      <c r="M28" s="1624">
        <v>194.4</v>
      </c>
      <c r="N28" s="1357"/>
      <c r="O28" s="793"/>
      <c r="P28" s="793"/>
      <c r="Q28" s="1146"/>
    </row>
    <row r="29" spans="1:17" s="577" customFormat="1" ht="15" x14ac:dyDescent="0.25">
      <c r="A29" s="580">
        <v>15</v>
      </c>
      <c r="B29" s="780"/>
      <c r="C29" s="1780"/>
      <c r="D29" s="1780"/>
      <c r="E29" s="1999">
        <v>761.76</v>
      </c>
      <c r="F29" s="1759"/>
      <c r="G29" s="1780"/>
      <c r="H29" s="1780"/>
      <c r="I29" s="1688"/>
      <c r="J29" s="1759"/>
      <c r="K29" s="1780"/>
      <c r="L29" s="1780"/>
      <c r="M29" s="1624">
        <v>181.44</v>
      </c>
      <c r="N29" s="1357"/>
      <c r="O29" s="793"/>
      <c r="P29" s="793"/>
      <c r="Q29" s="1146"/>
    </row>
    <row r="30" spans="1:17" s="577" customFormat="1" ht="15" x14ac:dyDescent="0.25">
      <c r="A30" s="580">
        <v>16</v>
      </c>
      <c r="B30" s="780"/>
      <c r="C30" s="1780"/>
      <c r="D30" s="1780"/>
      <c r="E30" s="1999">
        <v>768.96</v>
      </c>
      <c r="F30" s="1759"/>
      <c r="G30" s="1780"/>
      <c r="H30" s="1780"/>
      <c r="I30" s="1688"/>
      <c r="J30" s="1759"/>
      <c r="K30" s="1780"/>
      <c r="L30" s="1780"/>
      <c r="M30" s="1624">
        <v>170.64</v>
      </c>
      <c r="N30" s="1357"/>
      <c r="O30" s="793"/>
      <c r="P30" s="793"/>
      <c r="Q30" s="1146"/>
    </row>
    <row r="31" spans="1:17" s="581" customFormat="1" ht="15" x14ac:dyDescent="0.25">
      <c r="A31" s="580">
        <v>17</v>
      </c>
      <c r="B31" s="780"/>
      <c r="C31" s="1780"/>
      <c r="D31" s="1780"/>
      <c r="E31" s="1999">
        <v>796.31999999999994</v>
      </c>
      <c r="F31" s="1759"/>
      <c r="G31" s="1780"/>
      <c r="H31" s="1780"/>
      <c r="I31" s="1688"/>
      <c r="J31" s="1759"/>
      <c r="K31" s="1780"/>
      <c r="L31" s="1780"/>
      <c r="M31" s="1624">
        <v>169.2</v>
      </c>
      <c r="N31" s="1357"/>
      <c r="O31" s="793"/>
      <c r="P31" s="793"/>
      <c r="Q31" s="1146"/>
    </row>
    <row r="32" spans="1:17" s="581" customFormat="1" ht="15" x14ac:dyDescent="0.25">
      <c r="A32" s="580">
        <v>18</v>
      </c>
      <c r="B32" s="780"/>
      <c r="C32" s="1780"/>
      <c r="D32" s="1780"/>
      <c r="E32" s="1999">
        <v>740.16</v>
      </c>
      <c r="F32" s="1759"/>
      <c r="G32" s="1780"/>
      <c r="H32" s="1780"/>
      <c r="I32" s="1688"/>
      <c r="J32" s="1759"/>
      <c r="K32" s="1780"/>
      <c r="L32" s="1780"/>
      <c r="M32" s="1624">
        <v>131.04000000000002</v>
      </c>
      <c r="N32" s="1357"/>
      <c r="O32" s="793"/>
      <c r="P32" s="793"/>
      <c r="Q32" s="1146"/>
    </row>
    <row r="33" spans="1:33" s="581" customFormat="1" ht="15" x14ac:dyDescent="0.25">
      <c r="A33" s="580">
        <v>19</v>
      </c>
      <c r="B33" s="780"/>
      <c r="C33" s="1780"/>
      <c r="D33" s="1780"/>
      <c r="E33" s="1999">
        <v>720.72</v>
      </c>
      <c r="F33" s="1759"/>
      <c r="G33" s="1780"/>
      <c r="H33" s="1780"/>
      <c r="I33" s="1688"/>
      <c r="J33" s="1759"/>
      <c r="K33" s="1780"/>
      <c r="L33" s="1780"/>
      <c r="M33" s="1624">
        <v>131.04000000000002</v>
      </c>
      <c r="N33" s="1357"/>
      <c r="O33" s="793"/>
      <c r="P33" s="793"/>
      <c r="Q33" s="1146"/>
    </row>
    <row r="34" spans="1:33" s="581" customFormat="1" ht="15" x14ac:dyDescent="0.25">
      <c r="A34" s="580">
        <v>20</v>
      </c>
      <c r="B34" s="780"/>
      <c r="C34" s="1780"/>
      <c r="D34" s="1780"/>
      <c r="E34" s="1999">
        <v>669.6</v>
      </c>
      <c r="F34" s="1759"/>
      <c r="G34" s="1780"/>
      <c r="H34" s="1780"/>
      <c r="I34" s="1688"/>
      <c r="J34" s="1759"/>
      <c r="K34" s="1780"/>
      <c r="L34" s="1780"/>
      <c r="M34" s="1624">
        <v>136.07999999999998</v>
      </c>
      <c r="N34" s="1357"/>
      <c r="O34" s="793"/>
      <c r="P34" s="793"/>
      <c r="Q34" s="1146"/>
    </row>
    <row r="35" spans="1:33" s="581" customFormat="1" ht="15" x14ac:dyDescent="0.25">
      <c r="A35" s="580">
        <v>21</v>
      </c>
      <c r="B35" s="780"/>
      <c r="C35" s="1780"/>
      <c r="D35" s="1780"/>
      <c r="E35" s="1999">
        <v>639.3599999999999</v>
      </c>
      <c r="F35" s="1759"/>
      <c r="G35" s="1780"/>
      <c r="H35" s="1780"/>
      <c r="I35" s="1688"/>
      <c r="J35" s="1759"/>
      <c r="K35" s="1780"/>
      <c r="L35" s="1780"/>
      <c r="M35" s="1624">
        <v>139.68</v>
      </c>
      <c r="N35" s="1357"/>
      <c r="O35" s="793"/>
      <c r="P35" s="793"/>
      <c r="Q35" s="1146"/>
    </row>
    <row r="36" spans="1:33" s="581" customFormat="1" ht="15" x14ac:dyDescent="0.25">
      <c r="A36" s="580">
        <v>22</v>
      </c>
      <c r="B36" s="780"/>
      <c r="C36" s="1780"/>
      <c r="D36" s="1780"/>
      <c r="E36" s="1999">
        <v>627.11999999999989</v>
      </c>
      <c r="F36" s="1759"/>
      <c r="G36" s="1780"/>
      <c r="H36" s="1780"/>
      <c r="I36" s="1688"/>
      <c r="J36" s="1759"/>
      <c r="K36" s="1780"/>
      <c r="L36" s="1780"/>
      <c r="M36" s="1624">
        <v>144</v>
      </c>
      <c r="N36" s="1357"/>
      <c r="O36" s="793"/>
      <c r="P36" s="793"/>
      <c r="Q36" s="1146"/>
    </row>
    <row r="37" spans="1:33" s="581" customFormat="1" ht="15" x14ac:dyDescent="0.25">
      <c r="A37" s="580">
        <v>23</v>
      </c>
      <c r="B37" s="780"/>
      <c r="C37" s="1780"/>
      <c r="D37" s="1780"/>
      <c r="E37" s="1994">
        <v>578.88</v>
      </c>
      <c r="F37" s="1759"/>
      <c r="G37" s="1780"/>
      <c r="H37" s="1780"/>
      <c r="I37" s="1688"/>
      <c r="J37" s="1759"/>
      <c r="K37" s="1780"/>
      <c r="L37" s="1780"/>
      <c r="M37" s="1624">
        <v>141.12</v>
      </c>
      <c r="N37" s="1357"/>
      <c r="O37" s="793"/>
      <c r="P37" s="793"/>
      <c r="Q37" s="1146"/>
    </row>
    <row r="38" spans="1:33" s="581" customFormat="1" ht="15" x14ac:dyDescent="0.25">
      <c r="A38" s="580">
        <v>24</v>
      </c>
      <c r="B38" s="780"/>
      <c r="C38" s="1780"/>
      <c r="D38" s="1780"/>
      <c r="E38" s="1994">
        <v>542.16000000000008</v>
      </c>
      <c r="F38" s="1759"/>
      <c r="G38" s="1780"/>
      <c r="H38" s="1780"/>
      <c r="I38" s="1688"/>
      <c r="J38" s="1759"/>
      <c r="K38" s="1780"/>
      <c r="L38" s="1780"/>
      <c r="M38" s="1624">
        <v>144.72</v>
      </c>
      <c r="N38" s="1357"/>
      <c r="O38" s="793"/>
      <c r="P38" s="793"/>
      <c r="Q38" s="1146"/>
    </row>
    <row r="39" spans="1:33" s="581" customFormat="1" ht="15" x14ac:dyDescent="0.2">
      <c r="A39" s="580" t="s">
        <v>19</v>
      </c>
      <c r="B39" s="793"/>
      <c r="C39" s="1780"/>
      <c r="D39" s="1780"/>
      <c r="E39" s="1782">
        <f>SUM(E15:E38)</f>
        <v>15965.999999999998</v>
      </c>
      <c r="F39" s="1780"/>
      <c r="G39" s="1780"/>
      <c r="H39" s="1780"/>
      <c r="I39" s="1782"/>
      <c r="J39" s="1780"/>
      <c r="K39" s="1780"/>
      <c r="L39" s="1780"/>
      <c r="M39" s="1782">
        <f>SUM(M15:M38)</f>
        <v>3779.9999999999991</v>
      </c>
      <c r="N39" s="1783"/>
      <c r="O39" s="793"/>
      <c r="P39" s="793"/>
      <c r="Q39" s="1186"/>
    </row>
    <row r="40" spans="1:33" s="570" customFormat="1" ht="12.75" customHeight="1" x14ac:dyDescent="0.2">
      <c r="A40" s="570" t="s">
        <v>20</v>
      </c>
      <c r="R40" s="950"/>
      <c r="S40" s="950"/>
      <c r="T40" s="950"/>
      <c r="U40" s="950"/>
      <c r="V40" s="950"/>
      <c r="W40" s="950"/>
      <c r="X40" s="950"/>
      <c r="Y40" s="950"/>
      <c r="Z40" s="950"/>
      <c r="AA40" s="950"/>
      <c r="AB40" s="950"/>
      <c r="AC40" s="950"/>
      <c r="AD40" s="950"/>
      <c r="AE40" s="950"/>
      <c r="AF40" s="950"/>
      <c r="AG40" s="950"/>
    </row>
    <row r="41" spans="1:33" s="570" customFormat="1" ht="12.75" customHeight="1" x14ac:dyDescent="0.2">
      <c r="A41" s="570" t="s">
        <v>21</v>
      </c>
      <c r="R41" s="950"/>
      <c r="S41" s="950"/>
      <c r="T41" s="950"/>
      <c r="U41" s="950"/>
      <c r="V41" s="950"/>
      <c r="W41" s="950"/>
      <c r="X41" s="950"/>
      <c r="Y41" s="950"/>
      <c r="Z41" s="950"/>
      <c r="AA41" s="950"/>
      <c r="AB41" s="950"/>
      <c r="AC41" s="950"/>
      <c r="AD41" s="950"/>
      <c r="AE41" s="950"/>
      <c r="AF41" s="950"/>
      <c r="AG41" s="950"/>
    </row>
    <row r="42" spans="1:33" x14ac:dyDescent="0.2">
      <c r="A42" s="570" t="s">
        <v>676</v>
      </c>
      <c r="K42" s="570"/>
      <c r="L42" s="570"/>
      <c r="M42" s="570"/>
      <c r="N42" s="570"/>
      <c r="O42" s="570"/>
      <c r="P42" s="570"/>
      <c r="Q42" s="570"/>
      <c r="R42" s="951"/>
      <c r="S42" s="951"/>
      <c r="T42" s="951"/>
      <c r="U42" s="951"/>
      <c r="V42" s="951"/>
      <c r="W42" s="951"/>
      <c r="X42" s="951"/>
      <c r="Y42" s="951"/>
      <c r="Z42" s="951"/>
      <c r="AA42" s="951"/>
      <c r="AB42" s="951"/>
      <c r="AC42" s="951"/>
      <c r="AD42" s="951"/>
      <c r="AE42" s="951"/>
      <c r="AF42" s="951"/>
      <c r="AG42" s="951"/>
    </row>
    <row r="43" spans="1:33" x14ac:dyDescent="0.2">
      <c r="A43" s="570" t="s">
        <v>23</v>
      </c>
      <c r="R43" s="951"/>
      <c r="S43" s="951"/>
      <c r="T43" s="951"/>
      <c r="U43" s="951"/>
      <c r="V43" s="951"/>
      <c r="W43" s="951"/>
      <c r="X43" s="951"/>
      <c r="Y43" s="951"/>
      <c r="Z43" s="951"/>
      <c r="AA43" s="951"/>
      <c r="AB43" s="951"/>
      <c r="AC43" s="951"/>
      <c r="AD43" s="951"/>
      <c r="AE43" s="951"/>
      <c r="AF43" s="951"/>
      <c r="AG43" s="951"/>
    </row>
    <row r="44" spans="1:33" x14ac:dyDescent="0.2">
      <c r="R44" s="951"/>
      <c r="S44" s="951"/>
      <c r="T44" s="951"/>
      <c r="U44" s="951"/>
      <c r="V44" s="951"/>
      <c r="W44" s="951"/>
      <c r="X44" s="951"/>
      <c r="Y44" s="951"/>
      <c r="Z44" s="951"/>
      <c r="AA44" s="951"/>
      <c r="AB44" s="951"/>
      <c r="AC44" s="951"/>
      <c r="AD44" s="951"/>
      <c r="AE44" s="951"/>
      <c r="AF44" s="951"/>
      <c r="AG44" s="951"/>
    </row>
  </sheetData>
  <mergeCells count="19">
    <mergeCell ref="B4:C4"/>
    <mergeCell ref="B1:F1"/>
    <mergeCell ref="B2:F2"/>
    <mergeCell ref="J9:Q9"/>
    <mergeCell ref="B5:C5"/>
    <mergeCell ref="N2:Q2"/>
    <mergeCell ref="N1:Q1"/>
    <mergeCell ref="A6:Q6"/>
    <mergeCell ref="A7:Q7"/>
    <mergeCell ref="A9:A12"/>
    <mergeCell ref="B9:I9"/>
    <mergeCell ref="J11:K11"/>
    <mergeCell ref="J10:M10"/>
    <mergeCell ref="N10:Q10"/>
    <mergeCell ref="N11:O11"/>
    <mergeCell ref="B10:E10"/>
    <mergeCell ref="F10:I10"/>
    <mergeCell ref="B11:C11"/>
    <mergeCell ref="F11:G11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1">
    <tabColor rgb="FF92D050"/>
  </sheetPr>
  <dimension ref="A1:AG44"/>
  <sheetViews>
    <sheetView zoomScale="85" zoomScaleNormal="85" workbookViewId="0">
      <selection activeCell="V34" sqref="V34"/>
    </sheetView>
  </sheetViews>
  <sheetFormatPr defaultRowHeight="12.75" x14ac:dyDescent="0.2"/>
  <cols>
    <col min="1" max="1" width="5.42578125" style="595" customWidth="1"/>
    <col min="2" max="3" width="11.28515625" style="595" customWidth="1"/>
    <col min="4" max="4" width="11.28515625" style="595" hidden="1" customWidth="1"/>
    <col min="5" max="7" width="11.28515625" style="595" customWidth="1"/>
    <col min="8" max="8" width="11.28515625" style="595" hidden="1" customWidth="1"/>
    <col min="9" max="11" width="11.28515625" style="595" customWidth="1"/>
    <col min="12" max="12" width="11.28515625" style="595" hidden="1" customWidth="1"/>
    <col min="13" max="15" width="11.28515625" style="595" customWidth="1"/>
    <col min="16" max="16" width="11.28515625" style="595" hidden="1" customWidth="1"/>
    <col min="17" max="17" width="11.28515625" style="595" customWidth="1"/>
    <col min="18" max="16384" width="9.140625" style="595"/>
  </cols>
  <sheetData>
    <row r="1" spans="1:33" s="583" customFormat="1" ht="18.75" customHeight="1" x14ac:dyDescent="0.25">
      <c r="B1" s="2967" t="s">
        <v>498</v>
      </c>
      <c r="C1" s="2097"/>
      <c r="D1" s="2097"/>
      <c r="E1" s="2097"/>
      <c r="F1" s="2097"/>
      <c r="J1" s="801" t="s">
        <v>178</v>
      </c>
      <c r="M1" s="872" t="s">
        <v>135</v>
      </c>
      <c r="N1" s="872"/>
      <c r="O1" s="872"/>
      <c r="P1" s="872"/>
      <c r="Q1" s="872"/>
      <c r="R1" s="872"/>
      <c r="S1" s="948"/>
      <c r="T1" s="948"/>
      <c r="U1" s="948"/>
      <c r="V1" s="948"/>
      <c r="W1" s="948"/>
      <c r="X1" s="948"/>
      <c r="Y1" s="948"/>
      <c r="Z1" s="948"/>
      <c r="AA1" s="948"/>
      <c r="AB1" s="948"/>
      <c r="AC1" s="948"/>
      <c r="AD1" s="948"/>
      <c r="AE1" s="948"/>
      <c r="AF1" s="948"/>
      <c r="AG1" s="948"/>
    </row>
    <row r="2" spans="1:33" s="583" customFormat="1" ht="10.5" customHeight="1" x14ac:dyDescent="0.2">
      <c r="B2" s="2968" t="s">
        <v>1</v>
      </c>
      <c r="C2" s="2104"/>
      <c r="D2" s="2104"/>
      <c r="E2" s="2104"/>
      <c r="F2" s="2104"/>
      <c r="M2" s="2968" t="s">
        <v>2</v>
      </c>
      <c r="N2" s="2104"/>
      <c r="O2" s="2104"/>
      <c r="P2" s="2104"/>
      <c r="Q2" s="2104"/>
      <c r="R2" s="948"/>
      <c r="S2" s="948"/>
      <c r="T2" s="948"/>
      <c r="U2" s="948"/>
      <c r="V2" s="948"/>
      <c r="W2" s="948"/>
      <c r="X2" s="948"/>
      <c r="Y2" s="948"/>
      <c r="Z2" s="948"/>
      <c r="AA2" s="948"/>
      <c r="AB2" s="948"/>
      <c r="AC2" s="948"/>
      <c r="AD2" s="948"/>
      <c r="AE2" s="948"/>
      <c r="AF2" s="948"/>
      <c r="AG2" s="948"/>
    </row>
    <row r="3" spans="1:33" s="583" customFormat="1" ht="13.5" customHeight="1" x14ac:dyDescent="0.2">
      <c r="B3" s="585" t="s">
        <v>133</v>
      </c>
      <c r="N3" s="583" t="s">
        <v>3</v>
      </c>
      <c r="R3" s="948"/>
      <c r="S3" s="948"/>
      <c r="T3" s="948"/>
      <c r="U3" s="948"/>
      <c r="V3" s="948"/>
      <c r="W3" s="948"/>
      <c r="X3" s="948"/>
      <c r="Y3" s="948"/>
      <c r="Z3" s="948"/>
      <c r="AA3" s="948"/>
      <c r="AB3" s="948"/>
      <c r="AC3" s="948"/>
      <c r="AD3" s="948"/>
      <c r="AE3" s="948"/>
      <c r="AF3" s="948"/>
      <c r="AG3" s="948"/>
    </row>
    <row r="4" spans="1:33" s="583" customFormat="1" ht="15" customHeight="1" x14ac:dyDescent="0.25">
      <c r="B4" s="2971" t="s">
        <v>4</v>
      </c>
      <c r="C4" s="2097"/>
      <c r="D4" s="586"/>
      <c r="E4" s="948"/>
      <c r="F4" s="948"/>
      <c r="G4" s="948"/>
      <c r="H4" s="948"/>
      <c r="I4" s="873" t="s">
        <v>5</v>
      </c>
      <c r="J4" s="923"/>
      <c r="K4" s="923"/>
      <c r="L4" s="584"/>
      <c r="O4" s="585" t="s">
        <v>40</v>
      </c>
      <c r="R4" s="948"/>
      <c r="S4" s="948"/>
      <c r="T4" s="948"/>
      <c r="U4" s="948"/>
      <c r="V4" s="948"/>
      <c r="W4" s="948"/>
      <c r="X4" s="948"/>
      <c r="Y4" s="948"/>
      <c r="Z4" s="948"/>
      <c r="AA4" s="948"/>
      <c r="AB4" s="948"/>
      <c r="AC4" s="948"/>
      <c r="AD4" s="948"/>
      <c r="AE4" s="948"/>
      <c r="AF4" s="948"/>
      <c r="AG4" s="948"/>
    </row>
    <row r="5" spans="1:33" s="583" customFormat="1" ht="9.75" customHeight="1" x14ac:dyDescent="0.2">
      <c r="B5" s="2970" t="s">
        <v>7</v>
      </c>
      <c r="C5" s="2095"/>
      <c r="D5" s="584"/>
      <c r="E5" s="584"/>
      <c r="R5" s="948"/>
      <c r="S5" s="948"/>
      <c r="T5" s="948"/>
      <c r="U5" s="948"/>
      <c r="V5" s="948"/>
      <c r="W5" s="948"/>
      <c r="X5" s="948"/>
      <c r="Y5" s="948"/>
      <c r="Z5" s="948"/>
      <c r="AA5" s="948"/>
      <c r="AB5" s="948"/>
      <c r="AC5" s="948"/>
      <c r="AD5" s="948"/>
      <c r="AE5" s="948"/>
      <c r="AF5" s="948"/>
      <c r="AG5" s="948"/>
    </row>
    <row r="6" spans="1:33" s="583" customFormat="1" ht="12" customHeight="1" x14ac:dyDescent="0.25">
      <c r="A6" s="2969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48"/>
      <c r="S6" s="948"/>
      <c r="T6" s="948"/>
      <c r="U6" s="948"/>
      <c r="V6" s="948"/>
      <c r="W6" s="948"/>
      <c r="X6" s="948"/>
      <c r="Y6" s="948"/>
      <c r="Z6" s="948"/>
      <c r="AA6" s="948"/>
      <c r="AB6" s="948"/>
      <c r="AC6" s="948"/>
      <c r="AD6" s="948"/>
      <c r="AE6" s="948"/>
      <c r="AF6" s="948"/>
      <c r="AG6" s="948"/>
    </row>
    <row r="7" spans="1:33" s="583" customFormat="1" ht="15.75" x14ac:dyDescent="0.25">
      <c r="A7" s="2966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48"/>
      <c r="S7" s="948"/>
      <c r="T7" s="948"/>
      <c r="U7" s="948"/>
      <c r="V7" s="948"/>
      <c r="W7" s="948"/>
      <c r="X7" s="948"/>
      <c r="Y7" s="948"/>
      <c r="Z7" s="948"/>
      <c r="AA7" s="948"/>
      <c r="AB7" s="948"/>
      <c r="AC7" s="948"/>
      <c r="AD7" s="948"/>
      <c r="AE7" s="948"/>
      <c r="AF7" s="948"/>
      <c r="AG7" s="948"/>
    </row>
    <row r="8" spans="1:33" s="583" customFormat="1" ht="9" customHeight="1" x14ac:dyDescent="0.2">
      <c r="A8" s="1326" t="s">
        <v>448</v>
      </c>
      <c r="B8" s="1312" t="s">
        <v>449</v>
      </c>
      <c r="R8" s="948"/>
      <c r="S8" s="948"/>
      <c r="T8" s="948"/>
      <c r="U8" s="948"/>
      <c r="V8" s="948"/>
      <c r="W8" s="948"/>
      <c r="X8" s="948"/>
      <c r="Y8" s="948"/>
      <c r="Z8" s="948"/>
      <c r="AA8" s="948"/>
      <c r="AB8" s="948"/>
      <c r="AC8" s="948"/>
      <c r="AD8" s="948"/>
      <c r="AE8" s="948"/>
      <c r="AF8" s="948"/>
      <c r="AG8" s="948"/>
    </row>
    <row r="9" spans="1:33" s="583" customFormat="1" x14ac:dyDescent="0.2">
      <c r="A9" s="2964" t="s">
        <v>9</v>
      </c>
      <c r="B9" s="2965" t="s">
        <v>10</v>
      </c>
      <c r="C9" s="2441"/>
      <c r="D9" s="2441"/>
      <c r="E9" s="2441"/>
      <c r="F9" s="2441"/>
      <c r="G9" s="2441"/>
      <c r="H9" s="2441"/>
      <c r="I9" s="2442"/>
      <c r="J9" s="2965" t="s">
        <v>11</v>
      </c>
      <c r="K9" s="2441"/>
      <c r="L9" s="2441"/>
      <c r="M9" s="2441"/>
      <c r="N9" s="2441"/>
      <c r="O9" s="2441"/>
      <c r="P9" s="2441"/>
      <c r="Q9" s="2442"/>
      <c r="R9" s="948"/>
      <c r="S9" s="948"/>
      <c r="T9" s="948"/>
      <c r="U9" s="948"/>
      <c r="V9" s="948"/>
      <c r="W9" s="948"/>
      <c r="X9" s="948"/>
      <c r="Y9" s="948"/>
      <c r="Z9" s="948"/>
      <c r="AA9" s="948"/>
      <c r="AB9" s="948"/>
      <c r="AC9" s="948"/>
      <c r="AD9" s="948"/>
      <c r="AE9" s="948"/>
      <c r="AF9" s="948"/>
      <c r="AG9" s="948"/>
    </row>
    <row r="10" spans="1:33" s="583" customFormat="1" x14ac:dyDescent="0.2">
      <c r="A10" s="2438"/>
      <c r="B10" s="2963" t="s">
        <v>686</v>
      </c>
      <c r="C10" s="2111"/>
      <c r="D10" s="2111"/>
      <c r="E10" s="2112"/>
      <c r="F10" s="2962" t="s">
        <v>338</v>
      </c>
      <c r="G10" s="2111"/>
      <c r="H10" s="2111"/>
      <c r="I10" s="2112"/>
      <c r="J10" s="2963" t="s">
        <v>686</v>
      </c>
      <c r="K10" s="2111"/>
      <c r="L10" s="2111"/>
      <c r="M10" s="2112"/>
      <c r="N10" s="2962" t="s">
        <v>338</v>
      </c>
      <c r="O10" s="2111"/>
      <c r="P10" s="2111"/>
      <c r="Q10" s="2112"/>
      <c r="R10" s="948"/>
      <c r="S10" s="948"/>
      <c r="T10" s="948"/>
      <c r="U10" s="948"/>
      <c r="V10" s="948"/>
      <c r="W10" s="948"/>
      <c r="X10" s="948"/>
      <c r="Y10" s="948"/>
      <c r="Z10" s="948"/>
      <c r="AA10" s="948"/>
      <c r="AB10" s="948"/>
      <c r="AC10" s="948"/>
      <c r="AD10" s="948"/>
      <c r="AE10" s="948"/>
      <c r="AF10" s="948"/>
      <c r="AG10" s="948"/>
    </row>
    <row r="11" spans="1:33" s="583" customFormat="1" x14ac:dyDescent="0.2">
      <c r="A11" s="2438"/>
      <c r="B11" s="2962" t="s">
        <v>14</v>
      </c>
      <c r="C11" s="2111"/>
      <c r="E11" s="614">
        <v>2400</v>
      </c>
      <c r="F11" s="2962" t="s">
        <v>14</v>
      </c>
      <c r="G11" s="2111"/>
      <c r="H11" s="587"/>
      <c r="I11" s="588">
        <v>7200</v>
      </c>
      <c r="J11" s="2962" t="s">
        <v>14</v>
      </c>
      <c r="K11" s="2111"/>
      <c r="L11" s="587"/>
      <c r="M11" s="588">
        <f>E11</f>
        <v>2400</v>
      </c>
      <c r="N11" s="2962" t="s">
        <v>14</v>
      </c>
      <c r="O11" s="2111"/>
      <c r="P11" s="587"/>
      <c r="Q11" s="588">
        <f>I11</f>
        <v>7200</v>
      </c>
      <c r="R11" s="948"/>
      <c r="S11" s="948"/>
      <c r="T11" s="948"/>
      <c r="U11" s="948"/>
      <c r="V11" s="948"/>
      <c r="W11" s="948"/>
      <c r="X11" s="948"/>
      <c r="Y11" s="948"/>
      <c r="Z11" s="948"/>
      <c r="AA11" s="948"/>
      <c r="AB11" s="948"/>
      <c r="AC11" s="948"/>
      <c r="AD11" s="948"/>
      <c r="AE11" s="948"/>
      <c r="AF11" s="948"/>
      <c r="AG11" s="948"/>
    </row>
    <row r="12" spans="1:33" s="590" customFormat="1" ht="35.25" customHeight="1" x14ac:dyDescent="0.2">
      <c r="A12" s="2439"/>
      <c r="B12" s="589" t="s">
        <v>16</v>
      </c>
      <c r="C12" s="589" t="s">
        <v>17</v>
      </c>
      <c r="D12" s="589"/>
      <c r="E12" s="589" t="s">
        <v>18</v>
      </c>
      <c r="F12" s="589" t="s">
        <v>16</v>
      </c>
      <c r="G12" s="589" t="s">
        <v>17</v>
      </c>
      <c r="H12" s="589"/>
      <c r="I12" s="589" t="s">
        <v>18</v>
      </c>
      <c r="J12" s="589" t="s">
        <v>16</v>
      </c>
      <c r="K12" s="589" t="s">
        <v>17</v>
      </c>
      <c r="L12" s="589"/>
      <c r="M12" s="589" t="s">
        <v>18</v>
      </c>
      <c r="N12" s="589" t="s">
        <v>16</v>
      </c>
      <c r="O12" s="589" t="s">
        <v>17</v>
      </c>
      <c r="P12" s="589"/>
      <c r="Q12" s="589" t="s">
        <v>18</v>
      </c>
    </row>
    <row r="13" spans="1:33" s="592" customFormat="1" ht="11.25" x14ac:dyDescent="0.2">
      <c r="A13" s="591">
        <v>1</v>
      </c>
      <c r="B13" s="591">
        <v>2</v>
      </c>
      <c r="C13" s="591">
        <v>3</v>
      </c>
      <c r="D13" s="591"/>
      <c r="E13" s="591">
        <v>4</v>
      </c>
      <c r="F13" s="591">
        <v>5</v>
      </c>
      <c r="G13" s="591">
        <v>6</v>
      </c>
      <c r="H13" s="591"/>
      <c r="I13" s="591">
        <v>7</v>
      </c>
      <c r="J13" s="591">
        <v>8</v>
      </c>
      <c r="K13" s="591">
        <v>9</v>
      </c>
      <c r="L13" s="591"/>
      <c r="M13" s="591">
        <v>10</v>
      </c>
      <c r="N13" s="591">
        <v>11</v>
      </c>
      <c r="O13" s="591">
        <v>12</v>
      </c>
      <c r="P13" s="591"/>
      <c r="Q13" s="591">
        <v>13</v>
      </c>
    </row>
    <row r="14" spans="1:33" s="590" customFormat="1" ht="15" x14ac:dyDescent="0.2">
      <c r="A14" s="593">
        <v>0</v>
      </c>
      <c r="B14" s="780"/>
      <c r="C14" s="1784"/>
      <c r="D14" s="1784"/>
      <c r="E14" s="1785"/>
      <c r="F14" s="1759"/>
      <c r="G14" s="1784"/>
      <c r="H14" s="1784"/>
      <c r="I14" s="1785"/>
      <c r="J14" s="1759"/>
      <c r="K14" s="1784"/>
      <c r="L14" s="1784"/>
      <c r="M14" s="1785"/>
      <c r="N14" s="1759"/>
      <c r="O14" s="1784"/>
      <c r="P14" s="1784"/>
      <c r="Q14" s="1785"/>
    </row>
    <row r="15" spans="1:33" s="1409" customFormat="1" ht="15" x14ac:dyDescent="0.25">
      <c r="A15" s="1408">
        <v>1</v>
      </c>
      <c r="B15" s="780"/>
      <c r="C15" s="1784"/>
      <c r="D15" s="1784"/>
      <c r="E15" s="2001">
        <v>159.84</v>
      </c>
      <c r="F15" s="1759"/>
      <c r="G15" s="1784"/>
      <c r="H15" s="1784"/>
      <c r="I15" s="1624">
        <v>499.67999999999995</v>
      </c>
      <c r="J15" s="1759"/>
      <c r="K15" s="1784"/>
      <c r="L15" s="1784"/>
      <c r="M15" s="1624">
        <v>32.880000000000003</v>
      </c>
      <c r="N15" s="1759"/>
      <c r="O15" s="1784"/>
      <c r="P15" s="1784"/>
      <c r="Q15" s="1624">
        <v>199.44</v>
      </c>
    </row>
    <row r="16" spans="1:33" s="590" customFormat="1" ht="15" x14ac:dyDescent="0.25">
      <c r="A16" s="593">
        <v>2</v>
      </c>
      <c r="B16" s="780"/>
      <c r="C16" s="1784"/>
      <c r="D16" s="1784"/>
      <c r="E16" s="2001">
        <v>159.6</v>
      </c>
      <c r="F16" s="1759"/>
      <c r="G16" s="1784"/>
      <c r="H16" s="1784"/>
      <c r="I16" s="1624">
        <v>458.64</v>
      </c>
      <c r="J16" s="1759"/>
      <c r="K16" s="1784"/>
      <c r="L16" s="1784"/>
      <c r="M16" s="1624">
        <v>39.839999999999996</v>
      </c>
      <c r="N16" s="1759"/>
      <c r="O16" s="1784"/>
      <c r="P16" s="1784"/>
      <c r="Q16" s="1624">
        <v>182.16</v>
      </c>
    </row>
    <row r="17" spans="1:17" s="590" customFormat="1" ht="15" x14ac:dyDescent="0.25">
      <c r="A17" s="593">
        <v>3</v>
      </c>
      <c r="B17" s="780"/>
      <c r="C17" s="1784"/>
      <c r="D17" s="1784"/>
      <c r="E17" s="2001">
        <v>145.68</v>
      </c>
      <c r="F17" s="1759"/>
      <c r="G17" s="1784"/>
      <c r="H17" s="1784"/>
      <c r="I17" s="1624">
        <v>450.71999999999997</v>
      </c>
      <c r="J17" s="1759"/>
      <c r="K17" s="1784"/>
      <c r="L17" s="1784"/>
      <c r="M17" s="1624">
        <v>31.439999999999998</v>
      </c>
      <c r="N17" s="1759"/>
      <c r="O17" s="1784"/>
      <c r="P17" s="1784"/>
      <c r="Q17" s="1624">
        <v>198</v>
      </c>
    </row>
    <row r="18" spans="1:17" s="590" customFormat="1" ht="15" x14ac:dyDescent="0.25">
      <c r="A18" s="593">
        <v>4</v>
      </c>
      <c r="B18" s="780"/>
      <c r="C18" s="1784"/>
      <c r="D18" s="1784"/>
      <c r="E18" s="2001">
        <v>141.60000000000002</v>
      </c>
      <c r="F18" s="1759"/>
      <c r="G18" s="1784"/>
      <c r="H18" s="1784"/>
      <c r="I18" s="1624">
        <v>449.28</v>
      </c>
      <c r="J18" s="1759"/>
      <c r="K18" s="1784"/>
      <c r="L18" s="1784"/>
      <c r="M18" s="1624">
        <v>31.200000000000003</v>
      </c>
      <c r="N18" s="1759"/>
      <c r="O18" s="1784"/>
      <c r="P18" s="1784"/>
      <c r="Q18" s="1624">
        <v>180</v>
      </c>
    </row>
    <row r="19" spans="1:17" s="590" customFormat="1" ht="15" x14ac:dyDescent="0.25">
      <c r="A19" s="593">
        <v>5</v>
      </c>
      <c r="B19" s="780"/>
      <c r="C19" s="1784"/>
      <c r="D19" s="1784"/>
      <c r="E19" s="2001">
        <v>140.16000000000003</v>
      </c>
      <c r="F19" s="1759"/>
      <c r="G19" s="1784"/>
      <c r="H19" s="1784"/>
      <c r="I19" s="1624">
        <v>468.72</v>
      </c>
      <c r="J19" s="1759"/>
      <c r="K19" s="1784"/>
      <c r="L19" s="1784"/>
      <c r="M19" s="1624">
        <v>28.319999999999997</v>
      </c>
      <c r="N19" s="1759"/>
      <c r="O19" s="1784"/>
      <c r="P19" s="1784"/>
      <c r="Q19" s="1624">
        <v>185.04000000000002</v>
      </c>
    </row>
    <row r="20" spans="1:17" s="590" customFormat="1" ht="15" x14ac:dyDescent="0.25">
      <c r="A20" s="593">
        <v>6</v>
      </c>
      <c r="B20" s="780"/>
      <c r="C20" s="1784"/>
      <c r="D20" s="1784"/>
      <c r="E20" s="2001">
        <v>151.44</v>
      </c>
      <c r="F20" s="1759"/>
      <c r="G20" s="1784"/>
      <c r="H20" s="1784"/>
      <c r="I20" s="1624">
        <v>507.6</v>
      </c>
      <c r="J20" s="1759"/>
      <c r="K20" s="1784"/>
      <c r="L20" s="1784"/>
      <c r="M20" s="1624">
        <v>29.519999999999996</v>
      </c>
      <c r="N20" s="1759"/>
      <c r="O20" s="1784"/>
      <c r="P20" s="1784"/>
      <c r="Q20" s="1624">
        <v>184.32</v>
      </c>
    </row>
    <row r="21" spans="1:17" s="590" customFormat="1" ht="15" x14ac:dyDescent="0.25">
      <c r="A21" s="593">
        <v>7</v>
      </c>
      <c r="B21" s="780"/>
      <c r="C21" s="1784"/>
      <c r="D21" s="1784"/>
      <c r="E21" s="2001">
        <v>211.20000000000002</v>
      </c>
      <c r="F21" s="1759"/>
      <c r="G21" s="1784"/>
      <c r="H21" s="1784"/>
      <c r="I21" s="1624">
        <v>594</v>
      </c>
      <c r="J21" s="1759"/>
      <c r="K21" s="1784"/>
      <c r="L21" s="1784"/>
      <c r="M21" s="1624">
        <v>38.64</v>
      </c>
      <c r="N21" s="1759"/>
      <c r="O21" s="1784"/>
      <c r="P21" s="1784"/>
      <c r="Q21" s="1624">
        <v>187.2</v>
      </c>
    </row>
    <row r="22" spans="1:17" s="590" customFormat="1" ht="15" x14ac:dyDescent="0.25">
      <c r="A22" s="593">
        <v>8</v>
      </c>
      <c r="B22" s="780"/>
      <c r="C22" s="1784"/>
      <c r="D22" s="1784"/>
      <c r="E22" s="2001">
        <v>226.79999999999998</v>
      </c>
      <c r="F22" s="1759"/>
      <c r="G22" s="1784"/>
      <c r="H22" s="1784"/>
      <c r="I22" s="1624">
        <v>702</v>
      </c>
      <c r="J22" s="1759"/>
      <c r="K22" s="1784"/>
      <c r="L22" s="1784"/>
      <c r="M22" s="1624">
        <v>34.319999999999993</v>
      </c>
      <c r="N22" s="1759"/>
      <c r="O22" s="1784"/>
      <c r="P22" s="1784"/>
      <c r="Q22" s="1624">
        <v>207.36</v>
      </c>
    </row>
    <row r="23" spans="1:17" s="590" customFormat="1" ht="15" x14ac:dyDescent="0.25">
      <c r="A23" s="593">
        <v>9</v>
      </c>
      <c r="B23" s="780"/>
      <c r="C23" s="1784"/>
      <c r="D23" s="1784"/>
      <c r="E23" s="2001">
        <v>257.76</v>
      </c>
      <c r="F23" s="1759"/>
      <c r="G23" s="1784"/>
      <c r="H23" s="1784"/>
      <c r="I23" s="1624">
        <v>976.31999999999994</v>
      </c>
      <c r="J23" s="1759"/>
      <c r="K23" s="1784"/>
      <c r="L23" s="1784"/>
      <c r="M23" s="1624">
        <v>55.2</v>
      </c>
      <c r="N23" s="1759"/>
      <c r="O23" s="1784"/>
      <c r="P23" s="1784"/>
      <c r="Q23" s="1624">
        <v>392.4</v>
      </c>
    </row>
    <row r="24" spans="1:17" s="590" customFormat="1" ht="15" x14ac:dyDescent="0.25">
      <c r="A24" s="593">
        <v>10</v>
      </c>
      <c r="B24" s="780"/>
      <c r="C24" s="1784"/>
      <c r="D24" s="1784"/>
      <c r="E24" s="2001">
        <v>237.36</v>
      </c>
      <c r="F24" s="1759"/>
      <c r="G24" s="1784"/>
      <c r="H24" s="1784"/>
      <c r="I24" s="1624">
        <v>1035.3600000000001</v>
      </c>
      <c r="J24" s="1759"/>
      <c r="K24" s="1784"/>
      <c r="L24" s="1784"/>
      <c r="M24" s="1624">
        <v>40.799999999999997</v>
      </c>
      <c r="N24" s="1759"/>
      <c r="O24" s="1784"/>
      <c r="P24" s="1784"/>
      <c r="Q24" s="1624">
        <v>388.79999999999995</v>
      </c>
    </row>
    <row r="25" spans="1:17" s="590" customFormat="1" ht="15" x14ac:dyDescent="0.25">
      <c r="A25" s="593">
        <v>11</v>
      </c>
      <c r="B25" s="780"/>
      <c r="C25" s="1784"/>
      <c r="D25" s="1784"/>
      <c r="E25" s="2001">
        <v>256.32000000000005</v>
      </c>
      <c r="F25" s="1759"/>
      <c r="G25" s="1784"/>
      <c r="H25" s="1784"/>
      <c r="I25" s="1624">
        <v>1031.04</v>
      </c>
      <c r="J25" s="1759"/>
      <c r="K25" s="1784"/>
      <c r="L25" s="1784"/>
      <c r="M25" s="1624">
        <v>68.640000000000015</v>
      </c>
      <c r="N25" s="1759"/>
      <c r="O25" s="1784"/>
      <c r="P25" s="1784"/>
      <c r="Q25" s="1624">
        <v>369.36</v>
      </c>
    </row>
    <row r="26" spans="1:17" s="590" customFormat="1" ht="15" x14ac:dyDescent="0.25">
      <c r="A26" s="593">
        <v>12</v>
      </c>
      <c r="B26" s="780"/>
      <c r="C26" s="1784"/>
      <c r="D26" s="1784"/>
      <c r="E26" s="2001">
        <v>261.60000000000002</v>
      </c>
      <c r="F26" s="1759"/>
      <c r="G26" s="1784"/>
      <c r="H26" s="1784"/>
      <c r="I26" s="1624">
        <v>1023.8400000000001</v>
      </c>
      <c r="J26" s="1759"/>
      <c r="K26" s="1784"/>
      <c r="L26" s="1784"/>
      <c r="M26" s="1624">
        <v>69.12</v>
      </c>
      <c r="N26" s="1759"/>
      <c r="O26" s="1784"/>
      <c r="P26" s="1784"/>
      <c r="Q26" s="1624">
        <v>405.36</v>
      </c>
    </row>
    <row r="27" spans="1:17" s="590" customFormat="1" ht="15" x14ac:dyDescent="0.25">
      <c r="A27" s="593">
        <v>13</v>
      </c>
      <c r="B27" s="780"/>
      <c r="C27" s="1784"/>
      <c r="D27" s="1784"/>
      <c r="E27" s="2001">
        <v>297.35999999999996</v>
      </c>
      <c r="F27" s="1759"/>
      <c r="G27" s="1784"/>
      <c r="H27" s="1784"/>
      <c r="I27" s="1624">
        <v>916.56000000000006</v>
      </c>
      <c r="J27" s="1759"/>
      <c r="K27" s="1784"/>
      <c r="L27" s="1784"/>
      <c r="M27" s="1624">
        <v>76.08</v>
      </c>
      <c r="N27" s="1759"/>
      <c r="O27" s="1784"/>
      <c r="P27" s="1784"/>
      <c r="Q27" s="1624">
        <v>323.27999999999997</v>
      </c>
    </row>
    <row r="28" spans="1:17" s="590" customFormat="1" ht="15" x14ac:dyDescent="0.25">
      <c r="A28" s="593">
        <v>14</v>
      </c>
      <c r="B28" s="780"/>
      <c r="C28" s="1784"/>
      <c r="D28" s="1784"/>
      <c r="E28" s="2001">
        <v>270</v>
      </c>
      <c r="F28" s="1759"/>
      <c r="G28" s="1784"/>
      <c r="H28" s="1784"/>
      <c r="I28" s="1624">
        <v>987.84</v>
      </c>
      <c r="J28" s="1759"/>
      <c r="K28" s="1784"/>
      <c r="L28" s="1784"/>
      <c r="M28" s="1624">
        <v>45.6</v>
      </c>
      <c r="N28" s="1759"/>
      <c r="O28" s="1784"/>
      <c r="P28" s="1784"/>
      <c r="Q28" s="1624">
        <v>421.2</v>
      </c>
    </row>
    <row r="29" spans="1:17" s="590" customFormat="1" ht="15" x14ac:dyDescent="0.25">
      <c r="A29" s="593">
        <v>15</v>
      </c>
      <c r="B29" s="780"/>
      <c r="C29" s="1784"/>
      <c r="D29" s="1784"/>
      <c r="E29" s="2001">
        <v>285.12</v>
      </c>
      <c r="F29" s="1759"/>
      <c r="G29" s="1784"/>
      <c r="H29" s="1784"/>
      <c r="I29" s="1624">
        <v>970.56000000000006</v>
      </c>
      <c r="J29" s="1759"/>
      <c r="K29" s="1784"/>
      <c r="L29" s="1784"/>
      <c r="M29" s="1624">
        <v>48</v>
      </c>
      <c r="N29" s="1759"/>
      <c r="O29" s="1784"/>
      <c r="P29" s="1784"/>
      <c r="Q29" s="1624">
        <v>359.28</v>
      </c>
    </row>
    <row r="30" spans="1:17" s="590" customFormat="1" ht="15" x14ac:dyDescent="0.25">
      <c r="A30" s="593">
        <v>16</v>
      </c>
      <c r="B30" s="780"/>
      <c r="C30" s="1784"/>
      <c r="D30" s="1784"/>
      <c r="E30" s="2001">
        <v>284.39999999999998</v>
      </c>
      <c r="F30" s="1759"/>
      <c r="G30" s="1784"/>
      <c r="H30" s="1784"/>
      <c r="I30" s="1624">
        <v>1044.72</v>
      </c>
      <c r="J30" s="1759"/>
      <c r="K30" s="1784"/>
      <c r="L30" s="1784"/>
      <c r="M30" s="1624">
        <v>45.84</v>
      </c>
      <c r="N30" s="1759"/>
      <c r="O30" s="1784"/>
      <c r="P30" s="1784"/>
      <c r="Q30" s="1624">
        <v>399.6</v>
      </c>
    </row>
    <row r="31" spans="1:17" s="594" customFormat="1" ht="15" x14ac:dyDescent="0.25">
      <c r="A31" s="593">
        <v>17</v>
      </c>
      <c r="B31" s="780"/>
      <c r="C31" s="1784"/>
      <c r="D31" s="1784"/>
      <c r="E31" s="2001">
        <v>286.8</v>
      </c>
      <c r="F31" s="1759"/>
      <c r="G31" s="1784"/>
      <c r="H31" s="1784"/>
      <c r="I31" s="1624">
        <v>931.68000000000006</v>
      </c>
      <c r="J31" s="1759"/>
      <c r="K31" s="1784"/>
      <c r="L31" s="1784"/>
      <c r="M31" s="1624">
        <v>42.239999999999995</v>
      </c>
      <c r="N31" s="1759"/>
      <c r="O31" s="1784"/>
      <c r="P31" s="1784"/>
      <c r="Q31" s="1624">
        <v>241.2</v>
      </c>
    </row>
    <row r="32" spans="1:17" s="594" customFormat="1" ht="15" x14ac:dyDescent="0.25">
      <c r="A32" s="593">
        <v>18</v>
      </c>
      <c r="B32" s="780"/>
      <c r="C32" s="1784"/>
      <c r="D32" s="1784"/>
      <c r="E32" s="2001">
        <v>275.52</v>
      </c>
      <c r="F32" s="1759"/>
      <c r="G32" s="1784"/>
      <c r="H32" s="1784"/>
      <c r="I32" s="1624">
        <v>871.92</v>
      </c>
      <c r="J32" s="1759"/>
      <c r="K32" s="1784"/>
      <c r="L32" s="1784"/>
      <c r="M32" s="1624">
        <v>46.320000000000007</v>
      </c>
      <c r="N32" s="1759"/>
      <c r="O32" s="1784"/>
      <c r="P32" s="1784"/>
      <c r="Q32" s="1624">
        <v>198.71999999999997</v>
      </c>
    </row>
    <row r="33" spans="1:33" s="594" customFormat="1" ht="15" x14ac:dyDescent="0.25">
      <c r="A33" s="593">
        <v>19</v>
      </c>
      <c r="B33" s="780"/>
      <c r="C33" s="1784"/>
      <c r="D33" s="1784"/>
      <c r="E33" s="2001">
        <v>257.28000000000003</v>
      </c>
      <c r="F33" s="1759"/>
      <c r="G33" s="1784"/>
      <c r="H33" s="1784"/>
      <c r="I33" s="1624">
        <v>874.07999999999993</v>
      </c>
      <c r="J33" s="1759"/>
      <c r="K33" s="1784"/>
      <c r="L33" s="1784"/>
      <c r="M33" s="1624">
        <v>33.839999999999996</v>
      </c>
      <c r="N33" s="1759"/>
      <c r="O33" s="1784"/>
      <c r="P33" s="1784"/>
      <c r="Q33" s="1624">
        <v>202.32</v>
      </c>
    </row>
    <row r="34" spans="1:33" s="594" customFormat="1" ht="15" x14ac:dyDescent="0.25">
      <c r="A34" s="593">
        <v>20</v>
      </c>
      <c r="B34" s="780"/>
      <c r="C34" s="1784"/>
      <c r="D34" s="1784"/>
      <c r="E34" s="2001">
        <v>261.84000000000003</v>
      </c>
      <c r="F34" s="1759"/>
      <c r="G34" s="1784"/>
      <c r="H34" s="1784"/>
      <c r="I34" s="1624">
        <v>835.2</v>
      </c>
      <c r="J34" s="1759"/>
      <c r="K34" s="1784"/>
      <c r="L34" s="1784"/>
      <c r="M34" s="1624">
        <v>50.16</v>
      </c>
      <c r="N34" s="1759"/>
      <c r="O34" s="1784"/>
      <c r="P34" s="1784"/>
      <c r="Q34" s="1624">
        <v>203.76</v>
      </c>
    </row>
    <row r="35" spans="1:33" s="594" customFormat="1" ht="15" x14ac:dyDescent="0.25">
      <c r="A35" s="593">
        <v>21</v>
      </c>
      <c r="B35" s="780"/>
      <c r="C35" s="1784"/>
      <c r="D35" s="1784"/>
      <c r="E35" s="2001">
        <v>245.52</v>
      </c>
      <c r="F35" s="1759"/>
      <c r="G35" s="1784"/>
      <c r="H35" s="1784"/>
      <c r="I35" s="1624">
        <v>802.80000000000007</v>
      </c>
      <c r="J35" s="1759"/>
      <c r="K35" s="1784"/>
      <c r="L35" s="1784"/>
      <c r="M35" s="1624">
        <v>37.44</v>
      </c>
      <c r="N35" s="1759"/>
      <c r="O35" s="1784"/>
      <c r="P35" s="1784"/>
      <c r="Q35" s="1624">
        <v>203.04000000000002</v>
      </c>
    </row>
    <row r="36" spans="1:33" s="594" customFormat="1" ht="15" x14ac:dyDescent="0.25">
      <c r="A36" s="593">
        <v>22</v>
      </c>
      <c r="B36" s="780"/>
      <c r="C36" s="1784"/>
      <c r="D36" s="1784"/>
      <c r="E36" s="2001">
        <v>249.36</v>
      </c>
      <c r="F36" s="1759"/>
      <c r="G36" s="1784"/>
      <c r="H36" s="1784"/>
      <c r="I36" s="1624">
        <v>761.04</v>
      </c>
      <c r="J36" s="1759"/>
      <c r="K36" s="1784"/>
      <c r="L36" s="1784"/>
      <c r="M36" s="1624">
        <v>54.959999999999994</v>
      </c>
      <c r="N36" s="1759"/>
      <c r="O36" s="1784"/>
      <c r="P36" s="1784"/>
      <c r="Q36" s="1624">
        <v>196.56</v>
      </c>
    </row>
    <row r="37" spans="1:33" s="594" customFormat="1" ht="15" x14ac:dyDescent="0.25">
      <c r="A37" s="593">
        <v>23</v>
      </c>
      <c r="B37" s="780"/>
      <c r="C37" s="1784"/>
      <c r="D37" s="1784"/>
      <c r="E37" s="1994">
        <v>212.88</v>
      </c>
      <c r="F37" s="1759"/>
      <c r="G37" s="1784"/>
      <c r="H37" s="1784"/>
      <c r="I37" s="1624">
        <v>635.04</v>
      </c>
      <c r="J37" s="1759"/>
      <c r="K37" s="1784"/>
      <c r="L37" s="1784"/>
      <c r="M37" s="1624">
        <v>38.159999999999997</v>
      </c>
      <c r="N37" s="1759"/>
      <c r="O37" s="1784"/>
      <c r="P37" s="1784"/>
      <c r="Q37" s="1624">
        <v>191.51999999999998</v>
      </c>
    </row>
    <row r="38" spans="1:33" s="594" customFormat="1" ht="15" x14ac:dyDescent="0.25">
      <c r="A38" s="593">
        <v>24</v>
      </c>
      <c r="B38" s="780"/>
      <c r="C38" s="1784"/>
      <c r="D38" s="1784"/>
      <c r="E38" s="1994">
        <v>184.32</v>
      </c>
      <c r="F38" s="1759"/>
      <c r="G38" s="1784"/>
      <c r="H38" s="1784"/>
      <c r="I38" s="1624">
        <v>530.64</v>
      </c>
      <c r="J38" s="1759"/>
      <c r="K38" s="1784"/>
      <c r="L38" s="1784"/>
      <c r="M38" s="1624">
        <v>42.239999999999995</v>
      </c>
      <c r="N38" s="1759"/>
      <c r="O38" s="1784"/>
      <c r="P38" s="1784"/>
      <c r="Q38" s="1624">
        <v>187.92000000000002</v>
      </c>
    </row>
    <row r="39" spans="1:33" s="594" customFormat="1" ht="15" x14ac:dyDescent="0.2">
      <c r="A39" s="593" t="s">
        <v>19</v>
      </c>
      <c r="B39" s="792"/>
      <c r="C39" s="1784"/>
      <c r="D39" s="1784"/>
      <c r="E39" s="1786">
        <f>SUM(E15:E38)</f>
        <v>5459.76</v>
      </c>
      <c r="F39" s="1784"/>
      <c r="G39" s="1784"/>
      <c r="H39" s="1784"/>
      <c r="I39" s="1786">
        <f>SUM(I15:I38)</f>
        <v>18359.280000000002</v>
      </c>
      <c r="J39" s="1784"/>
      <c r="K39" s="1784"/>
      <c r="L39" s="1784"/>
      <c r="M39" s="1786">
        <f>SUM(M15:M38)</f>
        <v>1060.8</v>
      </c>
      <c r="N39" s="1784"/>
      <c r="O39" s="1784"/>
      <c r="P39" s="1784"/>
      <c r="Q39" s="1786">
        <f>SUM(Q15:Q38)</f>
        <v>6207.84</v>
      </c>
    </row>
    <row r="40" spans="1:33" s="583" customFormat="1" ht="12.75" customHeight="1" x14ac:dyDescent="0.2">
      <c r="A40" s="583" t="s">
        <v>20</v>
      </c>
      <c r="R40" s="948"/>
      <c r="S40" s="948"/>
      <c r="T40" s="948"/>
      <c r="U40" s="948"/>
      <c r="V40" s="948"/>
      <c r="W40" s="948"/>
      <c r="X40" s="948"/>
      <c r="Y40" s="948"/>
      <c r="Z40" s="948"/>
      <c r="AA40" s="948"/>
      <c r="AB40" s="948"/>
      <c r="AC40" s="948"/>
      <c r="AD40" s="948"/>
      <c r="AE40" s="948"/>
      <c r="AF40" s="948"/>
      <c r="AG40" s="948"/>
    </row>
    <row r="41" spans="1:33" s="583" customFormat="1" ht="12.75" customHeight="1" x14ac:dyDescent="0.2">
      <c r="A41" s="583" t="s">
        <v>21</v>
      </c>
      <c r="R41" s="948"/>
      <c r="S41" s="948"/>
      <c r="T41" s="948"/>
      <c r="U41" s="948"/>
      <c r="V41" s="948"/>
      <c r="W41" s="948"/>
      <c r="X41" s="948"/>
      <c r="Y41" s="948"/>
      <c r="Z41" s="948"/>
      <c r="AA41" s="948"/>
      <c r="AB41" s="948"/>
      <c r="AC41" s="948"/>
      <c r="AD41" s="948"/>
      <c r="AE41" s="948"/>
      <c r="AF41" s="948"/>
      <c r="AG41" s="948"/>
    </row>
    <row r="42" spans="1:33" x14ac:dyDescent="0.2">
      <c r="A42" s="583" t="s">
        <v>676</v>
      </c>
      <c r="K42" s="583"/>
      <c r="L42" s="583"/>
      <c r="M42" s="583"/>
      <c r="N42" s="583"/>
      <c r="O42" s="583"/>
      <c r="P42" s="583"/>
      <c r="Q42" s="583"/>
      <c r="R42" s="949"/>
      <c r="S42" s="949"/>
      <c r="T42" s="949"/>
      <c r="U42" s="949"/>
      <c r="V42" s="949"/>
      <c r="W42" s="949"/>
      <c r="X42" s="949"/>
      <c r="Y42" s="949"/>
      <c r="Z42" s="949"/>
      <c r="AA42" s="949"/>
      <c r="AB42" s="949"/>
      <c r="AC42" s="949"/>
      <c r="AD42" s="949"/>
      <c r="AE42" s="949"/>
      <c r="AF42" s="949"/>
      <c r="AG42" s="949"/>
    </row>
    <row r="43" spans="1:33" x14ac:dyDescent="0.2">
      <c r="A43" s="583" t="s">
        <v>23</v>
      </c>
      <c r="R43" s="949"/>
      <c r="S43" s="949"/>
      <c r="T43" s="949"/>
      <c r="U43" s="949"/>
      <c r="V43" s="949"/>
      <c r="W43" s="949"/>
      <c r="X43" s="949"/>
      <c r="Y43" s="949"/>
      <c r="Z43" s="949"/>
      <c r="AA43" s="949"/>
      <c r="AB43" s="949"/>
      <c r="AC43" s="949"/>
      <c r="AD43" s="949"/>
      <c r="AE43" s="949"/>
      <c r="AF43" s="949"/>
      <c r="AG43" s="949"/>
    </row>
    <row r="44" spans="1:33" x14ac:dyDescent="0.2">
      <c r="R44" s="949"/>
      <c r="S44" s="949"/>
      <c r="T44" s="949"/>
      <c r="U44" s="949"/>
      <c r="V44" s="949"/>
      <c r="W44" s="949"/>
      <c r="X44" s="949"/>
      <c r="Y44" s="949"/>
      <c r="Z44" s="949"/>
      <c r="AA44" s="949"/>
      <c r="AB44" s="949"/>
      <c r="AC44" s="949"/>
      <c r="AD44" s="949"/>
      <c r="AE44" s="949"/>
      <c r="AF44" s="949"/>
      <c r="AG44" s="949"/>
    </row>
  </sheetData>
  <mergeCells count="18">
    <mergeCell ref="A7:Q7"/>
    <mergeCell ref="B1:F1"/>
    <mergeCell ref="B2:F2"/>
    <mergeCell ref="A6:Q6"/>
    <mergeCell ref="B5:C5"/>
    <mergeCell ref="B4:C4"/>
    <mergeCell ref="M2:Q2"/>
    <mergeCell ref="N11:O11"/>
    <mergeCell ref="J10:M10"/>
    <mergeCell ref="N10:Q10"/>
    <mergeCell ref="A9:A12"/>
    <mergeCell ref="B11:C11"/>
    <mergeCell ref="F11:G11"/>
    <mergeCell ref="J11:K11"/>
    <mergeCell ref="J9:Q9"/>
    <mergeCell ref="B10:E10"/>
    <mergeCell ref="F10:I10"/>
    <mergeCell ref="B9:I9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2">
    <tabColor rgb="FF92D050"/>
  </sheetPr>
  <dimension ref="A1:AG44"/>
  <sheetViews>
    <sheetView zoomScale="85" zoomScaleNormal="85" workbookViewId="0">
      <selection activeCell="U22" sqref="U22"/>
    </sheetView>
  </sheetViews>
  <sheetFormatPr defaultRowHeight="12.75" x14ac:dyDescent="0.2"/>
  <cols>
    <col min="1" max="1" width="5.42578125" style="608" customWidth="1"/>
    <col min="2" max="3" width="11.28515625" style="608" customWidth="1"/>
    <col min="4" max="4" width="11.28515625" style="608" hidden="1" customWidth="1"/>
    <col min="5" max="7" width="11.28515625" style="608" customWidth="1"/>
    <col min="8" max="8" width="11.28515625" style="608" hidden="1" customWidth="1"/>
    <col min="9" max="11" width="11.28515625" style="608" customWidth="1"/>
    <col min="12" max="12" width="11.28515625" style="608" hidden="1" customWidth="1"/>
    <col min="13" max="15" width="11.28515625" style="608" customWidth="1"/>
    <col min="16" max="16" width="11.28515625" style="608" hidden="1" customWidth="1"/>
    <col min="17" max="17" width="11.28515625" style="608" customWidth="1"/>
    <col min="18" max="16384" width="9.140625" style="608"/>
  </cols>
  <sheetData>
    <row r="1" spans="1:33" s="596" customFormat="1" ht="18.75" customHeight="1" x14ac:dyDescent="0.25">
      <c r="B1" s="2976" t="s">
        <v>498</v>
      </c>
      <c r="C1" s="2097"/>
      <c r="D1" s="2097"/>
      <c r="E1" s="2097"/>
      <c r="F1" s="2097"/>
      <c r="J1" s="801" t="s">
        <v>178</v>
      </c>
      <c r="M1" s="872" t="s">
        <v>135</v>
      </c>
      <c r="N1" s="872"/>
      <c r="O1" s="872"/>
      <c r="P1" s="872"/>
      <c r="Q1" s="872"/>
      <c r="R1" s="872"/>
      <c r="S1" s="946"/>
      <c r="T1" s="946"/>
      <c r="U1" s="946"/>
      <c r="V1" s="946"/>
      <c r="W1" s="946"/>
      <c r="X1" s="946"/>
      <c r="Y1" s="946"/>
      <c r="Z1" s="946"/>
      <c r="AA1" s="946"/>
      <c r="AB1" s="946"/>
      <c r="AC1" s="946"/>
      <c r="AD1" s="946"/>
      <c r="AE1" s="946"/>
      <c r="AF1" s="946"/>
      <c r="AG1" s="946"/>
    </row>
    <row r="2" spans="1:33" s="596" customFormat="1" ht="10.5" customHeight="1" x14ac:dyDescent="0.2">
      <c r="B2" s="2977" t="s">
        <v>1</v>
      </c>
      <c r="C2" s="2104"/>
      <c r="D2" s="2104"/>
      <c r="E2" s="2104"/>
      <c r="F2" s="2104"/>
      <c r="M2" s="2977" t="s">
        <v>2</v>
      </c>
      <c r="N2" s="2104"/>
      <c r="O2" s="2104"/>
      <c r="P2" s="2104"/>
      <c r="Q2" s="2104"/>
      <c r="R2" s="946"/>
      <c r="S2" s="946"/>
      <c r="T2" s="946"/>
      <c r="U2" s="946"/>
      <c r="V2" s="946"/>
      <c r="W2" s="946"/>
      <c r="X2" s="946"/>
      <c r="Y2" s="946"/>
      <c r="Z2" s="946"/>
      <c r="AA2" s="946"/>
      <c r="AB2" s="946"/>
      <c r="AC2" s="946"/>
      <c r="AD2" s="946"/>
      <c r="AE2" s="946"/>
      <c r="AF2" s="946"/>
      <c r="AG2" s="946"/>
    </row>
    <row r="3" spans="1:33" s="596" customFormat="1" ht="13.5" customHeight="1" x14ac:dyDescent="0.2">
      <c r="B3" s="598" t="s">
        <v>133</v>
      </c>
      <c r="N3" s="596" t="s">
        <v>3</v>
      </c>
      <c r="R3" s="946"/>
      <c r="S3" s="946"/>
      <c r="T3" s="946"/>
      <c r="U3" s="946"/>
      <c r="V3" s="946"/>
      <c r="W3" s="946"/>
      <c r="X3" s="946"/>
      <c r="Y3" s="946"/>
      <c r="Z3" s="946"/>
      <c r="AA3" s="946"/>
      <c r="AB3" s="946"/>
      <c r="AC3" s="946"/>
      <c r="AD3" s="946"/>
      <c r="AE3" s="946"/>
      <c r="AF3" s="946"/>
      <c r="AG3" s="946"/>
    </row>
    <row r="4" spans="1:33" s="596" customFormat="1" ht="15" customHeight="1" x14ac:dyDescent="0.25">
      <c r="B4" s="2980" t="s">
        <v>4</v>
      </c>
      <c r="C4" s="2097"/>
      <c r="D4" s="599"/>
      <c r="E4" s="946"/>
      <c r="F4" s="946"/>
      <c r="G4" s="946"/>
      <c r="H4" s="946"/>
      <c r="I4" s="876" t="s">
        <v>5</v>
      </c>
      <c r="J4" s="923"/>
      <c r="K4" s="923"/>
      <c r="L4" s="597"/>
      <c r="R4" s="946"/>
      <c r="S4" s="946"/>
      <c r="T4" s="946"/>
      <c r="U4" s="946"/>
      <c r="V4" s="946"/>
      <c r="W4" s="946"/>
      <c r="X4" s="946"/>
      <c r="Y4" s="946"/>
      <c r="Z4" s="946"/>
      <c r="AA4" s="946"/>
      <c r="AB4" s="946"/>
      <c r="AC4" s="946"/>
      <c r="AD4" s="946"/>
      <c r="AE4" s="946"/>
      <c r="AF4" s="946"/>
      <c r="AG4" s="946"/>
    </row>
    <row r="5" spans="1:33" s="596" customFormat="1" ht="9.75" customHeight="1" x14ac:dyDescent="0.2">
      <c r="B5" s="2979" t="s">
        <v>7</v>
      </c>
      <c r="C5" s="2095"/>
      <c r="D5" s="597"/>
      <c r="E5" s="597"/>
      <c r="R5" s="946"/>
      <c r="S5" s="946"/>
      <c r="T5" s="946"/>
      <c r="U5" s="946"/>
      <c r="V5" s="946"/>
      <c r="W5" s="946"/>
      <c r="X5" s="946"/>
      <c r="Y5" s="946"/>
      <c r="Z5" s="946"/>
      <c r="AA5" s="946"/>
      <c r="AB5" s="946"/>
      <c r="AC5" s="946"/>
      <c r="AD5" s="946"/>
      <c r="AE5" s="946"/>
      <c r="AF5" s="946"/>
      <c r="AG5" s="946"/>
    </row>
    <row r="6" spans="1:33" s="596" customFormat="1" ht="12" customHeight="1" x14ac:dyDescent="0.25">
      <c r="A6" s="2978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46"/>
      <c r="S6" s="946"/>
      <c r="T6" s="946"/>
      <c r="U6" s="946"/>
      <c r="V6" s="946"/>
      <c r="W6" s="946"/>
      <c r="X6" s="946"/>
      <c r="Y6" s="946"/>
      <c r="Z6" s="946"/>
      <c r="AA6" s="946"/>
      <c r="AB6" s="946"/>
      <c r="AC6" s="946"/>
      <c r="AD6" s="946"/>
      <c r="AE6" s="946"/>
      <c r="AF6" s="946"/>
      <c r="AG6" s="946"/>
    </row>
    <row r="7" spans="1:33" s="596" customFormat="1" ht="15.75" x14ac:dyDescent="0.25">
      <c r="A7" s="2975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46"/>
      <c r="S7" s="946"/>
      <c r="T7" s="946"/>
      <c r="U7" s="946"/>
      <c r="V7" s="946"/>
      <c r="W7" s="946"/>
      <c r="X7" s="946"/>
      <c r="Y7" s="946"/>
      <c r="Z7" s="946"/>
      <c r="AA7" s="946"/>
      <c r="AB7" s="946"/>
      <c r="AC7" s="946"/>
      <c r="AD7" s="946"/>
      <c r="AE7" s="946"/>
      <c r="AF7" s="946"/>
      <c r="AG7" s="946"/>
    </row>
    <row r="8" spans="1:33" s="596" customFormat="1" ht="9" customHeight="1" x14ac:dyDescent="0.2">
      <c r="A8" s="1326" t="s">
        <v>450</v>
      </c>
      <c r="B8" s="1312" t="s">
        <v>451</v>
      </c>
      <c r="R8" s="946"/>
      <c r="S8" s="946"/>
      <c r="T8" s="946"/>
      <c r="U8" s="946"/>
      <c r="V8" s="946"/>
      <c r="W8" s="946"/>
      <c r="X8" s="946"/>
      <c r="Y8" s="946"/>
      <c r="Z8" s="946"/>
      <c r="AA8" s="946"/>
      <c r="AB8" s="946"/>
      <c r="AC8" s="946"/>
      <c r="AD8" s="946"/>
      <c r="AE8" s="946"/>
      <c r="AF8" s="946"/>
      <c r="AG8" s="946"/>
    </row>
    <row r="9" spans="1:33" s="596" customFormat="1" x14ac:dyDescent="0.2">
      <c r="A9" s="2973" t="s">
        <v>9</v>
      </c>
      <c r="B9" s="2974" t="s">
        <v>10</v>
      </c>
      <c r="C9" s="2441"/>
      <c r="D9" s="2441"/>
      <c r="E9" s="2441"/>
      <c r="F9" s="2441"/>
      <c r="G9" s="2441"/>
      <c r="H9" s="2441"/>
      <c r="I9" s="2442"/>
      <c r="J9" s="2974" t="s">
        <v>11</v>
      </c>
      <c r="K9" s="2441"/>
      <c r="L9" s="2441"/>
      <c r="M9" s="2441"/>
      <c r="N9" s="2441"/>
      <c r="O9" s="2441"/>
      <c r="P9" s="2441"/>
      <c r="Q9" s="2442"/>
      <c r="R9" s="946"/>
      <c r="S9" s="946"/>
      <c r="T9" s="946"/>
      <c r="U9" s="946"/>
      <c r="V9" s="946"/>
      <c r="W9" s="946"/>
      <c r="X9" s="946"/>
      <c r="Y9" s="946"/>
      <c r="Z9" s="946"/>
      <c r="AA9" s="946"/>
      <c r="AB9" s="946"/>
      <c r="AC9" s="946"/>
      <c r="AD9" s="946"/>
      <c r="AE9" s="946"/>
      <c r="AF9" s="946"/>
      <c r="AG9" s="946"/>
    </row>
    <row r="10" spans="1:33" s="596" customFormat="1" x14ac:dyDescent="0.2">
      <c r="A10" s="2438"/>
      <c r="B10" s="2972" t="s">
        <v>351</v>
      </c>
      <c r="C10" s="2111"/>
      <c r="D10" s="2111"/>
      <c r="E10" s="2112"/>
      <c r="F10" s="2972" t="s">
        <v>352</v>
      </c>
      <c r="G10" s="2111"/>
      <c r="H10" s="2111"/>
      <c r="I10" s="2112"/>
      <c r="J10" s="2972" t="s">
        <v>351</v>
      </c>
      <c r="K10" s="2111"/>
      <c r="L10" s="2111"/>
      <c r="M10" s="2112"/>
      <c r="N10" s="2972" t="s">
        <v>352</v>
      </c>
      <c r="O10" s="2111"/>
      <c r="P10" s="2111"/>
      <c r="Q10" s="2112"/>
      <c r="R10" s="946"/>
      <c r="S10" s="946"/>
      <c r="T10" s="946"/>
      <c r="U10" s="946"/>
      <c r="V10" s="946"/>
      <c r="W10" s="946"/>
      <c r="X10" s="946"/>
      <c r="Y10" s="946"/>
      <c r="Z10" s="946"/>
      <c r="AA10" s="946"/>
      <c r="AB10" s="946"/>
      <c r="AC10" s="946"/>
      <c r="AD10" s="946"/>
      <c r="AE10" s="946"/>
      <c r="AF10" s="946"/>
      <c r="AG10" s="946"/>
    </row>
    <row r="11" spans="1:33" s="596" customFormat="1" x14ac:dyDescent="0.2">
      <c r="A11" s="2438"/>
      <c r="B11" s="2972" t="s">
        <v>14</v>
      </c>
      <c r="C11" s="2111"/>
      <c r="E11" s="601">
        <v>7200</v>
      </c>
      <c r="F11" s="2972" t="s">
        <v>14</v>
      </c>
      <c r="G11" s="2111"/>
      <c r="H11" s="600"/>
      <c r="I11" s="601">
        <f>Q11</f>
        <v>7200</v>
      </c>
      <c r="J11" s="2972" t="s">
        <v>14</v>
      </c>
      <c r="K11" s="2111"/>
      <c r="L11" s="600"/>
      <c r="M11" s="601">
        <f>E11</f>
        <v>7200</v>
      </c>
      <c r="N11" s="2972" t="s">
        <v>14</v>
      </c>
      <c r="O11" s="2111"/>
      <c r="P11" s="600"/>
      <c r="Q11" s="601">
        <v>7200</v>
      </c>
      <c r="R11" s="946"/>
      <c r="S11" s="946"/>
      <c r="T11" s="946"/>
      <c r="U11" s="946"/>
      <c r="V11" s="946"/>
      <c r="W11" s="946"/>
      <c r="X11" s="946"/>
      <c r="Y11" s="946"/>
      <c r="Z11" s="946"/>
      <c r="AA11" s="946"/>
      <c r="AB11" s="946"/>
      <c r="AC11" s="946"/>
      <c r="AD11" s="946"/>
      <c r="AE11" s="946"/>
      <c r="AF11" s="946"/>
      <c r="AG11" s="946"/>
    </row>
    <row r="12" spans="1:33" s="603" customFormat="1" ht="35.25" customHeight="1" x14ac:dyDescent="0.2">
      <c r="A12" s="2439"/>
      <c r="B12" s="602" t="s">
        <v>16</v>
      </c>
      <c r="C12" s="602" t="s">
        <v>17</v>
      </c>
      <c r="D12" s="602"/>
      <c r="E12" s="602" t="s">
        <v>18</v>
      </c>
      <c r="F12" s="602" t="s">
        <v>16</v>
      </c>
      <c r="G12" s="602" t="s">
        <v>17</v>
      </c>
      <c r="H12" s="602"/>
      <c r="I12" s="602" t="s">
        <v>18</v>
      </c>
      <c r="J12" s="602" t="s">
        <v>16</v>
      </c>
      <c r="K12" s="602" t="s">
        <v>17</v>
      </c>
      <c r="L12" s="602"/>
      <c r="M12" s="602" t="s">
        <v>18</v>
      </c>
      <c r="N12" s="602" t="s">
        <v>16</v>
      </c>
      <c r="O12" s="602" t="s">
        <v>17</v>
      </c>
      <c r="P12" s="602"/>
      <c r="Q12" s="602" t="s">
        <v>18</v>
      </c>
    </row>
    <row r="13" spans="1:33" s="605" customFormat="1" ht="11.25" x14ac:dyDescent="0.2">
      <c r="A13" s="604"/>
      <c r="B13" s="604">
        <v>2</v>
      </c>
      <c r="C13" s="604">
        <v>3</v>
      </c>
      <c r="D13" s="604"/>
      <c r="E13" s="604">
        <v>4</v>
      </c>
      <c r="F13" s="604">
        <v>5</v>
      </c>
      <c r="G13" s="604">
        <v>6</v>
      </c>
      <c r="H13" s="604"/>
      <c r="I13" s="604">
        <v>7</v>
      </c>
      <c r="J13" s="604">
        <v>8</v>
      </c>
      <c r="K13" s="604">
        <v>9</v>
      </c>
      <c r="L13" s="604"/>
      <c r="M13" s="604">
        <v>10</v>
      </c>
      <c r="N13" s="604">
        <v>11</v>
      </c>
      <c r="O13" s="604">
        <v>12</v>
      </c>
      <c r="P13" s="604"/>
      <c r="Q13" s="604">
        <v>13</v>
      </c>
    </row>
    <row r="14" spans="1:33" s="603" customFormat="1" ht="15" x14ac:dyDescent="0.2">
      <c r="A14" s="606">
        <v>0</v>
      </c>
      <c r="B14" s="780"/>
      <c r="C14" s="1787"/>
      <c r="D14" s="1787"/>
      <c r="E14" s="1788"/>
      <c r="F14" s="1759"/>
      <c r="G14" s="1787"/>
      <c r="H14" s="1787"/>
      <c r="I14" s="1788"/>
      <c r="J14" s="1759"/>
      <c r="K14" s="1787"/>
      <c r="L14" s="1787"/>
      <c r="M14" s="1788"/>
      <c r="N14" s="1759"/>
      <c r="O14" s="1787"/>
      <c r="P14" s="1787"/>
      <c r="Q14" s="1788"/>
    </row>
    <row r="15" spans="1:33" s="1407" customFormat="1" ht="15" x14ac:dyDescent="0.25">
      <c r="A15" s="1405">
        <v>1</v>
      </c>
      <c r="B15" s="780"/>
      <c r="C15" s="1787"/>
      <c r="D15" s="1787"/>
      <c r="E15" s="1788">
        <v>1030.3200000000002</v>
      </c>
      <c r="F15" s="1759"/>
      <c r="G15" s="1787"/>
      <c r="H15" s="1787"/>
      <c r="I15" s="1624">
        <v>665.28</v>
      </c>
      <c r="J15" s="1759"/>
      <c r="K15" s="1787"/>
      <c r="L15" s="1787"/>
      <c r="M15" s="1624">
        <v>465.12</v>
      </c>
      <c r="N15" s="1759"/>
      <c r="O15" s="1787"/>
      <c r="P15" s="1787"/>
      <c r="Q15" s="1624">
        <v>146.16000000000003</v>
      </c>
    </row>
    <row r="16" spans="1:33" s="603" customFormat="1" ht="15" x14ac:dyDescent="0.25">
      <c r="A16" s="606">
        <v>2</v>
      </c>
      <c r="B16" s="780"/>
      <c r="C16" s="1787"/>
      <c r="D16" s="1787"/>
      <c r="E16" s="1788">
        <v>976.31999999999994</v>
      </c>
      <c r="F16" s="1759"/>
      <c r="G16" s="1787"/>
      <c r="H16" s="1787"/>
      <c r="I16" s="1624">
        <v>631.44000000000005</v>
      </c>
      <c r="J16" s="1759"/>
      <c r="K16" s="1787"/>
      <c r="L16" s="1787"/>
      <c r="M16" s="1624">
        <v>447.84</v>
      </c>
      <c r="N16" s="1759"/>
      <c r="O16" s="1787"/>
      <c r="P16" s="1787"/>
      <c r="Q16" s="1624">
        <v>141.12</v>
      </c>
    </row>
    <row r="17" spans="1:17" s="603" customFormat="1" ht="15" x14ac:dyDescent="0.25">
      <c r="A17" s="606">
        <v>3</v>
      </c>
      <c r="B17" s="780"/>
      <c r="C17" s="1787"/>
      <c r="D17" s="1787"/>
      <c r="E17" s="1788">
        <v>966.24</v>
      </c>
      <c r="F17" s="1759"/>
      <c r="G17" s="1787"/>
      <c r="H17" s="1787"/>
      <c r="I17" s="1624">
        <v>611.28</v>
      </c>
      <c r="J17" s="1759"/>
      <c r="K17" s="1787"/>
      <c r="L17" s="1787"/>
      <c r="M17" s="1624">
        <v>443.52000000000004</v>
      </c>
      <c r="N17" s="1759"/>
      <c r="O17" s="1787"/>
      <c r="P17" s="1787"/>
      <c r="Q17" s="1624">
        <v>145.44</v>
      </c>
    </row>
    <row r="18" spans="1:17" s="603" customFormat="1" ht="15" x14ac:dyDescent="0.25">
      <c r="A18" s="606">
        <v>4</v>
      </c>
      <c r="B18" s="780"/>
      <c r="C18" s="1787"/>
      <c r="D18" s="1787"/>
      <c r="E18" s="1788">
        <v>958.31999999999994</v>
      </c>
      <c r="F18" s="1759"/>
      <c r="G18" s="1787"/>
      <c r="H18" s="1787"/>
      <c r="I18" s="1624">
        <v>594.72</v>
      </c>
      <c r="J18" s="1759"/>
      <c r="K18" s="1787"/>
      <c r="L18" s="1787"/>
      <c r="M18" s="1624">
        <v>441.36</v>
      </c>
      <c r="N18" s="1759"/>
      <c r="O18" s="1787"/>
      <c r="P18" s="1787"/>
      <c r="Q18" s="1624">
        <v>139.68</v>
      </c>
    </row>
    <row r="19" spans="1:17" s="603" customFormat="1" ht="15" x14ac:dyDescent="0.25">
      <c r="A19" s="606">
        <v>5</v>
      </c>
      <c r="B19" s="780"/>
      <c r="C19" s="1787"/>
      <c r="D19" s="1787"/>
      <c r="E19" s="1788">
        <v>991.44</v>
      </c>
      <c r="F19" s="1759"/>
      <c r="G19" s="1787"/>
      <c r="H19" s="1787"/>
      <c r="I19" s="1624">
        <v>603.36</v>
      </c>
      <c r="J19" s="1759"/>
      <c r="K19" s="1787"/>
      <c r="L19" s="1787"/>
      <c r="M19" s="1624">
        <v>439.2</v>
      </c>
      <c r="N19" s="1759"/>
      <c r="O19" s="1787"/>
      <c r="P19" s="1787"/>
      <c r="Q19" s="1624">
        <v>136.07999999999998</v>
      </c>
    </row>
    <row r="20" spans="1:17" s="603" customFormat="1" ht="15" x14ac:dyDescent="0.25">
      <c r="A20" s="606">
        <v>6</v>
      </c>
      <c r="B20" s="780"/>
      <c r="C20" s="1787"/>
      <c r="D20" s="1787"/>
      <c r="E20" s="1788">
        <v>1060.56</v>
      </c>
      <c r="F20" s="1759"/>
      <c r="G20" s="1787"/>
      <c r="H20" s="1787"/>
      <c r="I20" s="1624">
        <v>626.39999999999986</v>
      </c>
      <c r="J20" s="1759"/>
      <c r="K20" s="1787"/>
      <c r="L20" s="1787"/>
      <c r="M20" s="1624">
        <v>442.08000000000004</v>
      </c>
      <c r="N20" s="1759"/>
      <c r="O20" s="1787"/>
      <c r="P20" s="1787"/>
      <c r="Q20" s="1624">
        <v>137.51999999999998</v>
      </c>
    </row>
    <row r="21" spans="1:17" s="603" customFormat="1" ht="15" x14ac:dyDescent="0.25">
      <c r="A21" s="606">
        <v>7</v>
      </c>
      <c r="B21" s="780"/>
      <c r="C21" s="1787"/>
      <c r="D21" s="1787"/>
      <c r="E21" s="1788">
        <v>1146.96</v>
      </c>
      <c r="F21" s="1759"/>
      <c r="G21" s="1787"/>
      <c r="H21" s="1787"/>
      <c r="I21" s="1624">
        <v>707.04</v>
      </c>
      <c r="J21" s="1759"/>
      <c r="K21" s="1787"/>
      <c r="L21" s="1787"/>
      <c r="M21" s="1624">
        <v>435.6</v>
      </c>
      <c r="N21" s="1759"/>
      <c r="O21" s="1787"/>
      <c r="P21" s="1787"/>
      <c r="Q21" s="1624">
        <v>137.51999999999998</v>
      </c>
    </row>
    <row r="22" spans="1:17" s="603" customFormat="1" ht="15" x14ac:dyDescent="0.25">
      <c r="A22" s="606">
        <v>8</v>
      </c>
      <c r="B22" s="780"/>
      <c r="C22" s="1787"/>
      <c r="D22" s="1787"/>
      <c r="E22" s="1788">
        <v>1262.1599999999999</v>
      </c>
      <c r="F22" s="1759"/>
      <c r="G22" s="1787"/>
      <c r="H22" s="1787"/>
      <c r="I22" s="1624">
        <v>794.88</v>
      </c>
      <c r="J22" s="1759"/>
      <c r="K22" s="1787"/>
      <c r="L22" s="1787"/>
      <c r="M22" s="1624">
        <v>449.28</v>
      </c>
      <c r="N22" s="1759"/>
      <c r="O22" s="1787"/>
      <c r="P22" s="1787"/>
      <c r="Q22" s="1624">
        <v>134.63999999999999</v>
      </c>
    </row>
    <row r="23" spans="1:17" s="603" customFormat="1" ht="15" x14ac:dyDescent="0.25">
      <c r="A23" s="606">
        <v>9</v>
      </c>
      <c r="B23" s="780"/>
      <c r="C23" s="1787"/>
      <c r="D23" s="1787"/>
      <c r="E23" s="1788">
        <v>1409.04</v>
      </c>
      <c r="F23" s="1759"/>
      <c r="G23" s="1787"/>
      <c r="H23" s="1787"/>
      <c r="I23" s="1624">
        <v>990</v>
      </c>
      <c r="J23" s="1759"/>
      <c r="K23" s="1787"/>
      <c r="L23" s="1787"/>
      <c r="M23" s="1624">
        <v>462.95999999999992</v>
      </c>
      <c r="N23" s="1759"/>
      <c r="O23" s="1787"/>
      <c r="P23" s="1787"/>
      <c r="Q23" s="1624">
        <v>154.08000000000001</v>
      </c>
    </row>
    <row r="24" spans="1:17" s="603" customFormat="1" ht="15" x14ac:dyDescent="0.25">
      <c r="A24" s="606">
        <v>10</v>
      </c>
      <c r="B24" s="780"/>
      <c r="C24" s="1787"/>
      <c r="D24" s="1787"/>
      <c r="E24" s="1788">
        <v>1453.6799999999998</v>
      </c>
      <c r="F24" s="1759"/>
      <c r="G24" s="1787"/>
      <c r="H24" s="1787"/>
      <c r="I24" s="1624">
        <v>1105.2</v>
      </c>
      <c r="J24" s="1759"/>
      <c r="K24" s="1787"/>
      <c r="L24" s="1787"/>
      <c r="M24" s="1624">
        <v>447.84</v>
      </c>
      <c r="N24" s="1759"/>
      <c r="O24" s="1787"/>
      <c r="P24" s="1787"/>
      <c r="Q24" s="1624">
        <v>172.07999999999998</v>
      </c>
    </row>
    <row r="25" spans="1:17" s="603" customFormat="1" ht="15" x14ac:dyDescent="0.25">
      <c r="A25" s="606">
        <v>11</v>
      </c>
      <c r="B25" s="780"/>
      <c r="C25" s="1787"/>
      <c r="D25" s="1787"/>
      <c r="E25" s="1788">
        <v>1496.88</v>
      </c>
      <c r="F25" s="1759"/>
      <c r="G25" s="1787"/>
      <c r="H25" s="1787"/>
      <c r="I25" s="1624">
        <v>1149.8400000000001</v>
      </c>
      <c r="J25" s="1759"/>
      <c r="K25" s="1787"/>
      <c r="L25" s="1787"/>
      <c r="M25" s="1624">
        <v>456.48</v>
      </c>
      <c r="N25" s="1759"/>
      <c r="O25" s="1787"/>
      <c r="P25" s="1787"/>
      <c r="Q25" s="1624">
        <v>179.27999999999997</v>
      </c>
    </row>
    <row r="26" spans="1:17" s="603" customFormat="1" ht="15" x14ac:dyDescent="0.25">
      <c r="A26" s="606">
        <v>12</v>
      </c>
      <c r="B26" s="780"/>
      <c r="C26" s="1787"/>
      <c r="D26" s="1787"/>
      <c r="E26" s="1788">
        <v>1466.6399999999999</v>
      </c>
      <c r="F26" s="1759"/>
      <c r="G26" s="1787"/>
      <c r="H26" s="1787"/>
      <c r="I26" s="1624">
        <v>1123.2</v>
      </c>
      <c r="J26" s="1759"/>
      <c r="K26" s="1787"/>
      <c r="L26" s="1787"/>
      <c r="M26" s="1624">
        <v>455.76</v>
      </c>
      <c r="N26" s="1759"/>
      <c r="O26" s="1787"/>
      <c r="P26" s="1787"/>
      <c r="Q26" s="1624">
        <v>174.95999999999998</v>
      </c>
    </row>
    <row r="27" spans="1:17" s="603" customFormat="1" ht="15" x14ac:dyDescent="0.25">
      <c r="A27" s="606">
        <v>13</v>
      </c>
      <c r="B27" s="780"/>
      <c r="C27" s="1787"/>
      <c r="D27" s="1787"/>
      <c r="E27" s="1788">
        <v>1477.4399999999998</v>
      </c>
      <c r="F27" s="1759"/>
      <c r="G27" s="1787"/>
      <c r="H27" s="1787"/>
      <c r="I27" s="1624">
        <v>1110.9599999999998</v>
      </c>
      <c r="J27" s="1759"/>
      <c r="K27" s="1787"/>
      <c r="L27" s="1787"/>
      <c r="M27" s="1624">
        <v>475.19999999999993</v>
      </c>
      <c r="N27" s="1759"/>
      <c r="O27" s="1787"/>
      <c r="P27" s="1787"/>
      <c r="Q27" s="1624">
        <v>176.4</v>
      </c>
    </row>
    <row r="28" spans="1:17" s="603" customFormat="1" ht="15" x14ac:dyDescent="0.25">
      <c r="A28" s="606">
        <v>14</v>
      </c>
      <c r="B28" s="780"/>
      <c r="C28" s="1787"/>
      <c r="D28" s="1787"/>
      <c r="E28" s="1788">
        <v>1439.2800000000002</v>
      </c>
      <c r="F28" s="1759"/>
      <c r="G28" s="1787"/>
      <c r="H28" s="1787"/>
      <c r="I28" s="1624">
        <v>1081.44</v>
      </c>
      <c r="J28" s="1759"/>
      <c r="K28" s="1787"/>
      <c r="L28" s="1787"/>
      <c r="M28" s="1624">
        <v>439.2</v>
      </c>
      <c r="N28" s="1759"/>
      <c r="O28" s="1787"/>
      <c r="P28" s="1787"/>
      <c r="Q28" s="1624">
        <v>164.16000000000003</v>
      </c>
    </row>
    <row r="29" spans="1:17" s="603" customFormat="1" ht="15" x14ac:dyDescent="0.25">
      <c r="A29" s="606">
        <v>15</v>
      </c>
      <c r="B29" s="780"/>
      <c r="C29" s="1787"/>
      <c r="D29" s="1787"/>
      <c r="E29" s="1788">
        <v>1375.92</v>
      </c>
      <c r="F29" s="1759"/>
      <c r="G29" s="1787"/>
      <c r="H29" s="1787"/>
      <c r="I29" s="1624">
        <v>1085.04</v>
      </c>
      <c r="J29" s="1759"/>
      <c r="K29" s="1787"/>
      <c r="L29" s="1787"/>
      <c r="M29" s="1624">
        <v>429.84</v>
      </c>
      <c r="N29" s="1759"/>
      <c r="O29" s="1787"/>
      <c r="P29" s="1787"/>
      <c r="Q29" s="1624">
        <v>157.68</v>
      </c>
    </row>
    <row r="30" spans="1:17" s="603" customFormat="1" ht="15" x14ac:dyDescent="0.25">
      <c r="A30" s="606">
        <v>16</v>
      </c>
      <c r="B30" s="780"/>
      <c r="C30" s="1787"/>
      <c r="D30" s="1787"/>
      <c r="E30" s="1788">
        <v>1375.1999999999998</v>
      </c>
      <c r="F30" s="1759"/>
      <c r="G30" s="1787"/>
      <c r="H30" s="1787"/>
      <c r="I30" s="1624">
        <v>1123.92</v>
      </c>
      <c r="J30" s="1759"/>
      <c r="K30" s="1787"/>
      <c r="L30" s="1787"/>
      <c r="M30" s="1624">
        <v>425.52</v>
      </c>
      <c r="N30" s="1759"/>
      <c r="O30" s="1787"/>
      <c r="P30" s="1787"/>
      <c r="Q30" s="1624">
        <v>159.12</v>
      </c>
    </row>
    <row r="31" spans="1:17" s="607" customFormat="1" ht="15" x14ac:dyDescent="0.25">
      <c r="A31" s="606">
        <v>17</v>
      </c>
      <c r="B31" s="780"/>
      <c r="C31" s="1787"/>
      <c r="D31" s="1787"/>
      <c r="E31" s="1788">
        <v>1386</v>
      </c>
      <c r="F31" s="1759"/>
      <c r="G31" s="1787"/>
      <c r="H31" s="1787"/>
      <c r="I31" s="1624">
        <v>1180.08</v>
      </c>
      <c r="J31" s="1759"/>
      <c r="K31" s="1787"/>
      <c r="L31" s="1787"/>
      <c r="M31" s="1624">
        <v>428.4</v>
      </c>
      <c r="N31" s="1759"/>
      <c r="O31" s="1787"/>
      <c r="P31" s="1787"/>
      <c r="Q31" s="1624">
        <v>162</v>
      </c>
    </row>
    <row r="32" spans="1:17" s="607" customFormat="1" ht="15" x14ac:dyDescent="0.25">
      <c r="A32" s="606">
        <v>18</v>
      </c>
      <c r="B32" s="780"/>
      <c r="C32" s="1787"/>
      <c r="D32" s="1787"/>
      <c r="E32" s="1788">
        <v>1398.24</v>
      </c>
      <c r="F32" s="1759"/>
      <c r="G32" s="1787"/>
      <c r="H32" s="1787"/>
      <c r="I32" s="1624">
        <v>1078.56</v>
      </c>
      <c r="J32" s="1759"/>
      <c r="K32" s="1787"/>
      <c r="L32" s="1787"/>
      <c r="M32" s="1624">
        <v>443.52000000000004</v>
      </c>
      <c r="N32" s="1759"/>
      <c r="O32" s="1787"/>
      <c r="P32" s="1787"/>
      <c r="Q32" s="1624">
        <v>147.6</v>
      </c>
    </row>
    <row r="33" spans="1:33" s="607" customFormat="1" ht="15" x14ac:dyDescent="0.25">
      <c r="A33" s="606">
        <v>19</v>
      </c>
      <c r="B33" s="780"/>
      <c r="C33" s="1787"/>
      <c r="D33" s="1787"/>
      <c r="E33" s="1788">
        <v>1397.52</v>
      </c>
      <c r="F33" s="1759"/>
      <c r="G33" s="1787"/>
      <c r="H33" s="1787"/>
      <c r="I33" s="1624">
        <v>1062</v>
      </c>
      <c r="J33" s="1759"/>
      <c r="K33" s="1787"/>
      <c r="L33" s="1787"/>
      <c r="M33" s="1624">
        <v>455.76</v>
      </c>
      <c r="N33" s="1759"/>
      <c r="O33" s="1787"/>
      <c r="P33" s="1787"/>
      <c r="Q33" s="1624">
        <v>148.32</v>
      </c>
    </row>
    <row r="34" spans="1:33" s="607" customFormat="1" ht="15" x14ac:dyDescent="0.25">
      <c r="A34" s="606">
        <v>20</v>
      </c>
      <c r="B34" s="780"/>
      <c r="C34" s="1787"/>
      <c r="D34" s="1787"/>
      <c r="E34" s="1788">
        <v>1340.6399999999999</v>
      </c>
      <c r="F34" s="1759"/>
      <c r="G34" s="1787"/>
      <c r="H34" s="1787"/>
      <c r="I34" s="1624">
        <v>1023.8400000000001</v>
      </c>
      <c r="J34" s="1759"/>
      <c r="K34" s="1787"/>
      <c r="L34" s="1787"/>
      <c r="M34" s="1624">
        <v>450</v>
      </c>
      <c r="N34" s="1759"/>
      <c r="O34" s="1787"/>
      <c r="P34" s="1787"/>
      <c r="Q34" s="1624">
        <v>153.36000000000001</v>
      </c>
    </row>
    <row r="35" spans="1:33" s="607" customFormat="1" ht="15" x14ac:dyDescent="0.25">
      <c r="A35" s="606">
        <v>21</v>
      </c>
      <c r="B35" s="780"/>
      <c r="C35" s="1787"/>
      <c r="D35" s="1787"/>
      <c r="E35" s="1788">
        <v>1304.6399999999999</v>
      </c>
      <c r="F35" s="1759"/>
      <c r="G35" s="1787"/>
      <c r="H35" s="1787"/>
      <c r="I35" s="1624">
        <v>981.36000000000013</v>
      </c>
      <c r="J35" s="1759"/>
      <c r="K35" s="1787"/>
      <c r="L35" s="1787"/>
      <c r="M35" s="1624">
        <v>442.08000000000004</v>
      </c>
      <c r="N35" s="1759"/>
      <c r="O35" s="1787"/>
      <c r="P35" s="1787"/>
      <c r="Q35" s="1624">
        <v>154.80000000000001</v>
      </c>
    </row>
    <row r="36" spans="1:33" s="607" customFormat="1" ht="15" x14ac:dyDescent="0.25">
      <c r="A36" s="606">
        <v>22</v>
      </c>
      <c r="B36" s="780"/>
      <c r="C36" s="1787"/>
      <c r="D36" s="1787"/>
      <c r="E36" s="1788">
        <v>1267.2</v>
      </c>
      <c r="F36" s="1759"/>
      <c r="G36" s="1787"/>
      <c r="H36" s="1787"/>
      <c r="I36" s="1624">
        <v>927.3599999999999</v>
      </c>
      <c r="J36" s="1759"/>
      <c r="K36" s="1787"/>
      <c r="L36" s="1787"/>
      <c r="M36" s="1624">
        <v>450</v>
      </c>
      <c r="N36" s="1759"/>
      <c r="O36" s="1787"/>
      <c r="P36" s="1787"/>
      <c r="Q36" s="1624">
        <v>151.19999999999999</v>
      </c>
    </row>
    <row r="37" spans="1:33" s="607" customFormat="1" ht="15" x14ac:dyDescent="0.25">
      <c r="A37" s="606">
        <v>23</v>
      </c>
      <c r="B37" s="780"/>
      <c r="C37" s="1787"/>
      <c r="D37" s="1787"/>
      <c r="E37" s="1624">
        <v>1174.32</v>
      </c>
      <c r="F37" s="1759"/>
      <c r="G37" s="1787"/>
      <c r="H37" s="1787"/>
      <c r="I37" s="1624">
        <v>825.12</v>
      </c>
      <c r="J37" s="1759"/>
      <c r="K37" s="1787"/>
      <c r="L37" s="1787"/>
      <c r="M37" s="1624">
        <v>460.08</v>
      </c>
      <c r="N37" s="1759"/>
      <c r="O37" s="1787"/>
      <c r="P37" s="1787"/>
      <c r="Q37" s="1624">
        <v>147.6</v>
      </c>
    </row>
    <row r="38" spans="1:33" s="607" customFormat="1" ht="15" x14ac:dyDescent="0.25">
      <c r="A38" s="606">
        <v>24</v>
      </c>
      <c r="B38" s="780"/>
      <c r="C38" s="1787"/>
      <c r="D38" s="1787"/>
      <c r="E38" s="1624">
        <v>1091.52</v>
      </c>
      <c r="F38" s="1759"/>
      <c r="G38" s="1787"/>
      <c r="H38" s="1787"/>
      <c r="I38" s="1624">
        <v>725.76</v>
      </c>
      <c r="J38" s="1759"/>
      <c r="K38" s="1787"/>
      <c r="L38" s="1787"/>
      <c r="M38" s="1624">
        <v>458.64</v>
      </c>
      <c r="N38" s="1759"/>
      <c r="O38" s="1787"/>
      <c r="P38" s="1787"/>
      <c r="Q38" s="1624">
        <v>147.6</v>
      </c>
    </row>
    <row r="39" spans="1:33" s="607" customFormat="1" ht="15" x14ac:dyDescent="0.2">
      <c r="A39" s="606" t="s">
        <v>19</v>
      </c>
      <c r="B39" s="791"/>
      <c r="C39" s="1787"/>
      <c r="D39" s="1787"/>
      <c r="E39" s="1789">
        <f>SUM(E15:E38)</f>
        <v>30246.480000000007</v>
      </c>
      <c r="F39" s="1787"/>
      <c r="G39" s="1787"/>
      <c r="H39" s="1787"/>
      <c r="I39" s="1789">
        <f>SUM(I15:I38)</f>
        <v>21808.079999999998</v>
      </c>
      <c r="J39" s="1787"/>
      <c r="K39" s="1787"/>
      <c r="L39" s="1787"/>
      <c r="M39" s="1789">
        <f>SUM(M15:M38)</f>
        <v>10745.28</v>
      </c>
      <c r="N39" s="1787"/>
      <c r="O39" s="1787"/>
      <c r="P39" s="1787"/>
      <c r="Q39" s="1789">
        <f>SUM(Q15:Q38)</f>
        <v>3668.3999999999996</v>
      </c>
    </row>
    <row r="40" spans="1:33" s="596" customFormat="1" ht="12.75" customHeight="1" x14ac:dyDescent="0.2">
      <c r="A40" s="596" t="s">
        <v>20</v>
      </c>
      <c r="R40" s="946"/>
      <c r="S40" s="946"/>
      <c r="T40" s="946"/>
      <c r="U40" s="946"/>
      <c r="V40" s="946"/>
      <c r="W40" s="946"/>
      <c r="X40" s="946"/>
      <c r="Y40" s="946"/>
      <c r="Z40" s="946"/>
      <c r="AA40" s="946"/>
      <c r="AB40" s="946"/>
      <c r="AC40" s="946"/>
      <c r="AD40" s="946"/>
      <c r="AE40" s="946"/>
      <c r="AF40" s="946"/>
      <c r="AG40" s="946"/>
    </row>
    <row r="41" spans="1:33" s="596" customFormat="1" ht="12.75" customHeight="1" x14ac:dyDescent="0.2">
      <c r="A41" s="596" t="s">
        <v>21</v>
      </c>
      <c r="R41" s="946"/>
      <c r="S41" s="946"/>
      <c r="T41" s="946"/>
      <c r="U41" s="946"/>
      <c r="V41" s="946"/>
      <c r="W41" s="946"/>
      <c r="X41" s="946"/>
      <c r="Y41" s="946"/>
      <c r="Z41" s="946"/>
      <c r="AA41" s="946"/>
      <c r="AB41" s="946"/>
      <c r="AC41" s="946"/>
      <c r="AD41" s="946"/>
      <c r="AE41" s="946"/>
      <c r="AF41" s="946"/>
      <c r="AG41" s="946"/>
    </row>
    <row r="42" spans="1:33" x14ac:dyDescent="0.2">
      <c r="A42" s="596" t="s">
        <v>676</v>
      </c>
      <c r="K42" s="596"/>
      <c r="L42" s="596"/>
      <c r="M42" s="596"/>
      <c r="N42" s="596"/>
      <c r="O42" s="596"/>
      <c r="P42" s="596"/>
      <c r="Q42" s="596"/>
      <c r="R42" s="947"/>
      <c r="S42" s="947"/>
      <c r="T42" s="947"/>
      <c r="U42" s="947"/>
      <c r="V42" s="947"/>
      <c r="W42" s="947"/>
      <c r="X42" s="947"/>
      <c r="Y42" s="947"/>
      <c r="Z42" s="947"/>
      <c r="AA42" s="947"/>
      <c r="AB42" s="947"/>
      <c r="AC42" s="947"/>
      <c r="AD42" s="947"/>
      <c r="AE42" s="947"/>
      <c r="AF42" s="947"/>
      <c r="AG42" s="947"/>
    </row>
    <row r="43" spans="1:33" x14ac:dyDescent="0.2">
      <c r="A43" s="596" t="s">
        <v>23</v>
      </c>
      <c r="R43" s="947"/>
      <c r="S43" s="947"/>
      <c r="T43" s="947"/>
      <c r="U43" s="947"/>
      <c r="V43" s="947"/>
      <c r="W43" s="947"/>
      <c r="X43" s="947"/>
      <c r="Y43" s="947"/>
      <c r="Z43" s="947"/>
      <c r="AA43" s="947"/>
      <c r="AB43" s="947"/>
      <c r="AC43" s="947"/>
      <c r="AD43" s="947"/>
      <c r="AE43" s="947"/>
      <c r="AF43" s="947"/>
      <c r="AG43" s="947"/>
    </row>
    <row r="44" spans="1:33" x14ac:dyDescent="0.2">
      <c r="R44" s="947"/>
      <c r="S44" s="947"/>
      <c r="T44" s="947"/>
      <c r="U44" s="947"/>
      <c r="V44" s="947"/>
      <c r="W44" s="947"/>
      <c r="X44" s="947"/>
      <c r="Y44" s="947"/>
      <c r="Z44" s="947"/>
      <c r="AA44" s="947"/>
      <c r="AB44" s="947"/>
      <c r="AC44" s="947"/>
      <c r="AD44" s="947"/>
      <c r="AE44" s="947"/>
      <c r="AF44" s="947"/>
      <c r="AG44" s="947"/>
    </row>
  </sheetData>
  <mergeCells count="18">
    <mergeCell ref="A7:Q7"/>
    <mergeCell ref="B1:F1"/>
    <mergeCell ref="B2:F2"/>
    <mergeCell ref="A6:Q6"/>
    <mergeCell ref="B5:C5"/>
    <mergeCell ref="B4:C4"/>
    <mergeCell ref="M2:Q2"/>
    <mergeCell ref="N11:O11"/>
    <mergeCell ref="J10:M10"/>
    <mergeCell ref="N10:Q10"/>
    <mergeCell ref="A9:A12"/>
    <mergeCell ref="B11:C11"/>
    <mergeCell ref="F11:G11"/>
    <mergeCell ref="J11:K11"/>
    <mergeCell ref="J9:Q9"/>
    <mergeCell ref="B10:E10"/>
    <mergeCell ref="F10:I10"/>
    <mergeCell ref="B9:I9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3">
    <tabColor rgb="FF92D050"/>
  </sheetPr>
  <dimension ref="A1:AG44"/>
  <sheetViews>
    <sheetView zoomScale="85" zoomScaleNormal="85" workbookViewId="0">
      <selection activeCell="U35" sqref="U35"/>
    </sheetView>
  </sheetViews>
  <sheetFormatPr defaultRowHeight="12.75" x14ac:dyDescent="0.2"/>
  <cols>
    <col min="1" max="1" width="5.42578125" style="621" customWidth="1"/>
    <col min="2" max="3" width="11.28515625" style="621" customWidth="1"/>
    <col min="4" max="4" width="11.28515625" style="621" hidden="1" customWidth="1"/>
    <col min="5" max="7" width="11.28515625" style="621" customWidth="1"/>
    <col min="8" max="8" width="11.28515625" style="621" hidden="1" customWidth="1"/>
    <col min="9" max="11" width="11.28515625" style="621" customWidth="1"/>
    <col min="12" max="12" width="11.28515625" style="621" hidden="1" customWidth="1"/>
    <col min="13" max="15" width="11.28515625" style="621" customWidth="1"/>
    <col min="16" max="16" width="11.28515625" style="621" hidden="1" customWidth="1"/>
    <col min="17" max="17" width="11.28515625" style="621" customWidth="1"/>
    <col min="18" max="16384" width="9.140625" style="621"/>
  </cols>
  <sheetData>
    <row r="1" spans="1:33" s="609" customFormat="1" ht="18.75" customHeight="1" x14ac:dyDescent="0.25">
      <c r="B1" s="2986" t="s">
        <v>498</v>
      </c>
      <c r="C1" s="2097"/>
      <c r="D1" s="2097"/>
      <c r="E1" s="2097"/>
      <c r="F1" s="2097"/>
      <c r="J1" s="801" t="s">
        <v>178</v>
      </c>
      <c r="M1" s="877" t="s">
        <v>347</v>
      </c>
      <c r="N1" s="877"/>
      <c r="O1" s="877"/>
      <c r="P1" s="877"/>
      <c r="Q1" s="877"/>
      <c r="R1" s="877"/>
      <c r="S1" s="944"/>
      <c r="T1" s="944"/>
      <c r="U1" s="944"/>
      <c r="V1" s="944"/>
      <c r="W1" s="944"/>
      <c r="X1" s="944"/>
      <c r="Y1" s="944"/>
      <c r="Z1" s="944"/>
      <c r="AA1" s="944"/>
      <c r="AB1" s="944"/>
      <c r="AC1" s="944"/>
      <c r="AD1" s="944"/>
      <c r="AE1" s="944"/>
      <c r="AF1" s="944"/>
      <c r="AG1" s="944"/>
    </row>
    <row r="2" spans="1:33" s="609" customFormat="1" ht="10.5" customHeight="1" x14ac:dyDescent="0.2">
      <c r="B2" s="2987" t="s">
        <v>1</v>
      </c>
      <c r="C2" s="2104"/>
      <c r="D2" s="2104"/>
      <c r="E2" s="2104"/>
      <c r="F2" s="2104"/>
      <c r="M2" s="2987" t="s">
        <v>2</v>
      </c>
      <c r="N2" s="2104"/>
      <c r="O2" s="2104"/>
      <c r="P2" s="2104"/>
      <c r="Q2" s="2104"/>
      <c r="R2" s="944"/>
      <c r="S2" s="944"/>
      <c r="T2" s="944"/>
      <c r="U2" s="944"/>
      <c r="V2" s="944"/>
      <c r="W2" s="944"/>
      <c r="X2" s="944"/>
      <c r="Y2" s="944"/>
      <c r="Z2" s="944"/>
      <c r="AA2" s="944"/>
      <c r="AB2" s="944"/>
      <c r="AC2" s="944"/>
      <c r="AD2" s="944"/>
      <c r="AE2" s="944"/>
      <c r="AF2" s="944"/>
      <c r="AG2" s="944"/>
    </row>
    <row r="3" spans="1:33" s="609" customFormat="1" ht="13.5" customHeight="1" x14ac:dyDescent="0.2">
      <c r="B3" s="611" t="s">
        <v>133</v>
      </c>
      <c r="N3" s="1299"/>
      <c r="O3" s="1299" t="s">
        <v>348</v>
      </c>
      <c r="P3" s="1299"/>
      <c r="Q3" s="1299"/>
      <c r="R3" s="944"/>
      <c r="S3" s="944"/>
      <c r="T3" s="944"/>
      <c r="U3" s="944"/>
      <c r="V3" s="944"/>
      <c r="W3" s="944"/>
      <c r="X3" s="944"/>
      <c r="Y3" s="944"/>
      <c r="Z3" s="944"/>
      <c r="AA3" s="944"/>
      <c r="AB3" s="944"/>
      <c r="AC3" s="944"/>
      <c r="AD3" s="944"/>
      <c r="AE3" s="944"/>
      <c r="AF3" s="944"/>
      <c r="AG3" s="944"/>
    </row>
    <row r="4" spans="1:33" s="609" customFormat="1" ht="15" customHeight="1" x14ac:dyDescent="0.25">
      <c r="B4" s="2990" t="s">
        <v>4</v>
      </c>
      <c r="C4" s="2097"/>
      <c r="D4" s="612"/>
      <c r="E4" s="944"/>
      <c r="F4" s="944"/>
      <c r="G4" s="944"/>
      <c r="H4" s="944"/>
      <c r="I4" s="878" t="s">
        <v>5</v>
      </c>
      <c r="J4" s="923"/>
      <c r="K4" s="923"/>
      <c r="L4" s="610"/>
      <c r="R4" s="944"/>
      <c r="S4" s="944"/>
      <c r="T4" s="944"/>
      <c r="U4" s="944"/>
      <c r="V4" s="944"/>
      <c r="W4" s="944"/>
      <c r="X4" s="944"/>
      <c r="Y4" s="944"/>
      <c r="Z4" s="944"/>
      <c r="AA4" s="944"/>
      <c r="AB4" s="944"/>
      <c r="AC4" s="944"/>
      <c r="AD4" s="944"/>
      <c r="AE4" s="944"/>
      <c r="AF4" s="944"/>
      <c r="AG4" s="944"/>
    </row>
    <row r="5" spans="1:33" s="609" customFormat="1" ht="9.75" customHeight="1" x14ac:dyDescent="0.2">
      <c r="B5" s="2989" t="s">
        <v>7</v>
      </c>
      <c r="C5" s="2095"/>
      <c r="D5" s="610"/>
      <c r="E5" s="610"/>
      <c r="R5" s="944"/>
      <c r="S5" s="944"/>
      <c r="T5" s="944"/>
      <c r="U5" s="944"/>
      <c r="V5" s="944"/>
      <c r="W5" s="944"/>
      <c r="X5" s="944"/>
      <c r="Y5" s="944"/>
      <c r="Z5" s="944"/>
      <c r="AA5" s="944"/>
      <c r="AB5" s="944"/>
      <c r="AC5" s="944"/>
      <c r="AD5" s="944"/>
      <c r="AE5" s="944"/>
      <c r="AF5" s="944"/>
      <c r="AG5" s="944"/>
    </row>
    <row r="6" spans="1:33" s="609" customFormat="1" ht="12" customHeight="1" x14ac:dyDescent="0.25">
      <c r="A6" s="2988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44"/>
      <c r="S6" s="944"/>
      <c r="T6" s="944"/>
      <c r="U6" s="944"/>
      <c r="V6" s="944"/>
      <c r="W6" s="944"/>
      <c r="X6" s="944"/>
      <c r="Y6" s="944"/>
      <c r="Z6" s="944"/>
      <c r="AA6" s="944"/>
      <c r="AB6" s="944"/>
      <c r="AC6" s="944"/>
      <c r="AD6" s="944"/>
      <c r="AE6" s="944"/>
      <c r="AF6" s="944"/>
      <c r="AG6" s="944"/>
    </row>
    <row r="7" spans="1:33" s="609" customFormat="1" ht="15.75" x14ac:dyDescent="0.25">
      <c r="A7" s="2985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44"/>
      <c r="S7" s="944"/>
      <c r="T7" s="944"/>
      <c r="U7" s="944"/>
      <c r="V7" s="944"/>
      <c r="W7" s="944"/>
      <c r="X7" s="944"/>
      <c r="Y7" s="944"/>
      <c r="Z7" s="944"/>
      <c r="AA7" s="944"/>
      <c r="AB7" s="944"/>
      <c r="AC7" s="944"/>
      <c r="AD7" s="944"/>
      <c r="AE7" s="944"/>
      <c r="AF7" s="944"/>
      <c r="AG7" s="944"/>
    </row>
    <row r="8" spans="1:33" s="609" customFormat="1" ht="9" customHeight="1" x14ac:dyDescent="0.2">
      <c r="A8" s="1326" t="s">
        <v>452</v>
      </c>
      <c r="B8" s="1312" t="s">
        <v>453</v>
      </c>
      <c r="R8" s="944"/>
      <c r="S8" s="944"/>
      <c r="T8" s="944"/>
      <c r="U8" s="944"/>
      <c r="V8" s="944"/>
      <c r="W8" s="944"/>
      <c r="X8" s="944"/>
      <c r="Y8" s="944"/>
      <c r="Z8" s="944"/>
      <c r="AA8" s="944"/>
      <c r="AB8" s="944"/>
      <c r="AC8" s="944"/>
      <c r="AD8" s="944"/>
      <c r="AE8" s="944"/>
      <c r="AF8" s="944"/>
      <c r="AG8" s="944"/>
    </row>
    <row r="9" spans="1:33" s="609" customFormat="1" x14ac:dyDescent="0.2">
      <c r="A9" s="2983" t="s">
        <v>9</v>
      </c>
      <c r="B9" s="2984" t="s">
        <v>10</v>
      </c>
      <c r="C9" s="2441"/>
      <c r="D9" s="2441"/>
      <c r="E9" s="2441"/>
      <c r="F9" s="2441"/>
      <c r="G9" s="2441"/>
      <c r="H9" s="2441"/>
      <c r="I9" s="2442"/>
      <c r="J9" s="2984" t="s">
        <v>11</v>
      </c>
      <c r="K9" s="2441"/>
      <c r="L9" s="2441"/>
      <c r="M9" s="2441"/>
      <c r="N9" s="2441"/>
      <c r="O9" s="2441"/>
      <c r="P9" s="2441"/>
      <c r="Q9" s="2442"/>
      <c r="R9" s="944"/>
      <c r="S9" s="944"/>
      <c r="T9" s="944"/>
      <c r="U9" s="944"/>
      <c r="V9" s="944"/>
      <c r="W9" s="944"/>
      <c r="X9" s="944"/>
      <c r="Y9" s="944"/>
      <c r="Z9" s="944"/>
      <c r="AA9" s="944"/>
      <c r="AB9" s="944"/>
      <c r="AC9" s="944"/>
      <c r="AD9" s="944"/>
      <c r="AE9" s="944"/>
      <c r="AF9" s="944"/>
      <c r="AG9" s="944"/>
    </row>
    <row r="10" spans="1:33" s="609" customFormat="1" x14ac:dyDescent="0.2">
      <c r="A10" s="2438"/>
      <c r="B10" s="2962" t="s">
        <v>385</v>
      </c>
      <c r="C10" s="2111"/>
      <c r="D10" s="2111"/>
      <c r="E10" s="2112"/>
      <c r="F10" s="2963" t="s">
        <v>384</v>
      </c>
      <c r="G10" s="2111"/>
      <c r="H10" s="2111"/>
      <c r="I10" s="2112"/>
      <c r="J10" s="2962" t="str">
        <f>B10</f>
        <v>ф. 4 (Обросово) - КТП-90 (дачн. общ.)</v>
      </c>
      <c r="K10" s="2981"/>
      <c r="L10" s="2981"/>
      <c r="M10" s="2982"/>
      <c r="N10" s="2963" t="str">
        <f>F10</f>
        <v>ф. 4 (Обросово) - КТП-91 (д. Бережок)</v>
      </c>
      <c r="O10" s="2981"/>
      <c r="P10" s="2981"/>
      <c r="Q10" s="2982"/>
      <c r="R10" s="944"/>
      <c r="S10" s="944"/>
      <c r="T10" s="944"/>
      <c r="U10" s="944"/>
      <c r="V10" s="944"/>
      <c r="W10" s="944"/>
      <c r="X10" s="944"/>
      <c r="Y10" s="944"/>
      <c r="Z10" s="944"/>
      <c r="AA10" s="944"/>
      <c r="AB10" s="944"/>
      <c r="AC10" s="944"/>
      <c r="AD10" s="944"/>
      <c r="AE10" s="944"/>
      <c r="AF10" s="944"/>
      <c r="AG10" s="944"/>
    </row>
    <row r="11" spans="1:33" s="609" customFormat="1" x14ac:dyDescent="0.2">
      <c r="A11" s="2438"/>
      <c r="B11" s="2963" t="s">
        <v>14</v>
      </c>
      <c r="C11" s="2111"/>
      <c r="E11" s="588">
        <v>1800</v>
      </c>
      <c r="F11" s="2963" t="s">
        <v>14</v>
      </c>
      <c r="G11" s="2111"/>
      <c r="H11" s="613"/>
      <c r="I11" s="614">
        <f>Q11</f>
        <v>900</v>
      </c>
      <c r="J11" s="2963" t="s">
        <v>14</v>
      </c>
      <c r="K11" s="2111"/>
      <c r="L11" s="613"/>
      <c r="M11" s="614">
        <f>E11</f>
        <v>1800</v>
      </c>
      <c r="N11" s="2963" t="s">
        <v>14</v>
      </c>
      <c r="O11" s="2111"/>
      <c r="P11" s="613"/>
      <c r="Q11" s="614">
        <v>900</v>
      </c>
      <c r="R11" s="944"/>
      <c r="S11" s="944"/>
      <c r="T11" s="944"/>
      <c r="U11" s="944"/>
      <c r="V11" s="944"/>
      <c r="W11" s="944"/>
      <c r="X11" s="944"/>
      <c r="Y11" s="944"/>
      <c r="Z11" s="944"/>
      <c r="AA11" s="944"/>
      <c r="AB11" s="944"/>
      <c r="AC11" s="944"/>
      <c r="AD11" s="944"/>
      <c r="AE11" s="944"/>
      <c r="AF11" s="944"/>
      <c r="AG11" s="944"/>
    </row>
    <row r="12" spans="1:33" s="616" customFormat="1" ht="35.25" customHeight="1" x14ac:dyDescent="0.2">
      <c r="A12" s="2439"/>
      <c r="B12" s="615" t="s">
        <v>16</v>
      </c>
      <c r="C12" s="615" t="s">
        <v>17</v>
      </c>
      <c r="D12" s="615"/>
      <c r="E12" s="615" t="s">
        <v>18</v>
      </c>
      <c r="F12" s="615" t="s">
        <v>16</v>
      </c>
      <c r="G12" s="615" t="s">
        <v>17</v>
      </c>
      <c r="H12" s="615"/>
      <c r="I12" s="615" t="s">
        <v>18</v>
      </c>
      <c r="J12" s="615" t="s">
        <v>16</v>
      </c>
      <c r="K12" s="615" t="s">
        <v>17</v>
      </c>
      <c r="L12" s="615"/>
      <c r="M12" s="615" t="s">
        <v>18</v>
      </c>
      <c r="N12" s="615" t="s">
        <v>16</v>
      </c>
      <c r="O12" s="615" t="s">
        <v>17</v>
      </c>
      <c r="P12" s="615"/>
      <c r="Q12" s="615" t="s">
        <v>18</v>
      </c>
    </row>
    <row r="13" spans="1:33" s="618" customFormat="1" ht="11.25" x14ac:dyDescent="0.2">
      <c r="A13" s="617">
        <v>1</v>
      </c>
      <c r="B13" s="617">
        <v>2</v>
      </c>
      <c r="C13" s="617">
        <v>3</v>
      </c>
      <c r="D13" s="617"/>
      <c r="E13" s="617">
        <v>4</v>
      </c>
      <c r="F13" s="617">
        <v>5</v>
      </c>
      <c r="G13" s="617">
        <v>6</v>
      </c>
      <c r="H13" s="617"/>
      <c r="I13" s="617">
        <v>7</v>
      </c>
      <c r="J13" s="617">
        <v>8</v>
      </c>
      <c r="K13" s="617">
        <v>9</v>
      </c>
      <c r="L13" s="617"/>
      <c r="M13" s="617">
        <v>10</v>
      </c>
      <c r="N13" s="617">
        <v>11</v>
      </c>
      <c r="O13" s="617">
        <v>12</v>
      </c>
      <c r="P13" s="617"/>
      <c r="Q13" s="617">
        <v>13</v>
      </c>
    </row>
    <row r="14" spans="1:33" s="616" customFormat="1" x14ac:dyDescent="0.2">
      <c r="A14" s="619">
        <v>0</v>
      </c>
      <c r="B14" s="700"/>
      <c r="C14" s="1910"/>
      <c r="D14" s="1910"/>
      <c r="E14" s="1361"/>
      <c r="F14" s="1910"/>
      <c r="G14" s="1910"/>
      <c r="H14" s="1910"/>
      <c r="I14" s="1361"/>
      <c r="J14" s="1911"/>
      <c r="K14" s="1910"/>
      <c r="L14" s="1910"/>
      <c r="M14" s="1361"/>
      <c r="N14" s="1910"/>
      <c r="O14" s="1910"/>
      <c r="P14" s="1910"/>
      <c r="Q14" s="1361"/>
    </row>
    <row r="15" spans="1:33" s="1404" customFormat="1" ht="15" x14ac:dyDescent="0.25">
      <c r="A15" s="1403">
        <v>1</v>
      </c>
      <c r="B15" s="700"/>
      <c r="C15" s="1912"/>
      <c r="D15" s="1910"/>
      <c r="E15" s="2003">
        <v>2.76</v>
      </c>
      <c r="F15" s="1912"/>
      <c r="G15" s="1910"/>
      <c r="H15" s="1912"/>
      <c r="I15" s="1624">
        <v>9.5</v>
      </c>
      <c r="J15" s="1821"/>
      <c r="K15" s="1912"/>
      <c r="L15" s="1912"/>
      <c r="M15" s="1624">
        <v>0</v>
      </c>
      <c r="N15" s="1912"/>
      <c r="O15" s="1912"/>
      <c r="P15" s="1912"/>
      <c r="Q15" s="1624">
        <v>0.96</v>
      </c>
    </row>
    <row r="16" spans="1:33" s="616" customFormat="1" ht="15" x14ac:dyDescent="0.25">
      <c r="A16" s="619">
        <v>2</v>
      </c>
      <c r="B16" s="700"/>
      <c r="C16" s="1912"/>
      <c r="D16" s="1910"/>
      <c r="E16" s="2003">
        <v>2.7199999999999998</v>
      </c>
      <c r="F16" s="1912"/>
      <c r="G16" s="1910"/>
      <c r="H16" s="1912"/>
      <c r="I16" s="1624">
        <v>9.4499999999999993</v>
      </c>
      <c r="J16" s="1821"/>
      <c r="K16" s="1912"/>
      <c r="L16" s="1912"/>
      <c r="M16" s="1624">
        <v>0</v>
      </c>
      <c r="N16" s="1912"/>
      <c r="O16" s="1912"/>
      <c r="P16" s="1912"/>
      <c r="Q16" s="1624">
        <v>1.04</v>
      </c>
    </row>
    <row r="17" spans="1:17" s="616" customFormat="1" ht="15" x14ac:dyDescent="0.25">
      <c r="A17" s="619">
        <v>3</v>
      </c>
      <c r="B17" s="700"/>
      <c r="C17" s="1912"/>
      <c r="D17" s="1910"/>
      <c r="E17" s="2003">
        <v>2.74</v>
      </c>
      <c r="F17" s="1912"/>
      <c r="G17" s="1910"/>
      <c r="H17" s="1912"/>
      <c r="I17" s="1624">
        <v>8.370000000000001</v>
      </c>
      <c r="J17" s="1821"/>
      <c r="K17" s="1912"/>
      <c r="L17" s="1912"/>
      <c r="M17" s="1624">
        <v>0</v>
      </c>
      <c r="N17" s="1912"/>
      <c r="O17" s="1912"/>
      <c r="P17" s="1912"/>
      <c r="Q17" s="1624">
        <v>0.28999999999999998</v>
      </c>
    </row>
    <row r="18" spans="1:17" s="616" customFormat="1" ht="15" x14ac:dyDescent="0.25">
      <c r="A18" s="619">
        <v>4</v>
      </c>
      <c r="B18" s="700"/>
      <c r="C18" s="1912"/>
      <c r="D18" s="1910"/>
      <c r="E18" s="2003">
        <v>2.7</v>
      </c>
      <c r="F18" s="1912"/>
      <c r="G18" s="1910"/>
      <c r="H18" s="1912"/>
      <c r="I18" s="1624">
        <v>8.2100000000000009</v>
      </c>
      <c r="J18" s="1821"/>
      <c r="K18" s="1912"/>
      <c r="L18" s="1912"/>
      <c r="M18" s="1624">
        <v>0</v>
      </c>
      <c r="N18" s="1912"/>
      <c r="O18" s="1912"/>
      <c r="P18" s="1912"/>
      <c r="Q18" s="1624">
        <v>0.24000000000000002</v>
      </c>
    </row>
    <row r="19" spans="1:17" s="616" customFormat="1" ht="15" x14ac:dyDescent="0.25">
      <c r="A19" s="619">
        <v>5</v>
      </c>
      <c r="B19" s="700"/>
      <c r="C19" s="1912"/>
      <c r="D19" s="1910"/>
      <c r="E19" s="2003">
        <v>3.26</v>
      </c>
      <c r="F19" s="1912"/>
      <c r="G19" s="1910"/>
      <c r="H19" s="1912"/>
      <c r="I19" s="1624">
        <v>8.18</v>
      </c>
      <c r="J19" s="1821"/>
      <c r="K19" s="1912"/>
      <c r="L19" s="1912"/>
      <c r="M19" s="1624">
        <v>0</v>
      </c>
      <c r="N19" s="1912"/>
      <c r="O19" s="1912"/>
      <c r="P19" s="1912"/>
      <c r="Q19" s="1624">
        <v>0.22</v>
      </c>
    </row>
    <row r="20" spans="1:17" s="616" customFormat="1" ht="15" x14ac:dyDescent="0.25">
      <c r="A20" s="619">
        <v>6</v>
      </c>
      <c r="B20" s="700"/>
      <c r="C20" s="1912"/>
      <c r="D20" s="1910"/>
      <c r="E20" s="2003">
        <v>3.04</v>
      </c>
      <c r="F20" s="1912"/>
      <c r="G20" s="1910"/>
      <c r="H20" s="1912"/>
      <c r="I20" s="1624">
        <v>9.61</v>
      </c>
      <c r="J20" s="1821"/>
      <c r="K20" s="1912"/>
      <c r="L20" s="1912"/>
      <c r="M20" s="1624">
        <v>0</v>
      </c>
      <c r="N20" s="1912"/>
      <c r="O20" s="1912"/>
      <c r="P20" s="1912"/>
      <c r="Q20" s="1624">
        <v>1.07</v>
      </c>
    </row>
    <row r="21" spans="1:17" s="616" customFormat="1" ht="15" x14ac:dyDescent="0.25">
      <c r="A21" s="619">
        <v>7</v>
      </c>
      <c r="B21" s="700"/>
      <c r="C21" s="1912"/>
      <c r="D21" s="1910"/>
      <c r="E21" s="2003">
        <v>4.0999999999999996</v>
      </c>
      <c r="F21" s="1912"/>
      <c r="G21" s="1910"/>
      <c r="H21" s="1912"/>
      <c r="I21" s="1624">
        <v>9.74</v>
      </c>
      <c r="J21" s="1821"/>
      <c r="K21" s="1912"/>
      <c r="L21" s="1912"/>
      <c r="M21" s="1624">
        <v>0</v>
      </c>
      <c r="N21" s="1912"/>
      <c r="O21" s="1912"/>
      <c r="P21" s="1912"/>
      <c r="Q21" s="1624">
        <v>1.1099999999999999</v>
      </c>
    </row>
    <row r="22" spans="1:17" s="616" customFormat="1" ht="15" x14ac:dyDescent="0.25">
      <c r="A22" s="619">
        <v>8</v>
      </c>
      <c r="B22" s="700"/>
      <c r="C22" s="1912"/>
      <c r="D22" s="1910"/>
      <c r="E22" s="2003">
        <v>3.9</v>
      </c>
      <c r="F22" s="1912"/>
      <c r="G22" s="1910"/>
      <c r="H22" s="1912"/>
      <c r="I22" s="1624">
        <v>9.7199999999999989</v>
      </c>
      <c r="J22" s="1821"/>
      <c r="K22" s="1912"/>
      <c r="L22" s="1912"/>
      <c r="M22" s="1624">
        <v>0</v>
      </c>
      <c r="N22" s="1912"/>
      <c r="O22" s="1912"/>
      <c r="P22" s="1912"/>
      <c r="Q22" s="1624">
        <v>1.02</v>
      </c>
    </row>
    <row r="23" spans="1:17" s="616" customFormat="1" ht="15" x14ac:dyDescent="0.25">
      <c r="A23" s="619">
        <v>9</v>
      </c>
      <c r="B23" s="700"/>
      <c r="C23" s="1912"/>
      <c r="D23" s="1910"/>
      <c r="E23" s="2003">
        <v>3.86</v>
      </c>
      <c r="F23" s="1912"/>
      <c r="G23" s="1910"/>
      <c r="H23" s="1912"/>
      <c r="I23" s="1624">
        <v>10.26</v>
      </c>
      <c r="J23" s="1821"/>
      <c r="K23" s="1912"/>
      <c r="L23" s="1912"/>
      <c r="M23" s="1624">
        <v>0</v>
      </c>
      <c r="N23" s="1912"/>
      <c r="O23" s="1912"/>
      <c r="P23" s="1912"/>
      <c r="Q23" s="1624">
        <v>0.69</v>
      </c>
    </row>
    <row r="24" spans="1:17" s="616" customFormat="1" ht="15" x14ac:dyDescent="0.25">
      <c r="A24" s="619">
        <v>10</v>
      </c>
      <c r="B24" s="700"/>
      <c r="C24" s="1912"/>
      <c r="D24" s="1910"/>
      <c r="E24" s="2003">
        <v>3.9</v>
      </c>
      <c r="F24" s="1912"/>
      <c r="G24" s="1910"/>
      <c r="H24" s="1912"/>
      <c r="I24" s="1624">
        <v>8.48</v>
      </c>
      <c r="J24" s="1821"/>
      <c r="K24" s="1912"/>
      <c r="L24" s="1912"/>
      <c r="M24" s="1624">
        <v>0</v>
      </c>
      <c r="N24" s="1912"/>
      <c r="O24" s="1912"/>
      <c r="P24" s="1912"/>
      <c r="Q24" s="1624">
        <v>0.2</v>
      </c>
    </row>
    <row r="25" spans="1:17" s="616" customFormat="1" ht="15" x14ac:dyDescent="0.25">
      <c r="A25" s="619">
        <v>11</v>
      </c>
      <c r="B25" s="700"/>
      <c r="C25" s="1912"/>
      <c r="D25" s="1910"/>
      <c r="E25" s="2003">
        <v>3.84</v>
      </c>
      <c r="F25" s="1912"/>
      <c r="G25" s="1910"/>
      <c r="H25" s="1912"/>
      <c r="I25" s="1624">
        <v>6.68</v>
      </c>
      <c r="J25" s="1821"/>
      <c r="K25" s="1912"/>
      <c r="L25" s="1912"/>
      <c r="M25" s="1624">
        <v>0</v>
      </c>
      <c r="N25" s="1912"/>
      <c r="O25" s="1912"/>
      <c r="P25" s="1912"/>
      <c r="Q25" s="1624">
        <v>0.26</v>
      </c>
    </row>
    <row r="26" spans="1:17" s="616" customFormat="1" ht="15" x14ac:dyDescent="0.25">
      <c r="A26" s="619">
        <v>12</v>
      </c>
      <c r="B26" s="700"/>
      <c r="C26" s="1912"/>
      <c r="D26" s="1910"/>
      <c r="E26" s="2003">
        <v>3.92</v>
      </c>
      <c r="F26" s="1912"/>
      <c r="G26" s="1910"/>
      <c r="H26" s="1912"/>
      <c r="I26" s="1624">
        <v>6.14</v>
      </c>
      <c r="J26" s="1821"/>
      <c r="K26" s="1912"/>
      <c r="L26" s="1912"/>
      <c r="M26" s="1624">
        <v>0</v>
      </c>
      <c r="N26" s="1912"/>
      <c r="O26" s="1912"/>
      <c r="P26" s="1912"/>
      <c r="Q26" s="1624">
        <v>0.19</v>
      </c>
    </row>
    <row r="27" spans="1:17" s="616" customFormat="1" ht="15" x14ac:dyDescent="0.25">
      <c r="A27" s="619">
        <v>13</v>
      </c>
      <c r="B27" s="700"/>
      <c r="C27" s="1912"/>
      <c r="D27" s="1910"/>
      <c r="E27" s="2003">
        <v>3.82</v>
      </c>
      <c r="F27" s="1912"/>
      <c r="G27" s="1910"/>
      <c r="H27" s="1912"/>
      <c r="I27" s="1624">
        <v>6.3599999999999994</v>
      </c>
      <c r="J27" s="1821"/>
      <c r="K27" s="1912"/>
      <c r="L27" s="1912"/>
      <c r="M27" s="1624">
        <v>0</v>
      </c>
      <c r="N27" s="1912"/>
      <c r="O27" s="1912"/>
      <c r="P27" s="1912"/>
      <c r="Q27" s="1624">
        <v>0.2</v>
      </c>
    </row>
    <row r="28" spans="1:17" s="616" customFormat="1" ht="15" x14ac:dyDescent="0.25">
      <c r="A28" s="619">
        <v>14</v>
      </c>
      <c r="B28" s="700"/>
      <c r="C28" s="1912"/>
      <c r="D28" s="1910"/>
      <c r="E28" s="2003">
        <v>4.0199999999999996</v>
      </c>
      <c r="F28" s="1912"/>
      <c r="G28" s="1910"/>
      <c r="H28" s="1912"/>
      <c r="I28" s="1624">
        <v>6.13</v>
      </c>
      <c r="J28" s="1821"/>
      <c r="K28" s="1912"/>
      <c r="L28" s="1912"/>
      <c r="M28" s="1624">
        <v>0</v>
      </c>
      <c r="N28" s="1912"/>
      <c r="O28" s="1912"/>
      <c r="P28" s="1912"/>
      <c r="Q28" s="1624">
        <v>0.17</v>
      </c>
    </row>
    <row r="29" spans="1:17" s="616" customFormat="1" ht="15" x14ac:dyDescent="0.25">
      <c r="A29" s="619">
        <v>15</v>
      </c>
      <c r="B29" s="700"/>
      <c r="C29" s="1912"/>
      <c r="D29" s="1910"/>
      <c r="E29" s="2003">
        <v>3.92</v>
      </c>
      <c r="F29" s="1912"/>
      <c r="G29" s="1910"/>
      <c r="H29" s="1912"/>
      <c r="I29" s="1624">
        <v>6.2200000000000006</v>
      </c>
      <c r="J29" s="1821"/>
      <c r="K29" s="1912"/>
      <c r="L29" s="1912"/>
      <c r="M29" s="1624">
        <v>0</v>
      </c>
      <c r="N29" s="1912"/>
      <c r="O29" s="1912"/>
      <c r="P29" s="1912"/>
      <c r="Q29" s="1624">
        <v>0.25</v>
      </c>
    </row>
    <row r="30" spans="1:17" s="616" customFormat="1" ht="15" x14ac:dyDescent="0.25">
      <c r="A30" s="619">
        <v>16</v>
      </c>
      <c r="B30" s="700"/>
      <c r="C30" s="1912"/>
      <c r="D30" s="1910"/>
      <c r="E30" s="2003">
        <v>3.92</v>
      </c>
      <c r="F30" s="1912"/>
      <c r="G30" s="1910"/>
      <c r="H30" s="1912"/>
      <c r="I30" s="1624">
        <v>7.4500000000000011</v>
      </c>
      <c r="J30" s="1821"/>
      <c r="K30" s="1912"/>
      <c r="L30" s="1912"/>
      <c r="M30" s="1624">
        <v>0</v>
      </c>
      <c r="N30" s="1912"/>
      <c r="O30" s="1912"/>
      <c r="P30" s="1912"/>
      <c r="Q30" s="1624">
        <v>0.38</v>
      </c>
    </row>
    <row r="31" spans="1:17" s="620" customFormat="1" ht="15" x14ac:dyDescent="0.25">
      <c r="A31" s="619">
        <v>17</v>
      </c>
      <c r="B31" s="700"/>
      <c r="C31" s="1912"/>
      <c r="D31" s="1910"/>
      <c r="E31" s="2003">
        <v>3.98</v>
      </c>
      <c r="F31" s="1912"/>
      <c r="G31" s="1910"/>
      <c r="H31" s="1912"/>
      <c r="I31" s="1624">
        <v>8.83</v>
      </c>
      <c r="J31" s="1821"/>
      <c r="K31" s="1912"/>
      <c r="L31" s="1912"/>
      <c r="M31" s="1624">
        <v>0</v>
      </c>
      <c r="N31" s="1912"/>
      <c r="O31" s="1912"/>
      <c r="P31" s="1912"/>
      <c r="Q31" s="1624">
        <v>0.82</v>
      </c>
    </row>
    <row r="32" spans="1:17" s="620" customFormat="1" ht="15" x14ac:dyDescent="0.25">
      <c r="A32" s="619">
        <v>18</v>
      </c>
      <c r="B32" s="700"/>
      <c r="C32" s="1912"/>
      <c r="D32" s="1910"/>
      <c r="E32" s="2003">
        <v>3.78</v>
      </c>
      <c r="F32" s="1912"/>
      <c r="G32" s="1910"/>
      <c r="H32" s="1912"/>
      <c r="I32" s="1624">
        <v>8.2100000000000009</v>
      </c>
      <c r="J32" s="1821"/>
      <c r="K32" s="1912"/>
      <c r="L32" s="1912"/>
      <c r="M32" s="1624">
        <v>0</v>
      </c>
      <c r="N32" s="1912"/>
      <c r="O32" s="1912"/>
      <c r="P32" s="1912"/>
      <c r="Q32" s="1624">
        <v>0.96</v>
      </c>
    </row>
    <row r="33" spans="1:33" s="620" customFormat="1" ht="15" x14ac:dyDescent="0.25">
      <c r="A33" s="619">
        <v>19</v>
      </c>
      <c r="B33" s="700"/>
      <c r="C33" s="1912"/>
      <c r="D33" s="1910"/>
      <c r="E33" s="2003">
        <v>4</v>
      </c>
      <c r="F33" s="1912"/>
      <c r="G33" s="1910"/>
      <c r="H33" s="1912"/>
      <c r="I33" s="1624">
        <v>8.19</v>
      </c>
      <c r="J33" s="1821"/>
      <c r="K33" s="1912"/>
      <c r="L33" s="1912"/>
      <c r="M33" s="1624">
        <v>0</v>
      </c>
      <c r="N33" s="1912"/>
      <c r="O33" s="1912"/>
      <c r="P33" s="1912"/>
      <c r="Q33" s="1624">
        <v>0.94</v>
      </c>
    </row>
    <row r="34" spans="1:33" s="620" customFormat="1" ht="15" x14ac:dyDescent="0.25">
      <c r="A34" s="619">
        <v>20</v>
      </c>
      <c r="B34" s="700"/>
      <c r="C34" s="1912"/>
      <c r="D34" s="1910"/>
      <c r="E34" s="2003">
        <v>4.4399999999999995</v>
      </c>
      <c r="F34" s="1912"/>
      <c r="G34" s="1910"/>
      <c r="H34" s="1912"/>
      <c r="I34" s="1624">
        <v>5.97</v>
      </c>
      <c r="J34" s="1821"/>
      <c r="K34" s="1912"/>
      <c r="L34" s="1912"/>
      <c r="M34" s="1624">
        <v>0</v>
      </c>
      <c r="N34" s="1912"/>
      <c r="O34" s="1912"/>
      <c r="P34" s="1912"/>
      <c r="Q34" s="1624">
        <v>0.96</v>
      </c>
    </row>
    <row r="35" spans="1:33" s="620" customFormat="1" ht="15" x14ac:dyDescent="0.25">
      <c r="A35" s="619">
        <v>21</v>
      </c>
      <c r="B35" s="700"/>
      <c r="C35" s="1912"/>
      <c r="D35" s="1910"/>
      <c r="E35" s="2003">
        <v>4.0600000000000005</v>
      </c>
      <c r="F35" s="1912"/>
      <c r="G35" s="1910"/>
      <c r="H35" s="1912"/>
      <c r="I35" s="1624">
        <v>8.32</v>
      </c>
      <c r="J35" s="1821"/>
      <c r="K35" s="1912"/>
      <c r="L35" s="1912"/>
      <c r="M35" s="1624">
        <v>0</v>
      </c>
      <c r="N35" s="1912"/>
      <c r="O35" s="1912"/>
      <c r="P35" s="1912"/>
      <c r="Q35" s="1624">
        <v>0.85</v>
      </c>
    </row>
    <row r="36" spans="1:33" s="620" customFormat="1" ht="15" x14ac:dyDescent="0.25">
      <c r="A36" s="619">
        <v>22</v>
      </c>
      <c r="B36" s="700"/>
      <c r="C36" s="1912"/>
      <c r="D36" s="1910"/>
      <c r="E36" s="2003">
        <v>3.7</v>
      </c>
      <c r="F36" s="1912"/>
      <c r="G36" s="1910"/>
      <c r="H36" s="1912"/>
      <c r="I36" s="1624">
        <v>8.33</v>
      </c>
      <c r="J36" s="1821"/>
      <c r="K36" s="1912"/>
      <c r="L36" s="1912"/>
      <c r="M36" s="1624">
        <v>0</v>
      </c>
      <c r="N36" s="1912"/>
      <c r="O36" s="1912"/>
      <c r="P36" s="1912"/>
      <c r="Q36" s="1624">
        <v>1.01</v>
      </c>
    </row>
    <row r="37" spans="1:33" s="620" customFormat="1" ht="15" x14ac:dyDescent="0.25">
      <c r="A37" s="619">
        <v>23</v>
      </c>
      <c r="B37" s="700"/>
      <c r="C37" s="1912"/>
      <c r="D37" s="1912"/>
      <c r="E37" s="1994">
        <v>2.74</v>
      </c>
      <c r="F37" s="1912"/>
      <c r="G37" s="1912"/>
      <c r="H37" s="1912"/>
      <c r="I37" s="1624">
        <v>9.0300000000000011</v>
      </c>
      <c r="J37" s="1821"/>
      <c r="K37" s="1912"/>
      <c r="L37" s="1912"/>
      <c r="M37" s="1624">
        <v>0</v>
      </c>
      <c r="N37" s="1912"/>
      <c r="O37" s="1912"/>
      <c r="P37" s="1912"/>
      <c r="Q37" s="1624">
        <v>1.0699999999999998</v>
      </c>
    </row>
    <row r="38" spans="1:33" s="620" customFormat="1" ht="15" x14ac:dyDescent="0.25">
      <c r="A38" s="619">
        <v>24</v>
      </c>
      <c r="B38" s="700"/>
      <c r="C38" s="1912"/>
      <c r="D38" s="1912"/>
      <c r="E38" s="1994">
        <v>2.72</v>
      </c>
      <c r="F38" s="1912"/>
      <c r="G38" s="1912"/>
      <c r="H38" s="1912"/>
      <c r="I38" s="1624">
        <v>9.1</v>
      </c>
      <c r="J38" s="1821"/>
      <c r="K38" s="1912"/>
      <c r="L38" s="1912"/>
      <c r="M38" s="1624">
        <v>0</v>
      </c>
      <c r="N38" s="1912"/>
      <c r="O38" s="1912"/>
      <c r="P38" s="1912"/>
      <c r="Q38" s="1624">
        <v>0.98</v>
      </c>
    </row>
    <row r="39" spans="1:33" s="620" customFormat="1" ht="15" x14ac:dyDescent="0.2">
      <c r="A39" s="619" t="s">
        <v>19</v>
      </c>
      <c r="B39" s="619"/>
      <c r="C39" s="1912"/>
      <c r="D39" s="1912"/>
      <c r="E39" s="1913">
        <f>SUM(E15:E38)</f>
        <v>85.839999999999989</v>
      </c>
      <c r="F39" s="1912"/>
      <c r="G39" s="1912"/>
      <c r="H39" s="1912"/>
      <c r="I39" s="1913">
        <f>SUM(I15:I38)</f>
        <v>196.48000000000002</v>
      </c>
      <c r="J39" s="1912"/>
      <c r="K39" s="1912"/>
      <c r="L39" s="1912"/>
      <c r="M39" s="1913">
        <f>SUM(M15:M38)</f>
        <v>0</v>
      </c>
      <c r="N39" s="1912"/>
      <c r="O39" s="1912"/>
      <c r="P39" s="1912"/>
      <c r="Q39" s="1913">
        <f>SUM(Q15:Q38)</f>
        <v>15.879999999999999</v>
      </c>
    </row>
    <row r="40" spans="1:33" s="609" customFormat="1" ht="12.75" customHeight="1" x14ac:dyDescent="0.2">
      <c r="A40" s="609" t="s">
        <v>20</v>
      </c>
      <c r="R40" s="944"/>
      <c r="S40" s="944"/>
      <c r="T40" s="944"/>
      <c r="U40" s="944"/>
      <c r="V40" s="944"/>
      <c r="W40" s="944"/>
      <c r="X40" s="944"/>
      <c r="Y40" s="944"/>
      <c r="Z40" s="944"/>
      <c r="AA40" s="944"/>
      <c r="AB40" s="944"/>
      <c r="AC40" s="944"/>
      <c r="AD40" s="944"/>
      <c r="AE40" s="944"/>
      <c r="AF40" s="944"/>
      <c r="AG40" s="944"/>
    </row>
    <row r="41" spans="1:33" s="609" customFormat="1" ht="12.75" customHeight="1" x14ac:dyDescent="0.2">
      <c r="A41" s="609" t="s">
        <v>21</v>
      </c>
      <c r="R41" s="944"/>
      <c r="S41" s="944"/>
      <c r="T41" s="944"/>
      <c r="U41" s="944"/>
      <c r="V41" s="944"/>
      <c r="W41" s="944"/>
      <c r="X41" s="944"/>
      <c r="Y41" s="944"/>
      <c r="Z41" s="944"/>
      <c r="AA41" s="944"/>
      <c r="AB41" s="944"/>
      <c r="AC41" s="944"/>
      <c r="AD41" s="944"/>
      <c r="AE41" s="944"/>
      <c r="AF41" s="944"/>
      <c r="AG41" s="944"/>
    </row>
    <row r="42" spans="1:33" x14ac:dyDescent="0.2">
      <c r="A42" s="609" t="s">
        <v>676</v>
      </c>
      <c r="K42" s="609"/>
      <c r="L42" s="609"/>
      <c r="M42" s="609"/>
      <c r="N42" s="609"/>
      <c r="O42" s="609"/>
      <c r="P42" s="609"/>
      <c r="Q42" s="609"/>
      <c r="R42" s="945"/>
      <c r="S42" s="945"/>
      <c r="T42" s="945"/>
      <c r="U42" s="945"/>
      <c r="V42" s="945"/>
      <c r="W42" s="945"/>
      <c r="X42" s="945"/>
      <c r="Y42" s="945"/>
      <c r="Z42" s="945"/>
      <c r="AA42" s="945"/>
      <c r="AB42" s="945"/>
      <c r="AC42" s="945"/>
      <c r="AD42" s="945"/>
      <c r="AE42" s="945"/>
      <c r="AF42" s="945"/>
      <c r="AG42" s="945"/>
    </row>
    <row r="43" spans="1:33" x14ac:dyDescent="0.2">
      <c r="A43" s="609" t="s">
        <v>23</v>
      </c>
      <c r="R43" s="945"/>
      <c r="S43" s="945"/>
      <c r="T43" s="945"/>
      <c r="U43" s="945"/>
      <c r="V43" s="945"/>
      <c r="W43" s="945"/>
      <c r="X43" s="945"/>
      <c r="Y43" s="945"/>
      <c r="Z43" s="945"/>
      <c r="AA43" s="945"/>
      <c r="AB43" s="945"/>
      <c r="AC43" s="945"/>
      <c r="AD43" s="945"/>
      <c r="AE43" s="945"/>
      <c r="AF43" s="945"/>
      <c r="AG43" s="945"/>
    </row>
    <row r="44" spans="1:33" x14ac:dyDescent="0.2">
      <c r="R44" s="945"/>
      <c r="S44" s="945"/>
      <c r="T44" s="945"/>
      <c r="U44" s="945"/>
      <c r="V44" s="945"/>
      <c r="W44" s="945"/>
      <c r="X44" s="945"/>
      <c r="Y44" s="945"/>
      <c r="Z44" s="945"/>
      <c r="AA44" s="945"/>
      <c r="AB44" s="945"/>
      <c r="AC44" s="945"/>
      <c r="AD44" s="945"/>
      <c r="AE44" s="945"/>
      <c r="AF44" s="945"/>
      <c r="AG44" s="945"/>
    </row>
  </sheetData>
  <mergeCells count="18">
    <mergeCell ref="A7:Q7"/>
    <mergeCell ref="B1:F1"/>
    <mergeCell ref="B2:F2"/>
    <mergeCell ref="A6:Q6"/>
    <mergeCell ref="B5:C5"/>
    <mergeCell ref="B4:C4"/>
    <mergeCell ref="M2:Q2"/>
    <mergeCell ref="N11:O11"/>
    <mergeCell ref="J10:M10"/>
    <mergeCell ref="N10:Q10"/>
    <mergeCell ref="A9:A12"/>
    <mergeCell ref="B11:C11"/>
    <mergeCell ref="F11:G11"/>
    <mergeCell ref="J11:K11"/>
    <mergeCell ref="J9:Q9"/>
    <mergeCell ref="B10:E10"/>
    <mergeCell ref="F10:I10"/>
    <mergeCell ref="B9:I9"/>
  </mergeCells>
  <phoneticPr fontId="5" type="noConversion"/>
  <pageMargins left="0.39370078740157483" right="0.33" top="0.19685039370078741" bottom="0.19685039370078741" header="0.51181102362204722" footer="0.51181102362204722"/>
  <pageSetup paperSize="9" orientation="landscape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4">
    <tabColor rgb="FF92D050"/>
  </sheetPr>
  <dimension ref="A1:AG44"/>
  <sheetViews>
    <sheetView zoomScale="85" zoomScaleNormal="85" workbookViewId="0">
      <selection activeCell="AD44" sqref="AD44"/>
    </sheetView>
  </sheetViews>
  <sheetFormatPr defaultRowHeight="12.75" x14ac:dyDescent="0.2"/>
  <cols>
    <col min="1" max="1" width="5.42578125" style="634" customWidth="1"/>
    <col min="2" max="3" width="11.28515625" style="634" customWidth="1"/>
    <col min="4" max="4" width="11.28515625" style="634" hidden="1" customWidth="1"/>
    <col min="5" max="7" width="11.28515625" style="634" customWidth="1"/>
    <col min="8" max="8" width="11.28515625" style="634" hidden="1" customWidth="1"/>
    <col min="9" max="11" width="11.28515625" style="634" customWidth="1"/>
    <col min="12" max="12" width="11.28515625" style="634" hidden="1" customWidth="1"/>
    <col min="13" max="15" width="11.28515625" style="634" customWidth="1"/>
    <col min="16" max="16" width="11.28515625" style="634" hidden="1" customWidth="1"/>
    <col min="17" max="17" width="11.28515625" style="634" customWidth="1"/>
    <col min="18" max="16384" width="9.140625" style="634"/>
  </cols>
  <sheetData>
    <row r="1" spans="1:33" s="622" customFormat="1" ht="18.75" customHeight="1" x14ac:dyDescent="0.25">
      <c r="B1" s="2991" t="s">
        <v>498</v>
      </c>
      <c r="C1" s="2097"/>
      <c r="D1" s="2097"/>
      <c r="E1" s="2097"/>
      <c r="F1" s="2097"/>
      <c r="J1" s="801" t="s">
        <v>178</v>
      </c>
      <c r="K1" s="2996" t="s">
        <v>386</v>
      </c>
      <c r="L1" s="2996"/>
      <c r="M1" s="2996"/>
      <c r="N1" s="2996"/>
      <c r="O1" s="2996"/>
      <c r="P1" s="2996"/>
      <c r="Q1" s="2996"/>
      <c r="R1" s="806"/>
      <c r="S1" s="942"/>
      <c r="T1" s="942"/>
      <c r="U1" s="942"/>
      <c r="V1" s="942"/>
      <c r="W1" s="942"/>
      <c r="X1" s="942"/>
      <c r="Y1" s="942"/>
      <c r="Z1" s="942"/>
      <c r="AA1" s="942"/>
      <c r="AB1" s="942"/>
      <c r="AC1" s="942"/>
      <c r="AD1" s="942"/>
      <c r="AE1" s="942"/>
      <c r="AF1" s="942"/>
      <c r="AG1" s="942"/>
    </row>
    <row r="2" spans="1:33" s="622" customFormat="1" ht="10.5" customHeight="1" x14ac:dyDescent="0.2">
      <c r="B2" s="2992" t="s">
        <v>1</v>
      </c>
      <c r="C2" s="2104"/>
      <c r="D2" s="2104"/>
      <c r="E2" s="2104"/>
      <c r="F2" s="2104"/>
      <c r="K2" s="942"/>
      <c r="L2" s="942"/>
      <c r="M2" s="942"/>
      <c r="N2" s="1048" t="s">
        <v>2</v>
      </c>
      <c r="O2" s="623"/>
      <c r="P2" s="623"/>
      <c r="Q2" s="623"/>
      <c r="R2" s="942"/>
      <c r="S2" s="942"/>
      <c r="T2" s="942"/>
      <c r="U2" s="942"/>
      <c r="V2" s="942"/>
      <c r="W2" s="942"/>
      <c r="X2" s="942"/>
      <c r="Y2" s="942"/>
      <c r="Z2" s="942"/>
      <c r="AA2" s="942"/>
      <c r="AB2" s="942"/>
      <c r="AC2" s="942"/>
      <c r="AD2" s="942"/>
      <c r="AE2" s="942"/>
      <c r="AF2" s="942"/>
      <c r="AG2" s="942"/>
    </row>
    <row r="3" spans="1:33" s="622" customFormat="1" ht="13.5" customHeight="1" x14ac:dyDescent="0.2">
      <c r="B3" s="624" t="s">
        <v>133</v>
      </c>
      <c r="N3" s="622" t="s">
        <v>3</v>
      </c>
      <c r="R3" s="942"/>
      <c r="S3" s="942"/>
      <c r="T3" s="942"/>
      <c r="U3" s="942"/>
      <c r="V3" s="942"/>
      <c r="W3" s="942"/>
      <c r="X3" s="942"/>
      <c r="Y3" s="942"/>
      <c r="Z3" s="942"/>
      <c r="AA3" s="942"/>
      <c r="AB3" s="942"/>
      <c r="AC3" s="942"/>
      <c r="AD3" s="942"/>
      <c r="AE3" s="942"/>
      <c r="AF3" s="942"/>
      <c r="AG3" s="942"/>
    </row>
    <row r="4" spans="1:33" s="622" customFormat="1" ht="15" customHeight="1" x14ac:dyDescent="0.25">
      <c r="B4" s="2995" t="s">
        <v>4</v>
      </c>
      <c r="C4" s="2097"/>
      <c r="D4" s="625"/>
      <c r="E4" s="942"/>
      <c r="F4" s="942"/>
      <c r="G4" s="942"/>
      <c r="H4" s="942"/>
      <c r="I4" s="921" t="s">
        <v>5</v>
      </c>
      <c r="J4" s="623"/>
      <c r="K4" s="623"/>
      <c r="L4" s="623"/>
      <c r="N4" s="2997" t="s">
        <v>137</v>
      </c>
      <c r="O4" s="2950"/>
      <c r="P4" s="2950"/>
      <c r="Q4" s="2950"/>
      <c r="R4" s="942"/>
      <c r="S4" s="942"/>
      <c r="T4" s="942"/>
      <c r="U4" s="942"/>
      <c r="V4" s="942"/>
      <c r="W4" s="942"/>
      <c r="X4" s="942"/>
      <c r="Y4" s="942"/>
      <c r="Z4" s="942"/>
      <c r="AA4" s="942"/>
      <c r="AB4" s="942"/>
      <c r="AC4" s="942"/>
      <c r="AD4" s="942"/>
      <c r="AE4" s="942"/>
      <c r="AF4" s="942"/>
      <c r="AG4" s="942"/>
    </row>
    <row r="5" spans="1:33" s="622" customFormat="1" ht="9.75" customHeight="1" x14ac:dyDescent="0.2">
      <c r="B5" s="2994" t="s">
        <v>7</v>
      </c>
      <c r="C5" s="2095"/>
      <c r="D5" s="623"/>
      <c r="E5" s="623"/>
      <c r="R5" s="942"/>
      <c r="S5" s="942"/>
      <c r="T5" s="942"/>
      <c r="U5" s="942"/>
      <c r="V5" s="942"/>
      <c r="W5" s="942"/>
      <c r="X5" s="942"/>
      <c r="Y5" s="942"/>
      <c r="Z5" s="942"/>
      <c r="AA5" s="942"/>
      <c r="AB5" s="942"/>
      <c r="AC5" s="942"/>
      <c r="AD5" s="942"/>
      <c r="AE5" s="942"/>
      <c r="AF5" s="942"/>
      <c r="AG5" s="942"/>
    </row>
    <row r="6" spans="1:33" s="622" customFormat="1" ht="12" customHeight="1" x14ac:dyDescent="0.25">
      <c r="A6" s="2993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42"/>
      <c r="S6" s="942"/>
      <c r="T6" s="942"/>
      <c r="U6" s="942"/>
      <c r="V6" s="942"/>
      <c r="W6" s="942"/>
      <c r="X6" s="942"/>
      <c r="Y6" s="942"/>
      <c r="Z6" s="942"/>
      <c r="AA6" s="942"/>
      <c r="AB6" s="942"/>
      <c r="AC6" s="942"/>
      <c r="AD6" s="942"/>
      <c r="AE6" s="942"/>
      <c r="AF6" s="942"/>
      <c r="AG6" s="942"/>
    </row>
    <row r="7" spans="1:33" s="622" customFormat="1" ht="15.75" x14ac:dyDescent="0.25">
      <c r="A7" s="3004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42"/>
      <c r="S7" s="942"/>
      <c r="T7" s="942"/>
      <c r="U7" s="942"/>
      <c r="V7" s="942"/>
      <c r="W7" s="942"/>
      <c r="X7" s="942"/>
      <c r="Y7" s="942"/>
      <c r="Z7" s="942"/>
      <c r="AA7" s="942"/>
      <c r="AB7" s="942"/>
      <c r="AC7" s="942"/>
      <c r="AD7" s="942"/>
      <c r="AE7" s="942"/>
      <c r="AF7" s="942"/>
      <c r="AG7" s="942"/>
    </row>
    <row r="8" spans="1:33" s="622" customFormat="1" ht="9" customHeight="1" x14ac:dyDescent="0.2">
      <c r="A8" s="1326" t="s">
        <v>454</v>
      </c>
      <c r="B8" s="1332"/>
      <c r="R8" s="942"/>
      <c r="S8" s="942"/>
      <c r="T8" s="942"/>
      <c r="U8" s="942"/>
      <c r="V8" s="942"/>
      <c r="W8" s="942"/>
      <c r="X8" s="942"/>
      <c r="Y8" s="942"/>
      <c r="Z8" s="942"/>
      <c r="AA8" s="942"/>
      <c r="AB8" s="942"/>
      <c r="AC8" s="942"/>
      <c r="AD8" s="942"/>
      <c r="AE8" s="942"/>
      <c r="AF8" s="942"/>
      <c r="AG8" s="942"/>
    </row>
    <row r="9" spans="1:33" s="622" customFormat="1" x14ac:dyDescent="0.2">
      <c r="A9" s="3001" t="s">
        <v>9</v>
      </c>
      <c r="B9" s="3005" t="s">
        <v>10</v>
      </c>
      <c r="C9" s="3006"/>
      <c r="D9" s="3006"/>
      <c r="E9" s="3006"/>
      <c r="F9" s="3006"/>
      <c r="G9" s="3006"/>
      <c r="H9" s="3006"/>
      <c r="I9" s="3007"/>
      <c r="J9" s="3005" t="s">
        <v>11</v>
      </c>
      <c r="K9" s="3006"/>
      <c r="L9" s="3006"/>
      <c r="M9" s="3006"/>
      <c r="N9" s="3006"/>
      <c r="O9" s="3006"/>
      <c r="P9" s="3006"/>
      <c r="Q9" s="3007"/>
      <c r="R9" s="942"/>
      <c r="S9" s="942"/>
      <c r="T9" s="942"/>
      <c r="U9" s="942"/>
      <c r="V9" s="942"/>
      <c r="W9" s="942"/>
      <c r="X9" s="942"/>
      <c r="Y9" s="942"/>
      <c r="Z9" s="942"/>
      <c r="AA9" s="942"/>
      <c r="AB9" s="942"/>
      <c r="AC9" s="942"/>
      <c r="AD9" s="942"/>
      <c r="AE9" s="942"/>
      <c r="AF9" s="942"/>
      <c r="AG9" s="942"/>
    </row>
    <row r="10" spans="1:33" s="622" customFormat="1" x14ac:dyDescent="0.2">
      <c r="A10" s="3002"/>
      <c r="B10" s="2998" t="s">
        <v>353</v>
      </c>
      <c r="C10" s="2999"/>
      <c r="D10" s="2999"/>
      <c r="E10" s="3000"/>
      <c r="F10" s="2998"/>
      <c r="G10" s="2111"/>
      <c r="H10" s="2111"/>
      <c r="I10" s="2112"/>
      <c r="J10" s="2998" t="s">
        <v>353</v>
      </c>
      <c r="K10" s="2999"/>
      <c r="L10" s="2999"/>
      <c r="M10" s="3000"/>
      <c r="N10" s="2998"/>
      <c r="O10" s="2999"/>
      <c r="P10" s="2999"/>
      <c r="Q10" s="3000"/>
      <c r="R10" s="942"/>
      <c r="S10" s="942"/>
      <c r="T10" s="942"/>
      <c r="U10" s="942"/>
      <c r="V10" s="942"/>
      <c r="W10" s="942"/>
      <c r="X10" s="942"/>
      <c r="Y10" s="942"/>
      <c r="Z10" s="942"/>
      <c r="AA10" s="942"/>
      <c r="AB10" s="942"/>
      <c r="AC10" s="942"/>
      <c r="AD10" s="942"/>
      <c r="AE10" s="942"/>
      <c r="AF10" s="942"/>
      <c r="AG10" s="942"/>
    </row>
    <row r="11" spans="1:33" s="622" customFormat="1" x14ac:dyDescent="0.2">
      <c r="A11" s="3002"/>
      <c r="B11" s="2998" t="s">
        <v>14</v>
      </c>
      <c r="C11" s="2999"/>
      <c r="E11" s="627">
        <v>2400</v>
      </c>
      <c r="F11" s="2998" t="s">
        <v>14</v>
      </c>
      <c r="G11" s="2999"/>
      <c r="H11" s="626"/>
      <c r="I11" s="627">
        <v>0</v>
      </c>
      <c r="J11" s="2998" t="s">
        <v>14</v>
      </c>
      <c r="K11" s="2999"/>
      <c r="L11" s="626"/>
      <c r="M11" s="627">
        <v>2400</v>
      </c>
      <c r="N11" s="2998" t="s">
        <v>14</v>
      </c>
      <c r="O11" s="2999"/>
      <c r="P11" s="626"/>
      <c r="Q11" s="627">
        <v>0</v>
      </c>
      <c r="R11" s="942"/>
      <c r="S11" s="942"/>
      <c r="T11" s="942"/>
      <c r="U11" s="942"/>
      <c r="V11" s="942"/>
      <c r="W11" s="942"/>
      <c r="X11" s="942"/>
      <c r="Y11" s="942"/>
      <c r="Z11" s="942"/>
      <c r="AA11" s="942"/>
      <c r="AB11" s="942"/>
      <c r="AC11" s="942"/>
      <c r="AD11" s="942"/>
      <c r="AE11" s="942"/>
      <c r="AF11" s="942"/>
      <c r="AG11" s="942"/>
    </row>
    <row r="12" spans="1:33" s="629" customFormat="1" ht="35.25" customHeight="1" x14ac:dyDescent="0.2">
      <c r="A12" s="3003"/>
      <c r="B12" s="628" t="s">
        <v>16</v>
      </c>
      <c r="C12" s="628" t="s">
        <v>17</v>
      </c>
      <c r="D12" s="628"/>
      <c r="E12" s="628" t="s">
        <v>18</v>
      </c>
      <c r="F12" s="628" t="s">
        <v>16</v>
      </c>
      <c r="G12" s="628" t="s">
        <v>17</v>
      </c>
      <c r="H12" s="628"/>
      <c r="I12" s="628" t="s">
        <v>18</v>
      </c>
      <c r="J12" s="628" t="s">
        <v>16</v>
      </c>
      <c r="K12" s="628" t="s">
        <v>17</v>
      </c>
      <c r="L12" s="628"/>
      <c r="M12" s="628" t="s">
        <v>18</v>
      </c>
      <c r="N12" s="628" t="s">
        <v>16</v>
      </c>
      <c r="O12" s="628" t="s">
        <v>17</v>
      </c>
      <c r="P12" s="628"/>
      <c r="Q12" s="628" t="s">
        <v>18</v>
      </c>
    </row>
    <row r="13" spans="1:33" s="631" customFormat="1" ht="11.25" x14ac:dyDescent="0.2">
      <c r="A13" s="630">
        <v>1</v>
      </c>
      <c r="B13" s="630">
        <v>2</v>
      </c>
      <c r="C13" s="630">
        <v>3</v>
      </c>
      <c r="D13" s="630"/>
      <c r="E13" s="630">
        <v>4</v>
      </c>
      <c r="F13" s="630">
        <v>5</v>
      </c>
      <c r="G13" s="630">
        <v>6</v>
      </c>
      <c r="H13" s="630"/>
      <c r="I13" s="630">
        <v>7</v>
      </c>
      <c r="J13" s="630">
        <v>8</v>
      </c>
      <c r="K13" s="630">
        <v>9</v>
      </c>
      <c r="L13" s="630"/>
      <c r="M13" s="630">
        <v>10</v>
      </c>
      <c r="N13" s="630">
        <v>11</v>
      </c>
      <c r="O13" s="630">
        <v>12</v>
      </c>
      <c r="P13" s="630"/>
      <c r="Q13" s="630">
        <v>13</v>
      </c>
    </row>
    <row r="14" spans="1:33" s="629" customFormat="1" x14ac:dyDescent="0.2">
      <c r="A14" s="632">
        <v>0</v>
      </c>
      <c r="B14" s="632"/>
      <c r="C14" s="1871"/>
      <c r="D14" s="1871"/>
      <c r="E14" s="1363"/>
      <c r="F14" s="1871"/>
      <c r="G14" s="1871"/>
      <c r="H14" s="1871"/>
      <c r="I14" s="1363"/>
      <c r="J14" s="1871"/>
      <c r="K14" s="1871"/>
      <c r="L14" s="1871"/>
      <c r="M14" s="1363"/>
      <c r="N14" s="632"/>
      <c r="O14" s="632"/>
      <c r="P14" s="632"/>
      <c r="Q14" s="927"/>
    </row>
    <row r="15" spans="1:33" s="1402" customFormat="1" ht="15" x14ac:dyDescent="0.25">
      <c r="A15" s="1399">
        <v>1</v>
      </c>
      <c r="B15" s="632"/>
      <c r="C15" s="1872"/>
      <c r="D15" s="1871"/>
      <c r="E15" s="2000">
        <v>1.2</v>
      </c>
      <c r="F15" s="1872"/>
      <c r="G15" s="1871"/>
      <c r="H15" s="1872"/>
      <c r="I15" s="1873"/>
      <c r="J15" s="1872"/>
      <c r="K15" s="1872"/>
      <c r="L15" s="1872"/>
      <c r="M15" s="1624">
        <v>2.8199999999999994</v>
      </c>
      <c r="N15" s="1400"/>
      <c r="O15" s="1399"/>
      <c r="P15" s="1399"/>
      <c r="Q15" s="1401"/>
    </row>
    <row r="16" spans="1:33" s="629" customFormat="1" ht="15" x14ac:dyDescent="0.25">
      <c r="A16" s="632">
        <v>2</v>
      </c>
      <c r="B16" s="632"/>
      <c r="C16" s="1872"/>
      <c r="D16" s="1871"/>
      <c r="E16" s="2000">
        <v>1.2</v>
      </c>
      <c r="F16" s="1872"/>
      <c r="G16" s="1871"/>
      <c r="H16" s="1872"/>
      <c r="I16" s="1873"/>
      <c r="J16" s="1872"/>
      <c r="K16" s="1872"/>
      <c r="L16" s="1872"/>
      <c r="M16" s="1624">
        <v>2.8199999999999994</v>
      </c>
      <c r="N16" s="1362"/>
      <c r="O16" s="632"/>
      <c r="P16" s="632"/>
      <c r="Q16" s="1185"/>
    </row>
    <row r="17" spans="1:17" s="629" customFormat="1" ht="15" x14ac:dyDescent="0.25">
      <c r="A17" s="632">
        <v>3</v>
      </c>
      <c r="B17" s="632"/>
      <c r="C17" s="1872"/>
      <c r="D17" s="1871"/>
      <c r="E17" s="2000">
        <v>1.0799999999999998</v>
      </c>
      <c r="F17" s="1872"/>
      <c r="G17" s="1871"/>
      <c r="H17" s="1872"/>
      <c r="I17" s="1873"/>
      <c r="J17" s="1872"/>
      <c r="K17" s="1872"/>
      <c r="L17" s="1872"/>
      <c r="M17" s="1624">
        <v>2.7</v>
      </c>
      <c r="N17" s="1362"/>
      <c r="O17" s="632"/>
      <c r="P17" s="632"/>
      <c r="Q17" s="1185"/>
    </row>
    <row r="18" spans="1:17" s="629" customFormat="1" ht="15" x14ac:dyDescent="0.25">
      <c r="A18" s="632">
        <v>4</v>
      </c>
      <c r="B18" s="632"/>
      <c r="C18" s="1872"/>
      <c r="D18" s="1871"/>
      <c r="E18" s="2000">
        <v>1.02</v>
      </c>
      <c r="F18" s="1872"/>
      <c r="G18" s="1871"/>
      <c r="H18" s="1872"/>
      <c r="I18" s="1873"/>
      <c r="J18" s="1872"/>
      <c r="K18" s="1872"/>
      <c r="L18" s="1872"/>
      <c r="M18" s="1624">
        <v>2.58</v>
      </c>
      <c r="N18" s="1362"/>
      <c r="O18" s="632"/>
      <c r="P18" s="632"/>
      <c r="Q18" s="1185"/>
    </row>
    <row r="19" spans="1:17" s="629" customFormat="1" ht="15" x14ac:dyDescent="0.25">
      <c r="A19" s="632">
        <v>5</v>
      </c>
      <c r="B19" s="632"/>
      <c r="C19" s="1872"/>
      <c r="D19" s="1871"/>
      <c r="E19" s="2000">
        <v>0.96</v>
      </c>
      <c r="F19" s="1872"/>
      <c r="G19" s="1871"/>
      <c r="H19" s="1872"/>
      <c r="I19" s="1873"/>
      <c r="J19" s="1872"/>
      <c r="K19" s="1872"/>
      <c r="L19" s="1872"/>
      <c r="M19" s="1624">
        <v>2.46</v>
      </c>
      <c r="N19" s="1362"/>
      <c r="O19" s="632"/>
      <c r="P19" s="632"/>
      <c r="Q19" s="1185"/>
    </row>
    <row r="20" spans="1:17" s="629" customFormat="1" ht="15" x14ac:dyDescent="0.25">
      <c r="A20" s="632">
        <v>6</v>
      </c>
      <c r="B20" s="632"/>
      <c r="C20" s="1872"/>
      <c r="D20" s="1871"/>
      <c r="E20" s="2000">
        <v>0.89999999999999991</v>
      </c>
      <c r="F20" s="1872"/>
      <c r="G20" s="1871"/>
      <c r="H20" s="1872"/>
      <c r="I20" s="1873"/>
      <c r="J20" s="1872"/>
      <c r="K20" s="1872"/>
      <c r="L20" s="1872"/>
      <c r="M20" s="1624">
        <v>2.5199999999999996</v>
      </c>
      <c r="N20" s="1362"/>
      <c r="O20" s="632"/>
      <c r="P20" s="632"/>
      <c r="Q20" s="1185"/>
    </row>
    <row r="21" spans="1:17" s="629" customFormat="1" ht="15" x14ac:dyDescent="0.25">
      <c r="A21" s="632">
        <v>7</v>
      </c>
      <c r="B21" s="632"/>
      <c r="C21" s="1872"/>
      <c r="D21" s="1871"/>
      <c r="E21" s="2000">
        <v>1.02</v>
      </c>
      <c r="F21" s="1872"/>
      <c r="G21" s="1871"/>
      <c r="H21" s="1872"/>
      <c r="I21" s="1873"/>
      <c r="J21" s="1872"/>
      <c r="K21" s="1872"/>
      <c r="L21" s="1872"/>
      <c r="M21" s="1624">
        <v>2.34</v>
      </c>
      <c r="N21" s="1362"/>
      <c r="O21" s="632"/>
      <c r="P21" s="632"/>
      <c r="Q21" s="1185"/>
    </row>
    <row r="22" spans="1:17" s="629" customFormat="1" ht="15" x14ac:dyDescent="0.25">
      <c r="A22" s="632">
        <v>8</v>
      </c>
      <c r="B22" s="632"/>
      <c r="C22" s="1872"/>
      <c r="D22" s="1871"/>
      <c r="E22" s="2000">
        <v>1.02</v>
      </c>
      <c r="F22" s="1872"/>
      <c r="G22" s="1871"/>
      <c r="H22" s="1872"/>
      <c r="I22" s="1873"/>
      <c r="J22" s="1872"/>
      <c r="K22" s="1872"/>
      <c r="L22" s="1872"/>
      <c r="M22" s="1624">
        <v>2.2199999999999998</v>
      </c>
      <c r="N22" s="1362"/>
      <c r="O22" s="632"/>
      <c r="P22" s="632"/>
      <c r="Q22" s="1185"/>
    </row>
    <row r="23" spans="1:17" s="629" customFormat="1" ht="15" x14ac:dyDescent="0.25">
      <c r="A23" s="632">
        <v>9</v>
      </c>
      <c r="B23" s="632"/>
      <c r="C23" s="1872"/>
      <c r="D23" s="1871"/>
      <c r="E23" s="2000">
        <v>1.5599999999999998</v>
      </c>
      <c r="F23" s="1872"/>
      <c r="G23" s="1871"/>
      <c r="H23" s="1872"/>
      <c r="I23" s="1873"/>
      <c r="J23" s="1872"/>
      <c r="K23" s="1872"/>
      <c r="L23" s="1872"/>
      <c r="M23" s="1624">
        <v>1.9799999999999998</v>
      </c>
      <c r="N23" s="1362"/>
      <c r="O23" s="632"/>
      <c r="P23" s="632"/>
      <c r="Q23" s="1185"/>
    </row>
    <row r="24" spans="1:17" s="629" customFormat="1" ht="15" x14ac:dyDescent="0.25">
      <c r="A24" s="632">
        <v>10</v>
      </c>
      <c r="B24" s="632"/>
      <c r="C24" s="1872"/>
      <c r="D24" s="1871"/>
      <c r="E24" s="2000">
        <v>1.2</v>
      </c>
      <c r="F24" s="1872"/>
      <c r="G24" s="1871"/>
      <c r="H24" s="1872"/>
      <c r="I24" s="1873"/>
      <c r="J24" s="1872"/>
      <c r="K24" s="1872"/>
      <c r="L24" s="1872"/>
      <c r="M24" s="1624">
        <v>1.9799999999999998</v>
      </c>
      <c r="N24" s="1362"/>
      <c r="O24" s="632"/>
      <c r="P24" s="632"/>
      <c r="Q24" s="1185"/>
    </row>
    <row r="25" spans="1:17" s="629" customFormat="1" ht="15" x14ac:dyDescent="0.25">
      <c r="A25" s="632">
        <v>11</v>
      </c>
      <c r="B25" s="632"/>
      <c r="C25" s="1872"/>
      <c r="D25" s="1871"/>
      <c r="E25" s="2000">
        <v>0.96</v>
      </c>
      <c r="F25" s="1872"/>
      <c r="G25" s="1871"/>
      <c r="H25" s="1872"/>
      <c r="I25" s="1873"/>
      <c r="J25" s="1872"/>
      <c r="K25" s="1872"/>
      <c r="L25" s="1872"/>
      <c r="M25" s="1624">
        <v>2.0999999999999996</v>
      </c>
      <c r="N25" s="1362"/>
      <c r="O25" s="632"/>
      <c r="P25" s="632"/>
      <c r="Q25" s="1185"/>
    </row>
    <row r="26" spans="1:17" s="629" customFormat="1" ht="15" x14ac:dyDescent="0.25">
      <c r="A26" s="632">
        <v>12</v>
      </c>
      <c r="B26" s="632"/>
      <c r="C26" s="1872"/>
      <c r="D26" s="1871"/>
      <c r="E26" s="2000">
        <v>1.2</v>
      </c>
      <c r="F26" s="1872"/>
      <c r="G26" s="1871"/>
      <c r="H26" s="1872"/>
      <c r="I26" s="1873"/>
      <c r="J26" s="1872"/>
      <c r="K26" s="1872"/>
      <c r="L26" s="1872"/>
      <c r="M26" s="1624">
        <v>2.16</v>
      </c>
      <c r="N26" s="1362"/>
      <c r="O26" s="632"/>
      <c r="P26" s="632"/>
      <c r="Q26" s="1185"/>
    </row>
    <row r="27" spans="1:17" s="629" customFormat="1" ht="15" x14ac:dyDescent="0.25">
      <c r="A27" s="632">
        <v>13</v>
      </c>
      <c r="B27" s="632"/>
      <c r="C27" s="1872"/>
      <c r="D27" s="1871"/>
      <c r="E27" s="2000">
        <v>1.2</v>
      </c>
      <c r="F27" s="1872"/>
      <c r="G27" s="1871"/>
      <c r="H27" s="1872"/>
      <c r="I27" s="1873"/>
      <c r="J27" s="1872"/>
      <c r="K27" s="1872"/>
      <c r="L27" s="1872"/>
      <c r="M27" s="1624">
        <v>2.4</v>
      </c>
      <c r="N27" s="1362"/>
      <c r="O27" s="632"/>
      <c r="P27" s="632"/>
      <c r="Q27" s="1185"/>
    </row>
    <row r="28" spans="1:17" s="629" customFormat="1" ht="15" x14ac:dyDescent="0.25">
      <c r="A28" s="632">
        <v>14</v>
      </c>
      <c r="B28" s="632"/>
      <c r="C28" s="1872"/>
      <c r="D28" s="1871"/>
      <c r="E28" s="2000">
        <v>1.2</v>
      </c>
      <c r="F28" s="1872"/>
      <c r="G28" s="1871"/>
      <c r="H28" s="1872"/>
      <c r="I28" s="1873"/>
      <c r="J28" s="1872"/>
      <c r="K28" s="1872"/>
      <c r="L28" s="1872"/>
      <c r="M28" s="1624">
        <v>1.9799999999999998</v>
      </c>
      <c r="N28" s="1362"/>
      <c r="O28" s="632"/>
      <c r="P28" s="632"/>
      <c r="Q28" s="1185"/>
    </row>
    <row r="29" spans="1:17" s="629" customFormat="1" ht="15" x14ac:dyDescent="0.25">
      <c r="A29" s="632">
        <v>15</v>
      </c>
      <c r="B29" s="632"/>
      <c r="C29" s="1872"/>
      <c r="D29" s="1871"/>
      <c r="E29" s="2000">
        <v>2.0999999999999996</v>
      </c>
      <c r="F29" s="1872"/>
      <c r="G29" s="1871"/>
      <c r="H29" s="1872"/>
      <c r="I29" s="1873"/>
      <c r="J29" s="1872"/>
      <c r="K29" s="1872"/>
      <c r="L29" s="1872"/>
      <c r="M29" s="1624">
        <v>1.9799999999999998</v>
      </c>
      <c r="N29" s="1362"/>
      <c r="O29" s="632"/>
      <c r="P29" s="632"/>
      <c r="Q29" s="1185"/>
    </row>
    <row r="30" spans="1:17" s="629" customFormat="1" ht="15" x14ac:dyDescent="0.25">
      <c r="A30" s="632">
        <v>16</v>
      </c>
      <c r="B30" s="632"/>
      <c r="C30" s="1872"/>
      <c r="D30" s="1871"/>
      <c r="E30" s="2000">
        <v>2.2799999999999998</v>
      </c>
      <c r="F30" s="1872"/>
      <c r="G30" s="1871"/>
      <c r="H30" s="1872"/>
      <c r="I30" s="1873"/>
      <c r="J30" s="1872"/>
      <c r="K30" s="1872"/>
      <c r="L30" s="1872"/>
      <c r="M30" s="1624">
        <v>1.9799999999999998</v>
      </c>
      <c r="N30" s="1362"/>
      <c r="O30" s="632"/>
      <c r="P30" s="632"/>
      <c r="Q30" s="1185"/>
    </row>
    <row r="31" spans="1:17" s="633" customFormat="1" ht="15" x14ac:dyDescent="0.25">
      <c r="A31" s="632">
        <v>17</v>
      </c>
      <c r="B31" s="632"/>
      <c r="C31" s="1872"/>
      <c r="D31" s="1871"/>
      <c r="E31" s="2000">
        <v>2.46</v>
      </c>
      <c r="F31" s="1872"/>
      <c r="G31" s="1871"/>
      <c r="H31" s="1872"/>
      <c r="I31" s="1873"/>
      <c r="J31" s="1872"/>
      <c r="K31" s="1872"/>
      <c r="L31" s="1872"/>
      <c r="M31" s="1624">
        <v>2.0999999999999996</v>
      </c>
      <c r="N31" s="1362"/>
      <c r="O31" s="632"/>
      <c r="P31" s="632"/>
      <c r="Q31" s="1185"/>
    </row>
    <row r="32" spans="1:17" s="633" customFormat="1" ht="15" x14ac:dyDescent="0.25">
      <c r="A32" s="632">
        <v>18</v>
      </c>
      <c r="B32" s="632"/>
      <c r="C32" s="1872"/>
      <c r="D32" s="1871"/>
      <c r="E32" s="2000">
        <v>2.76</v>
      </c>
      <c r="F32" s="1872"/>
      <c r="G32" s="1871"/>
      <c r="H32" s="1872"/>
      <c r="I32" s="1873"/>
      <c r="J32" s="1872"/>
      <c r="K32" s="1872"/>
      <c r="L32" s="1872"/>
      <c r="M32" s="1624">
        <v>2.4</v>
      </c>
      <c r="N32" s="1362"/>
      <c r="O32" s="632"/>
      <c r="P32" s="632"/>
      <c r="Q32" s="1185"/>
    </row>
    <row r="33" spans="1:33" s="633" customFormat="1" ht="15" x14ac:dyDescent="0.25">
      <c r="A33" s="632">
        <v>19</v>
      </c>
      <c r="B33" s="632"/>
      <c r="C33" s="1872"/>
      <c r="D33" s="1871"/>
      <c r="E33" s="2000">
        <v>2.58</v>
      </c>
      <c r="F33" s="1872"/>
      <c r="G33" s="1871"/>
      <c r="H33" s="1872"/>
      <c r="I33" s="1873"/>
      <c r="J33" s="1872"/>
      <c r="K33" s="1872"/>
      <c r="L33" s="1872"/>
      <c r="M33" s="1624">
        <v>2.3999999999999995</v>
      </c>
      <c r="N33" s="1362"/>
      <c r="O33" s="632"/>
      <c r="P33" s="632"/>
      <c r="Q33" s="1185"/>
    </row>
    <row r="34" spans="1:33" s="633" customFormat="1" ht="15" x14ac:dyDescent="0.25">
      <c r="A34" s="632">
        <v>20</v>
      </c>
      <c r="B34" s="632"/>
      <c r="C34" s="1872"/>
      <c r="D34" s="1871"/>
      <c r="E34" s="2000">
        <v>2.7</v>
      </c>
      <c r="F34" s="1872"/>
      <c r="G34" s="1871"/>
      <c r="H34" s="1872"/>
      <c r="I34" s="1873"/>
      <c r="J34" s="1872"/>
      <c r="K34" s="1872"/>
      <c r="L34" s="1872"/>
      <c r="M34" s="1624">
        <v>2.7</v>
      </c>
      <c r="N34" s="1362"/>
      <c r="O34" s="632"/>
      <c r="P34" s="632"/>
      <c r="Q34" s="1185"/>
    </row>
    <row r="35" spans="1:33" s="633" customFormat="1" ht="15" x14ac:dyDescent="0.25">
      <c r="A35" s="632">
        <v>21</v>
      </c>
      <c r="B35" s="632"/>
      <c r="C35" s="1872"/>
      <c r="D35" s="1871"/>
      <c r="E35" s="2000">
        <v>2.64</v>
      </c>
      <c r="F35" s="1872"/>
      <c r="G35" s="1871"/>
      <c r="H35" s="1872"/>
      <c r="I35" s="1873"/>
      <c r="J35" s="1872"/>
      <c r="K35" s="1872"/>
      <c r="L35" s="1872"/>
      <c r="M35" s="1624">
        <v>2.9399999999999995</v>
      </c>
      <c r="N35" s="1362"/>
      <c r="O35" s="632"/>
      <c r="P35" s="632"/>
      <c r="Q35" s="1185"/>
    </row>
    <row r="36" spans="1:33" s="633" customFormat="1" ht="15" x14ac:dyDescent="0.25">
      <c r="A36" s="632">
        <v>22</v>
      </c>
      <c r="B36" s="632"/>
      <c r="C36" s="1872"/>
      <c r="D36" s="1871"/>
      <c r="E36" s="2000">
        <v>2.52</v>
      </c>
      <c r="F36" s="1872"/>
      <c r="G36" s="1871"/>
      <c r="H36" s="1872"/>
      <c r="I36" s="1873"/>
      <c r="J36" s="1872"/>
      <c r="K36" s="1872"/>
      <c r="L36" s="1872"/>
      <c r="M36" s="1624">
        <v>3.12</v>
      </c>
      <c r="N36" s="1362"/>
      <c r="O36" s="632"/>
      <c r="P36" s="632"/>
      <c r="Q36" s="1185"/>
    </row>
    <row r="37" spans="1:33" s="633" customFormat="1" ht="15" x14ac:dyDescent="0.25">
      <c r="A37" s="632">
        <v>23</v>
      </c>
      <c r="B37" s="632"/>
      <c r="C37" s="1872"/>
      <c r="D37" s="1872"/>
      <c r="E37" s="1994">
        <v>2.34</v>
      </c>
      <c r="F37" s="1872"/>
      <c r="G37" s="1872"/>
      <c r="H37" s="1872"/>
      <c r="I37" s="1873"/>
      <c r="J37" s="1872"/>
      <c r="K37" s="1872"/>
      <c r="L37" s="1872"/>
      <c r="M37" s="1624">
        <v>3.0599999999999996</v>
      </c>
      <c r="N37" s="1362"/>
      <c r="O37" s="632"/>
      <c r="P37" s="632"/>
      <c r="Q37" s="1185"/>
    </row>
    <row r="38" spans="1:33" s="633" customFormat="1" ht="15" x14ac:dyDescent="0.25">
      <c r="A38" s="632">
        <v>24</v>
      </c>
      <c r="B38" s="632"/>
      <c r="C38" s="1872"/>
      <c r="D38" s="1872"/>
      <c r="E38" s="1994">
        <v>2.2799999999999998</v>
      </c>
      <c r="F38" s="1872"/>
      <c r="G38" s="1872"/>
      <c r="H38" s="1872"/>
      <c r="I38" s="1873"/>
      <c r="J38" s="1872"/>
      <c r="K38" s="1872"/>
      <c r="L38" s="1872"/>
      <c r="M38" s="1624">
        <v>2.9399999999999995</v>
      </c>
      <c r="N38" s="1362"/>
      <c r="O38" s="632"/>
      <c r="P38" s="632"/>
      <c r="Q38" s="1185"/>
    </row>
    <row r="39" spans="1:33" s="633" customFormat="1" ht="15" x14ac:dyDescent="0.2">
      <c r="A39" s="632" t="s">
        <v>19</v>
      </c>
      <c r="B39" s="632"/>
      <c r="C39" s="1872"/>
      <c r="D39" s="1872"/>
      <c r="E39" s="1874">
        <f>SUM(E15:E38)</f>
        <v>40.379999999999995</v>
      </c>
      <c r="F39" s="1872"/>
      <c r="G39" s="1872"/>
      <c r="H39" s="1872"/>
      <c r="I39" s="1874"/>
      <c r="J39" s="1872"/>
      <c r="K39" s="1872"/>
      <c r="L39" s="1872"/>
      <c r="M39" s="1874">
        <f>SUM(M15:M38)</f>
        <v>58.679999999999986</v>
      </c>
      <c r="N39" s="1362"/>
      <c r="O39" s="632"/>
      <c r="P39" s="632"/>
      <c r="Q39" s="1184"/>
    </row>
    <row r="40" spans="1:33" s="622" customFormat="1" ht="12.75" customHeight="1" x14ac:dyDescent="0.2">
      <c r="A40" s="622" t="s">
        <v>20</v>
      </c>
      <c r="R40" s="942"/>
      <c r="S40" s="942"/>
      <c r="T40" s="942"/>
      <c r="U40" s="942"/>
      <c r="V40" s="942"/>
      <c r="W40" s="942"/>
      <c r="X40" s="942"/>
      <c r="Y40" s="942"/>
      <c r="Z40" s="942"/>
      <c r="AA40" s="942"/>
      <c r="AB40" s="942"/>
      <c r="AC40" s="942"/>
      <c r="AD40" s="942"/>
      <c r="AE40" s="942"/>
      <c r="AF40" s="942"/>
      <c r="AG40" s="942"/>
    </row>
    <row r="41" spans="1:33" s="622" customFormat="1" ht="12.75" customHeight="1" x14ac:dyDescent="0.2">
      <c r="A41" s="622" t="s">
        <v>21</v>
      </c>
      <c r="R41" s="942"/>
      <c r="S41" s="942"/>
      <c r="T41" s="942"/>
      <c r="U41" s="942"/>
      <c r="V41" s="942"/>
      <c r="W41" s="942"/>
      <c r="X41" s="942"/>
      <c r="Y41" s="942"/>
      <c r="Z41" s="942"/>
      <c r="AA41" s="942"/>
      <c r="AB41" s="942"/>
      <c r="AC41" s="942"/>
      <c r="AD41" s="942"/>
      <c r="AE41" s="942"/>
      <c r="AF41" s="942"/>
      <c r="AG41" s="942"/>
    </row>
    <row r="42" spans="1:33" x14ac:dyDescent="0.2">
      <c r="A42" s="622" t="s">
        <v>676</v>
      </c>
      <c r="K42" s="622"/>
      <c r="L42" s="622"/>
      <c r="M42" s="622"/>
      <c r="N42" s="622"/>
      <c r="O42" s="622"/>
      <c r="P42" s="622"/>
      <c r="Q42" s="622"/>
      <c r="R42" s="943"/>
      <c r="S42" s="943"/>
      <c r="T42" s="943"/>
      <c r="U42" s="943"/>
      <c r="V42" s="943"/>
      <c r="W42" s="943"/>
      <c r="X42" s="943"/>
      <c r="Y42" s="943"/>
      <c r="Z42" s="943"/>
      <c r="AA42" s="943"/>
      <c r="AB42" s="943"/>
      <c r="AC42" s="943"/>
      <c r="AD42" s="943"/>
      <c r="AE42" s="943"/>
      <c r="AF42" s="943"/>
      <c r="AG42" s="943"/>
    </row>
    <row r="43" spans="1:33" x14ac:dyDescent="0.2">
      <c r="A43" s="622" t="s">
        <v>23</v>
      </c>
      <c r="R43" s="943"/>
      <c r="S43" s="943"/>
      <c r="T43" s="943"/>
      <c r="U43" s="943"/>
      <c r="V43" s="943"/>
      <c r="W43" s="943"/>
      <c r="X43" s="943"/>
      <c r="Y43" s="943"/>
      <c r="Z43" s="943"/>
      <c r="AA43" s="943"/>
      <c r="AB43" s="943"/>
      <c r="AC43" s="943"/>
      <c r="AD43" s="943"/>
      <c r="AE43" s="943"/>
      <c r="AF43" s="943"/>
      <c r="AG43" s="943"/>
    </row>
    <row r="44" spans="1:33" x14ac:dyDescent="0.2">
      <c r="R44" s="943"/>
      <c r="S44" s="943"/>
      <c r="T44" s="943"/>
      <c r="U44" s="943"/>
      <c r="V44" s="943"/>
      <c r="W44" s="943"/>
      <c r="X44" s="943"/>
      <c r="Y44" s="943"/>
      <c r="Z44" s="943"/>
      <c r="AA44" s="943"/>
      <c r="AB44" s="943"/>
      <c r="AC44" s="943"/>
      <c r="AD44" s="943"/>
      <c r="AE44" s="943"/>
      <c r="AF44" s="943"/>
      <c r="AG44" s="943"/>
    </row>
  </sheetData>
  <mergeCells count="19">
    <mergeCell ref="J10:M10"/>
    <mergeCell ref="N10:Q10"/>
    <mergeCell ref="J11:K11"/>
    <mergeCell ref="A9:A12"/>
    <mergeCell ref="A7:Q7"/>
    <mergeCell ref="N11:O11"/>
    <mergeCell ref="B11:C11"/>
    <mergeCell ref="F11:G11"/>
    <mergeCell ref="B9:I9"/>
    <mergeCell ref="J9:Q9"/>
    <mergeCell ref="B10:E10"/>
    <mergeCell ref="F10:I10"/>
    <mergeCell ref="B1:F1"/>
    <mergeCell ref="B2:F2"/>
    <mergeCell ref="A6:Q6"/>
    <mergeCell ref="B5:C5"/>
    <mergeCell ref="B4:C4"/>
    <mergeCell ref="K1:Q1"/>
    <mergeCell ref="N4:Q4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5">
    <tabColor rgb="FF92D050"/>
  </sheetPr>
  <dimension ref="A1:AG44"/>
  <sheetViews>
    <sheetView topLeftCell="A4" zoomScale="85" zoomScaleNormal="85" workbookViewId="0">
      <selection activeCell="W22" sqref="W22"/>
    </sheetView>
  </sheetViews>
  <sheetFormatPr defaultRowHeight="12.75" x14ac:dyDescent="0.2"/>
  <cols>
    <col min="1" max="1" width="5.42578125" style="647" customWidth="1"/>
    <col min="2" max="3" width="11.28515625" style="647" customWidth="1"/>
    <col min="4" max="4" width="11.28515625" style="647" hidden="1" customWidth="1"/>
    <col min="5" max="7" width="11.28515625" style="647" customWidth="1"/>
    <col min="8" max="8" width="11.28515625" style="647" hidden="1" customWidth="1"/>
    <col min="9" max="11" width="11.28515625" style="647" customWidth="1"/>
    <col min="12" max="12" width="11.28515625" style="647" hidden="1" customWidth="1"/>
    <col min="13" max="15" width="11.28515625" style="647" customWidth="1"/>
    <col min="16" max="16" width="11.28515625" style="647" hidden="1" customWidth="1"/>
    <col min="17" max="17" width="11.28515625" style="647" customWidth="1"/>
    <col min="18" max="16384" width="9.140625" style="647"/>
  </cols>
  <sheetData>
    <row r="1" spans="1:33" s="635" customFormat="1" ht="18.75" customHeight="1" x14ac:dyDescent="0.25">
      <c r="B1" s="3008" t="s">
        <v>498</v>
      </c>
      <c r="C1" s="2097"/>
      <c r="D1" s="2097"/>
      <c r="E1" s="2097"/>
      <c r="F1" s="2097"/>
      <c r="J1" s="801" t="s">
        <v>178</v>
      </c>
      <c r="K1" s="3013" t="s">
        <v>710</v>
      </c>
      <c r="L1" s="3013"/>
      <c r="M1" s="3013"/>
      <c r="N1" s="3013"/>
      <c r="O1" s="3013"/>
      <c r="P1" s="3013"/>
      <c r="Q1" s="3013"/>
      <c r="R1" s="807"/>
      <c r="S1" s="940"/>
      <c r="T1" s="940"/>
      <c r="U1" s="940"/>
      <c r="V1" s="940"/>
      <c r="W1" s="940"/>
      <c r="X1" s="940"/>
      <c r="Y1" s="940"/>
      <c r="Z1" s="940"/>
      <c r="AA1" s="940"/>
      <c r="AB1" s="940"/>
      <c r="AC1" s="940"/>
      <c r="AD1" s="940"/>
      <c r="AE1" s="940"/>
      <c r="AF1" s="940"/>
      <c r="AG1" s="940"/>
    </row>
    <row r="2" spans="1:33" s="635" customFormat="1" ht="10.5" customHeight="1" x14ac:dyDescent="0.2">
      <c r="B2" s="3009" t="s">
        <v>1</v>
      </c>
      <c r="C2" s="2104"/>
      <c r="D2" s="2104"/>
      <c r="E2" s="2104"/>
      <c r="F2" s="2104"/>
      <c r="K2" s="940"/>
      <c r="L2" s="940"/>
      <c r="M2" s="940"/>
      <c r="N2" s="1049" t="s">
        <v>2</v>
      </c>
      <c r="O2" s="636"/>
      <c r="P2" s="636"/>
      <c r="Q2" s="636"/>
      <c r="R2" s="940"/>
      <c r="S2" s="940"/>
      <c r="T2" s="940"/>
      <c r="U2" s="940"/>
      <c r="V2" s="940"/>
      <c r="W2" s="940"/>
      <c r="X2" s="940"/>
      <c r="Y2" s="940"/>
      <c r="Z2" s="940"/>
      <c r="AA2" s="940"/>
      <c r="AB2" s="940"/>
      <c r="AC2" s="940"/>
      <c r="AD2" s="940"/>
      <c r="AE2" s="940"/>
      <c r="AF2" s="940"/>
      <c r="AG2" s="940"/>
    </row>
    <row r="3" spans="1:33" s="635" customFormat="1" ht="13.5" customHeight="1" x14ac:dyDescent="0.2">
      <c r="B3" s="637" t="s">
        <v>133</v>
      </c>
      <c r="N3" s="635" t="s">
        <v>3</v>
      </c>
      <c r="R3" s="940"/>
      <c r="S3" s="940"/>
      <c r="T3" s="940"/>
      <c r="U3" s="940"/>
      <c r="V3" s="940"/>
      <c r="W3" s="940"/>
      <c r="X3" s="940"/>
      <c r="Y3" s="940"/>
      <c r="Z3" s="940"/>
      <c r="AA3" s="940"/>
      <c r="AB3" s="940"/>
      <c r="AC3" s="940"/>
      <c r="AD3" s="940"/>
      <c r="AE3" s="940"/>
      <c r="AF3" s="940"/>
      <c r="AG3" s="940"/>
    </row>
    <row r="4" spans="1:33" s="635" customFormat="1" ht="15" customHeight="1" x14ac:dyDescent="0.25">
      <c r="B4" s="3012" t="s">
        <v>4</v>
      </c>
      <c r="C4" s="2097"/>
      <c r="D4" s="638"/>
      <c r="E4" s="940"/>
      <c r="F4" s="940"/>
      <c r="G4" s="940"/>
      <c r="H4" s="940"/>
      <c r="I4" s="922" t="s">
        <v>5</v>
      </c>
      <c r="J4" s="636"/>
      <c r="K4" s="636"/>
      <c r="L4" s="636"/>
      <c r="O4" s="1935" t="s">
        <v>671</v>
      </c>
      <c r="R4" s="940"/>
      <c r="S4" s="940"/>
      <c r="T4" s="940"/>
      <c r="U4" s="940"/>
      <c r="V4" s="940"/>
      <c r="W4" s="940"/>
      <c r="X4" s="940"/>
      <c r="Y4" s="940"/>
      <c r="Z4" s="940"/>
      <c r="AA4" s="940"/>
      <c r="AB4" s="940"/>
      <c r="AC4" s="940"/>
      <c r="AD4" s="940"/>
      <c r="AE4" s="940"/>
      <c r="AF4" s="940"/>
      <c r="AG4" s="940"/>
    </row>
    <row r="5" spans="1:33" s="635" customFormat="1" ht="9.75" customHeight="1" x14ac:dyDescent="0.2">
      <c r="B5" s="3011" t="s">
        <v>7</v>
      </c>
      <c r="C5" s="2095"/>
      <c r="D5" s="636"/>
      <c r="E5" s="636"/>
      <c r="R5" s="940"/>
      <c r="S5" s="940"/>
      <c r="T5" s="940"/>
      <c r="U5" s="940"/>
      <c r="V5" s="940"/>
      <c r="W5" s="940"/>
      <c r="X5" s="940"/>
      <c r="Y5" s="940"/>
      <c r="Z5" s="940"/>
      <c r="AA5" s="940"/>
      <c r="AB5" s="940"/>
      <c r="AC5" s="940"/>
      <c r="AD5" s="940"/>
      <c r="AE5" s="940"/>
      <c r="AF5" s="940"/>
      <c r="AG5" s="940"/>
    </row>
    <row r="6" spans="1:33" s="635" customFormat="1" ht="12" customHeight="1" x14ac:dyDescent="0.25">
      <c r="A6" s="3010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40"/>
      <c r="S6" s="940"/>
      <c r="T6" s="940"/>
      <c r="U6" s="940"/>
      <c r="V6" s="940"/>
      <c r="W6" s="940"/>
      <c r="X6" s="940"/>
      <c r="Y6" s="940"/>
      <c r="Z6" s="940"/>
      <c r="AA6" s="940"/>
      <c r="AB6" s="940"/>
      <c r="AC6" s="940"/>
      <c r="AD6" s="940"/>
      <c r="AE6" s="940"/>
      <c r="AF6" s="940"/>
      <c r="AG6" s="940"/>
    </row>
    <row r="7" spans="1:33" s="635" customFormat="1" ht="15.75" x14ac:dyDescent="0.25">
      <c r="A7" s="3023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40"/>
      <c r="S7" s="940"/>
      <c r="T7" s="940"/>
      <c r="U7" s="940"/>
      <c r="V7" s="940"/>
      <c r="W7" s="940"/>
      <c r="X7" s="940"/>
      <c r="Y7" s="940"/>
      <c r="Z7" s="940"/>
      <c r="AA7" s="940"/>
      <c r="AB7" s="940"/>
      <c r="AC7" s="940"/>
      <c r="AD7" s="940"/>
      <c r="AE7" s="940"/>
      <c r="AF7" s="940"/>
      <c r="AG7" s="940"/>
    </row>
    <row r="8" spans="1:33" s="635" customFormat="1" ht="9" customHeight="1" x14ac:dyDescent="0.2">
      <c r="A8" s="1326" t="s">
        <v>455</v>
      </c>
      <c r="B8" s="1312" t="s">
        <v>456</v>
      </c>
      <c r="R8" s="940"/>
      <c r="S8" s="940"/>
      <c r="T8" s="940"/>
      <c r="U8" s="940"/>
      <c r="V8" s="940"/>
      <c r="W8" s="940"/>
      <c r="X8" s="940"/>
      <c r="Y8" s="940"/>
      <c r="Z8" s="940"/>
      <c r="AA8" s="940"/>
      <c r="AB8" s="940"/>
      <c r="AC8" s="940"/>
      <c r="AD8" s="940"/>
      <c r="AE8" s="940"/>
      <c r="AF8" s="940"/>
      <c r="AG8" s="940"/>
    </row>
    <row r="9" spans="1:33" s="635" customFormat="1" x14ac:dyDescent="0.2">
      <c r="A9" s="3017" t="s">
        <v>9</v>
      </c>
      <c r="B9" s="3020" t="s">
        <v>10</v>
      </c>
      <c r="C9" s="3021"/>
      <c r="D9" s="3021"/>
      <c r="E9" s="3021"/>
      <c r="F9" s="3021"/>
      <c r="G9" s="3021"/>
      <c r="H9" s="3021"/>
      <c r="I9" s="3022"/>
      <c r="J9" s="3020" t="s">
        <v>11</v>
      </c>
      <c r="K9" s="3021"/>
      <c r="L9" s="3021"/>
      <c r="M9" s="3021"/>
      <c r="N9" s="3021"/>
      <c r="O9" s="3021"/>
      <c r="P9" s="3021"/>
      <c r="Q9" s="3022"/>
      <c r="R9" s="940"/>
      <c r="S9" s="940"/>
      <c r="T9" s="940"/>
      <c r="U9" s="940"/>
      <c r="V9" s="940"/>
      <c r="W9" s="940"/>
      <c r="X9" s="940"/>
      <c r="Y9" s="940"/>
      <c r="Z9" s="940"/>
      <c r="AA9" s="940"/>
      <c r="AB9" s="940"/>
      <c r="AC9" s="940"/>
      <c r="AD9" s="940"/>
      <c r="AE9" s="940"/>
      <c r="AF9" s="940"/>
      <c r="AG9" s="940"/>
    </row>
    <row r="10" spans="1:33" s="635" customFormat="1" x14ac:dyDescent="0.2">
      <c r="A10" s="3018"/>
      <c r="B10" s="3014" t="s">
        <v>140</v>
      </c>
      <c r="C10" s="3015"/>
      <c r="D10" s="3015"/>
      <c r="E10" s="3016"/>
      <c r="F10" s="3014" t="s">
        <v>141</v>
      </c>
      <c r="G10" s="2111"/>
      <c r="H10" s="2111"/>
      <c r="I10" s="2112"/>
      <c r="J10" s="3014" t="s">
        <v>140</v>
      </c>
      <c r="K10" s="3015"/>
      <c r="L10" s="3015"/>
      <c r="M10" s="3016"/>
      <c r="N10" s="3014" t="s">
        <v>141</v>
      </c>
      <c r="O10" s="3015"/>
      <c r="P10" s="3015"/>
      <c r="Q10" s="3016"/>
      <c r="R10" s="940"/>
      <c r="S10" s="940"/>
      <c r="T10" s="940"/>
      <c r="U10" s="940"/>
      <c r="V10" s="940"/>
      <c r="W10" s="940"/>
      <c r="X10" s="940"/>
      <c r="Y10" s="940"/>
      <c r="Z10" s="940"/>
      <c r="AA10" s="940"/>
      <c r="AB10" s="940"/>
      <c r="AC10" s="940"/>
      <c r="AD10" s="940"/>
      <c r="AE10" s="940"/>
      <c r="AF10" s="940"/>
      <c r="AG10" s="940"/>
    </row>
    <row r="11" spans="1:33" s="635" customFormat="1" x14ac:dyDescent="0.2">
      <c r="A11" s="3018"/>
      <c r="B11" s="3014" t="s">
        <v>14</v>
      </c>
      <c r="C11" s="3015"/>
      <c r="E11" s="640">
        <v>4800</v>
      </c>
      <c r="F11" s="3014" t="s">
        <v>14</v>
      </c>
      <c r="G11" s="3015"/>
      <c r="H11" s="639"/>
      <c r="I11" s="640">
        <v>2400</v>
      </c>
      <c r="J11" s="3014" t="s">
        <v>14</v>
      </c>
      <c r="K11" s="3015"/>
      <c r="L11" s="639"/>
      <c r="M11" s="640">
        <v>4800</v>
      </c>
      <c r="N11" s="3014" t="s">
        <v>14</v>
      </c>
      <c r="O11" s="3015"/>
      <c r="P11" s="639"/>
      <c r="Q11" s="640">
        <v>2400</v>
      </c>
      <c r="R11" s="940"/>
      <c r="S11" s="940"/>
      <c r="T11" s="940"/>
      <c r="U11" s="940"/>
      <c r="V11" s="940"/>
      <c r="W11" s="940"/>
      <c r="X11" s="940"/>
      <c r="Y11" s="940"/>
      <c r="Z11" s="940"/>
      <c r="AA11" s="940"/>
      <c r="AB11" s="940"/>
      <c r="AC11" s="940"/>
      <c r="AD11" s="940"/>
      <c r="AE11" s="940"/>
      <c r="AF11" s="940"/>
      <c r="AG11" s="940"/>
    </row>
    <row r="12" spans="1:33" s="642" customFormat="1" ht="35.25" customHeight="1" x14ac:dyDescent="0.2">
      <c r="A12" s="3019"/>
      <c r="B12" s="641" t="s">
        <v>16</v>
      </c>
      <c r="C12" s="641" t="s">
        <v>17</v>
      </c>
      <c r="D12" s="641"/>
      <c r="E12" s="641" t="s">
        <v>18</v>
      </c>
      <c r="F12" s="641" t="s">
        <v>16</v>
      </c>
      <c r="G12" s="641" t="s">
        <v>17</v>
      </c>
      <c r="H12" s="641"/>
      <c r="I12" s="641" t="s">
        <v>18</v>
      </c>
      <c r="J12" s="641" t="s">
        <v>16</v>
      </c>
      <c r="K12" s="641" t="s">
        <v>17</v>
      </c>
      <c r="L12" s="641"/>
      <c r="M12" s="641" t="s">
        <v>18</v>
      </c>
      <c r="N12" s="641" t="s">
        <v>16</v>
      </c>
      <c r="O12" s="641" t="s">
        <v>17</v>
      </c>
      <c r="P12" s="641"/>
      <c r="Q12" s="641" t="s">
        <v>18</v>
      </c>
    </row>
    <row r="13" spans="1:33" s="644" customFormat="1" ht="11.25" x14ac:dyDescent="0.2">
      <c r="A13" s="643">
        <v>1</v>
      </c>
      <c r="B13" s="643">
        <v>2</v>
      </c>
      <c r="C13" s="643">
        <v>3</v>
      </c>
      <c r="D13" s="643"/>
      <c r="E13" s="643">
        <v>4</v>
      </c>
      <c r="F13" s="643">
        <v>5</v>
      </c>
      <c r="G13" s="643">
        <v>6</v>
      </c>
      <c r="H13" s="643"/>
      <c r="I13" s="643">
        <v>7</v>
      </c>
      <c r="J13" s="643">
        <v>8</v>
      </c>
      <c r="K13" s="643">
        <v>9</v>
      </c>
      <c r="L13" s="643"/>
      <c r="M13" s="643">
        <v>10</v>
      </c>
      <c r="N13" s="643">
        <v>11</v>
      </c>
      <c r="O13" s="643">
        <v>12</v>
      </c>
      <c r="P13" s="643"/>
      <c r="Q13" s="643">
        <v>13</v>
      </c>
    </row>
    <row r="14" spans="1:33" s="642" customFormat="1" ht="15" x14ac:dyDescent="0.2">
      <c r="A14" s="645">
        <v>0</v>
      </c>
      <c r="B14" s="1790"/>
      <c r="C14" s="1791"/>
      <c r="D14" s="1791"/>
      <c r="E14" s="1792"/>
      <c r="F14" s="1759"/>
      <c r="G14" s="1791"/>
      <c r="H14" s="1791"/>
      <c r="I14" s="1792"/>
      <c r="J14" s="1759"/>
      <c r="K14" s="1791"/>
      <c r="L14" s="1791"/>
      <c r="M14" s="1792"/>
      <c r="N14" s="1759"/>
      <c r="O14" s="1791"/>
      <c r="P14" s="1791"/>
      <c r="Q14" s="1792"/>
    </row>
    <row r="15" spans="1:33" s="1398" customFormat="1" ht="15" x14ac:dyDescent="0.25">
      <c r="A15" s="1397">
        <v>1</v>
      </c>
      <c r="B15" s="1790"/>
      <c r="C15" s="1791"/>
      <c r="D15" s="1791"/>
      <c r="E15" s="1792">
        <v>460.79999999999995</v>
      </c>
      <c r="F15" s="1759"/>
      <c r="G15" s="1791"/>
      <c r="H15" s="1791"/>
      <c r="I15" s="1624">
        <v>252</v>
      </c>
      <c r="J15" s="1759"/>
      <c r="K15" s="1791"/>
      <c r="L15" s="1791"/>
      <c r="M15" s="1624">
        <v>174.24</v>
      </c>
      <c r="N15" s="1759"/>
      <c r="O15" s="1791"/>
      <c r="P15" s="1791"/>
      <c r="Q15" s="1624">
        <v>62.88</v>
      </c>
    </row>
    <row r="16" spans="1:33" s="642" customFormat="1" ht="15" x14ac:dyDescent="0.25">
      <c r="A16" s="645">
        <v>2</v>
      </c>
      <c r="B16" s="1790"/>
      <c r="C16" s="1791"/>
      <c r="D16" s="1791"/>
      <c r="E16" s="1792">
        <v>432.95999999999992</v>
      </c>
      <c r="F16" s="1759"/>
      <c r="G16" s="1791"/>
      <c r="H16" s="1791"/>
      <c r="I16" s="1624">
        <v>235.44</v>
      </c>
      <c r="J16" s="1759"/>
      <c r="K16" s="1791"/>
      <c r="L16" s="1791"/>
      <c r="M16" s="1624">
        <v>184.32</v>
      </c>
      <c r="N16" s="1759"/>
      <c r="O16" s="1791"/>
      <c r="P16" s="1791"/>
      <c r="Q16" s="1624">
        <v>62.400000000000006</v>
      </c>
    </row>
    <row r="17" spans="1:17" s="642" customFormat="1" ht="15" x14ac:dyDescent="0.25">
      <c r="A17" s="645">
        <v>3</v>
      </c>
      <c r="B17" s="1790"/>
      <c r="C17" s="1791"/>
      <c r="D17" s="1791"/>
      <c r="E17" s="1792">
        <v>406.56000000000006</v>
      </c>
      <c r="F17" s="1759"/>
      <c r="G17" s="1791"/>
      <c r="H17" s="1791"/>
      <c r="I17" s="1624">
        <v>208.32</v>
      </c>
      <c r="J17" s="1759"/>
      <c r="K17" s="1791"/>
      <c r="L17" s="1791"/>
      <c r="M17" s="1624">
        <v>165.59999999999997</v>
      </c>
      <c r="N17" s="1759"/>
      <c r="O17" s="1791"/>
      <c r="P17" s="1791"/>
      <c r="Q17" s="1624">
        <v>61.2</v>
      </c>
    </row>
    <row r="18" spans="1:17" s="642" customFormat="1" ht="15" x14ac:dyDescent="0.25">
      <c r="A18" s="645">
        <v>4</v>
      </c>
      <c r="B18" s="1790"/>
      <c r="C18" s="1791"/>
      <c r="D18" s="1791"/>
      <c r="E18" s="1792">
        <v>407.04</v>
      </c>
      <c r="F18" s="1759"/>
      <c r="G18" s="1791"/>
      <c r="H18" s="1791"/>
      <c r="I18" s="1624">
        <v>200.88000000000002</v>
      </c>
      <c r="J18" s="1759"/>
      <c r="K18" s="1791"/>
      <c r="L18" s="1791"/>
      <c r="M18" s="1624">
        <v>167.04</v>
      </c>
      <c r="N18" s="1759"/>
      <c r="O18" s="1791"/>
      <c r="P18" s="1791"/>
      <c r="Q18" s="1624">
        <v>58.32</v>
      </c>
    </row>
    <row r="19" spans="1:17" s="642" customFormat="1" ht="15" x14ac:dyDescent="0.25">
      <c r="A19" s="645">
        <v>5</v>
      </c>
      <c r="B19" s="1790"/>
      <c r="C19" s="1791"/>
      <c r="D19" s="1791"/>
      <c r="E19" s="1792">
        <v>398.88</v>
      </c>
      <c r="F19" s="1759"/>
      <c r="G19" s="1791"/>
      <c r="H19" s="1791"/>
      <c r="I19" s="1624">
        <v>248.4</v>
      </c>
      <c r="J19" s="1759"/>
      <c r="K19" s="1791"/>
      <c r="L19" s="1791"/>
      <c r="M19" s="1624">
        <v>168.48000000000002</v>
      </c>
      <c r="N19" s="1759"/>
      <c r="O19" s="1791"/>
      <c r="P19" s="1791"/>
      <c r="Q19" s="1624">
        <v>60.96</v>
      </c>
    </row>
    <row r="20" spans="1:17" s="642" customFormat="1" ht="15" x14ac:dyDescent="0.25">
      <c r="A20" s="645">
        <v>6</v>
      </c>
      <c r="B20" s="1790"/>
      <c r="C20" s="1791"/>
      <c r="D20" s="1791"/>
      <c r="E20" s="1792">
        <v>235.2</v>
      </c>
      <c r="F20" s="1759"/>
      <c r="G20" s="1791"/>
      <c r="H20" s="1791"/>
      <c r="I20" s="1624">
        <v>497.52</v>
      </c>
      <c r="J20" s="1759"/>
      <c r="K20" s="1791"/>
      <c r="L20" s="1791"/>
      <c r="M20" s="1624">
        <v>89.759999999999991</v>
      </c>
      <c r="N20" s="1759"/>
      <c r="O20" s="1791"/>
      <c r="P20" s="1791"/>
      <c r="Q20" s="1624">
        <v>228.24</v>
      </c>
    </row>
    <row r="21" spans="1:17" s="642" customFormat="1" ht="15" x14ac:dyDescent="0.25">
      <c r="A21" s="645">
        <v>7</v>
      </c>
      <c r="B21" s="1790"/>
      <c r="C21" s="1791"/>
      <c r="D21" s="1791"/>
      <c r="E21" s="1792">
        <v>192.48</v>
      </c>
      <c r="F21" s="1759"/>
      <c r="G21" s="1791"/>
      <c r="H21" s="1791"/>
      <c r="I21" s="1624">
        <v>679.2</v>
      </c>
      <c r="J21" s="1759"/>
      <c r="K21" s="1791"/>
      <c r="L21" s="1791"/>
      <c r="M21" s="1624">
        <v>63.839999999999996</v>
      </c>
      <c r="N21" s="1759"/>
      <c r="O21" s="1791"/>
      <c r="P21" s="1791"/>
      <c r="Q21" s="1624">
        <v>343.44</v>
      </c>
    </row>
    <row r="22" spans="1:17" s="642" customFormat="1" ht="15" x14ac:dyDescent="0.25">
      <c r="A22" s="645">
        <v>8</v>
      </c>
      <c r="B22" s="1790"/>
      <c r="C22" s="1791"/>
      <c r="D22" s="1791"/>
      <c r="E22" s="1792">
        <v>220.79999999999998</v>
      </c>
      <c r="F22" s="1759"/>
      <c r="G22" s="1791"/>
      <c r="H22" s="1791"/>
      <c r="I22" s="1624">
        <v>802.08</v>
      </c>
      <c r="J22" s="1759"/>
      <c r="K22" s="1791"/>
      <c r="L22" s="1791"/>
      <c r="M22" s="1624">
        <v>61.44</v>
      </c>
      <c r="N22" s="1759"/>
      <c r="O22" s="1791"/>
      <c r="P22" s="1791"/>
      <c r="Q22" s="1624">
        <v>357.84000000000003</v>
      </c>
    </row>
    <row r="23" spans="1:17" s="642" customFormat="1" ht="15" x14ac:dyDescent="0.25">
      <c r="A23" s="645">
        <v>9</v>
      </c>
      <c r="B23" s="1790"/>
      <c r="C23" s="1791"/>
      <c r="D23" s="1791"/>
      <c r="E23" s="1792">
        <v>271.67999999999995</v>
      </c>
      <c r="F23" s="1759"/>
      <c r="G23" s="1791"/>
      <c r="H23" s="1791"/>
      <c r="I23" s="1624">
        <v>1546.08</v>
      </c>
      <c r="J23" s="1759"/>
      <c r="K23" s="1791"/>
      <c r="L23" s="1791"/>
      <c r="M23" s="1624">
        <v>65.28</v>
      </c>
      <c r="N23" s="1759"/>
      <c r="O23" s="1791"/>
      <c r="P23" s="1791"/>
      <c r="Q23" s="1624">
        <v>930.24</v>
      </c>
    </row>
    <row r="24" spans="1:17" s="642" customFormat="1" ht="15" x14ac:dyDescent="0.25">
      <c r="A24" s="645">
        <v>10</v>
      </c>
      <c r="B24" s="1790"/>
      <c r="C24" s="1791"/>
      <c r="D24" s="1791"/>
      <c r="E24" s="1792">
        <v>302.88</v>
      </c>
      <c r="F24" s="1759"/>
      <c r="G24" s="1791"/>
      <c r="H24" s="1791"/>
      <c r="I24" s="1624">
        <v>1899.36</v>
      </c>
      <c r="J24" s="1759"/>
      <c r="K24" s="1791"/>
      <c r="L24" s="1791"/>
      <c r="M24" s="1624">
        <v>64.319999999999993</v>
      </c>
      <c r="N24" s="1759"/>
      <c r="O24" s="1791"/>
      <c r="P24" s="1791"/>
      <c r="Q24" s="1624">
        <v>1169.04</v>
      </c>
    </row>
    <row r="25" spans="1:17" s="642" customFormat="1" ht="15" x14ac:dyDescent="0.25">
      <c r="A25" s="645">
        <v>11</v>
      </c>
      <c r="B25" s="1790"/>
      <c r="C25" s="1791"/>
      <c r="D25" s="1791"/>
      <c r="E25" s="1792">
        <v>300.48</v>
      </c>
      <c r="F25" s="1759"/>
      <c r="G25" s="1791"/>
      <c r="H25" s="1791"/>
      <c r="I25" s="1624">
        <v>1602.48</v>
      </c>
      <c r="J25" s="1759"/>
      <c r="K25" s="1791"/>
      <c r="L25" s="1791"/>
      <c r="M25" s="1624">
        <v>73.44</v>
      </c>
      <c r="N25" s="1759"/>
      <c r="O25" s="1791"/>
      <c r="P25" s="1791"/>
      <c r="Q25" s="1624">
        <v>973.68</v>
      </c>
    </row>
    <row r="26" spans="1:17" s="642" customFormat="1" ht="15" x14ac:dyDescent="0.25">
      <c r="A26" s="645">
        <v>12</v>
      </c>
      <c r="B26" s="1790"/>
      <c r="C26" s="1791"/>
      <c r="D26" s="1791"/>
      <c r="E26" s="1792">
        <v>303.36</v>
      </c>
      <c r="F26" s="1759"/>
      <c r="G26" s="1791"/>
      <c r="H26" s="1791"/>
      <c r="I26" s="1624">
        <v>1713.12</v>
      </c>
      <c r="J26" s="1759"/>
      <c r="K26" s="1791"/>
      <c r="L26" s="1791"/>
      <c r="M26" s="1624">
        <v>74.88</v>
      </c>
      <c r="N26" s="1759"/>
      <c r="O26" s="1791"/>
      <c r="P26" s="1791"/>
      <c r="Q26" s="1624">
        <v>1090.3200000000002</v>
      </c>
    </row>
    <row r="27" spans="1:17" s="642" customFormat="1" ht="15" x14ac:dyDescent="0.25">
      <c r="A27" s="645">
        <v>13</v>
      </c>
      <c r="B27" s="1790"/>
      <c r="C27" s="1791"/>
      <c r="D27" s="1791"/>
      <c r="E27" s="1792">
        <v>305.76</v>
      </c>
      <c r="F27" s="1759"/>
      <c r="G27" s="1791"/>
      <c r="H27" s="1791"/>
      <c r="I27" s="1624">
        <v>1041.1199999999999</v>
      </c>
      <c r="J27" s="1759"/>
      <c r="K27" s="1791"/>
      <c r="L27" s="1791"/>
      <c r="M27" s="1624">
        <v>67.199999999999989</v>
      </c>
      <c r="N27" s="1759"/>
      <c r="O27" s="1791"/>
      <c r="P27" s="1791"/>
      <c r="Q27" s="1624">
        <v>526.07999999999993</v>
      </c>
    </row>
    <row r="28" spans="1:17" s="642" customFormat="1" ht="15" x14ac:dyDescent="0.25">
      <c r="A28" s="645">
        <v>14</v>
      </c>
      <c r="B28" s="1790"/>
      <c r="C28" s="1791"/>
      <c r="D28" s="1791"/>
      <c r="E28" s="1792">
        <v>303.84000000000003</v>
      </c>
      <c r="F28" s="1759"/>
      <c r="G28" s="1791"/>
      <c r="H28" s="1791"/>
      <c r="I28" s="1624">
        <v>1668.7199999999998</v>
      </c>
      <c r="J28" s="1759"/>
      <c r="K28" s="1791"/>
      <c r="L28" s="1791"/>
      <c r="M28" s="1624">
        <v>77.28</v>
      </c>
      <c r="N28" s="1759"/>
      <c r="O28" s="1791"/>
      <c r="P28" s="1791"/>
      <c r="Q28" s="1624">
        <v>1074.48</v>
      </c>
    </row>
    <row r="29" spans="1:17" s="642" customFormat="1" ht="15" x14ac:dyDescent="0.25">
      <c r="A29" s="645">
        <v>15</v>
      </c>
      <c r="B29" s="1790"/>
      <c r="C29" s="1791"/>
      <c r="D29" s="1791"/>
      <c r="E29" s="1792">
        <v>289.44</v>
      </c>
      <c r="F29" s="1759"/>
      <c r="G29" s="1791"/>
      <c r="H29" s="1791"/>
      <c r="I29" s="1624">
        <v>1636.8000000000002</v>
      </c>
      <c r="J29" s="1759"/>
      <c r="K29" s="1791"/>
      <c r="L29" s="1791"/>
      <c r="M29" s="1624">
        <v>84.96</v>
      </c>
      <c r="N29" s="1759"/>
      <c r="O29" s="1791"/>
      <c r="P29" s="1791"/>
      <c r="Q29" s="1624">
        <v>1077.5999999999999</v>
      </c>
    </row>
    <row r="30" spans="1:17" s="642" customFormat="1" ht="15" x14ac:dyDescent="0.25">
      <c r="A30" s="645">
        <v>16</v>
      </c>
      <c r="B30" s="1790"/>
      <c r="C30" s="1791"/>
      <c r="D30" s="1791"/>
      <c r="E30" s="1792">
        <v>283.20000000000005</v>
      </c>
      <c r="F30" s="1759"/>
      <c r="G30" s="1791"/>
      <c r="H30" s="1791"/>
      <c r="I30" s="1624">
        <v>1480.8</v>
      </c>
      <c r="J30" s="1759"/>
      <c r="K30" s="1791"/>
      <c r="L30" s="1791"/>
      <c r="M30" s="1624">
        <v>74.88</v>
      </c>
      <c r="N30" s="1759"/>
      <c r="O30" s="1791"/>
      <c r="P30" s="1791"/>
      <c r="Q30" s="1624">
        <v>977.52</v>
      </c>
    </row>
    <row r="31" spans="1:17" s="646" customFormat="1" ht="15" x14ac:dyDescent="0.25">
      <c r="A31" s="645">
        <v>17</v>
      </c>
      <c r="B31" s="1790"/>
      <c r="C31" s="1791"/>
      <c r="D31" s="1791"/>
      <c r="E31" s="1792">
        <v>286.08</v>
      </c>
      <c r="F31" s="1759"/>
      <c r="G31" s="1791"/>
      <c r="H31" s="1791"/>
      <c r="I31" s="1624">
        <v>1468.8</v>
      </c>
      <c r="J31" s="1759"/>
      <c r="K31" s="1791"/>
      <c r="L31" s="1791"/>
      <c r="M31" s="1624">
        <v>71.040000000000006</v>
      </c>
      <c r="N31" s="1759"/>
      <c r="O31" s="1791"/>
      <c r="P31" s="1791"/>
      <c r="Q31" s="1624">
        <v>884.16000000000008</v>
      </c>
    </row>
    <row r="32" spans="1:17" s="646" customFormat="1" ht="15" x14ac:dyDescent="0.25">
      <c r="A32" s="645">
        <v>18</v>
      </c>
      <c r="B32" s="1790"/>
      <c r="C32" s="1791"/>
      <c r="D32" s="1791"/>
      <c r="E32" s="1792">
        <v>287.52</v>
      </c>
      <c r="F32" s="1759"/>
      <c r="G32" s="1791"/>
      <c r="H32" s="1791"/>
      <c r="I32" s="1624">
        <v>1159.2</v>
      </c>
      <c r="J32" s="1759"/>
      <c r="K32" s="1791"/>
      <c r="L32" s="1791"/>
      <c r="M32" s="1624">
        <v>67.680000000000007</v>
      </c>
      <c r="N32" s="1759"/>
      <c r="O32" s="1791"/>
      <c r="P32" s="1791"/>
      <c r="Q32" s="1624">
        <v>724.80000000000007</v>
      </c>
    </row>
    <row r="33" spans="1:33" s="646" customFormat="1" ht="15" x14ac:dyDescent="0.25">
      <c r="A33" s="645">
        <v>19</v>
      </c>
      <c r="B33" s="1790"/>
      <c r="C33" s="1791"/>
      <c r="D33" s="1791"/>
      <c r="E33" s="1792">
        <v>289.91999999999996</v>
      </c>
      <c r="F33" s="1759"/>
      <c r="G33" s="1791"/>
      <c r="H33" s="1791"/>
      <c r="I33" s="1624">
        <v>987.84</v>
      </c>
      <c r="J33" s="1759"/>
      <c r="K33" s="1791"/>
      <c r="L33" s="1791"/>
      <c r="M33" s="1624">
        <v>68.160000000000011</v>
      </c>
      <c r="N33" s="1759"/>
      <c r="O33" s="1791"/>
      <c r="P33" s="1791"/>
      <c r="Q33" s="1624">
        <v>622.31999999999994</v>
      </c>
    </row>
    <row r="34" spans="1:33" s="646" customFormat="1" ht="15" x14ac:dyDescent="0.25">
      <c r="A34" s="645">
        <v>20</v>
      </c>
      <c r="B34" s="1790"/>
      <c r="C34" s="1791"/>
      <c r="D34" s="1791"/>
      <c r="E34" s="1792">
        <v>296.64</v>
      </c>
      <c r="F34" s="1759"/>
      <c r="G34" s="1791"/>
      <c r="H34" s="1791"/>
      <c r="I34" s="1624">
        <v>860.88000000000011</v>
      </c>
      <c r="J34" s="1759"/>
      <c r="K34" s="1791"/>
      <c r="L34" s="1791"/>
      <c r="M34" s="1624">
        <v>72</v>
      </c>
      <c r="N34" s="1759"/>
      <c r="O34" s="1791"/>
      <c r="P34" s="1791"/>
      <c r="Q34" s="1624">
        <v>544.31999999999994</v>
      </c>
    </row>
    <row r="35" spans="1:33" s="646" customFormat="1" ht="15" x14ac:dyDescent="0.25">
      <c r="A35" s="645">
        <v>21</v>
      </c>
      <c r="B35" s="1790"/>
      <c r="C35" s="1791"/>
      <c r="D35" s="1791"/>
      <c r="E35" s="1792">
        <v>286.56</v>
      </c>
      <c r="F35" s="1759"/>
      <c r="G35" s="1791"/>
      <c r="H35" s="1791"/>
      <c r="I35" s="1624">
        <v>938.16000000000008</v>
      </c>
      <c r="J35" s="1759"/>
      <c r="K35" s="1791"/>
      <c r="L35" s="1791"/>
      <c r="M35" s="1624">
        <v>72.47999999999999</v>
      </c>
      <c r="N35" s="1759"/>
      <c r="O35" s="1791"/>
      <c r="P35" s="1791"/>
      <c r="Q35" s="1624">
        <v>610.31999999999994</v>
      </c>
    </row>
    <row r="36" spans="1:33" s="646" customFormat="1" ht="15" x14ac:dyDescent="0.25">
      <c r="A36" s="645">
        <v>22</v>
      </c>
      <c r="B36" s="1790"/>
      <c r="C36" s="1791"/>
      <c r="D36" s="1791"/>
      <c r="E36" s="1792">
        <v>281.76</v>
      </c>
      <c r="F36" s="1759"/>
      <c r="G36" s="1791"/>
      <c r="H36" s="1791"/>
      <c r="I36" s="1624">
        <v>875.52</v>
      </c>
      <c r="J36" s="1759"/>
      <c r="K36" s="1791"/>
      <c r="L36" s="1791"/>
      <c r="M36" s="1624">
        <v>72</v>
      </c>
      <c r="N36" s="1759"/>
      <c r="O36" s="1791"/>
      <c r="P36" s="1791"/>
      <c r="Q36" s="1624">
        <v>585.36</v>
      </c>
    </row>
    <row r="37" spans="1:33" s="646" customFormat="1" ht="15" x14ac:dyDescent="0.25">
      <c r="A37" s="645">
        <v>23</v>
      </c>
      <c r="B37" s="1790"/>
      <c r="C37" s="1791"/>
      <c r="D37" s="1791"/>
      <c r="E37" s="1624">
        <v>222.24</v>
      </c>
      <c r="F37" s="1759"/>
      <c r="G37" s="1791"/>
      <c r="H37" s="1791"/>
      <c r="I37" s="1624">
        <v>802.07999999999993</v>
      </c>
      <c r="J37" s="1759"/>
      <c r="K37" s="1791"/>
      <c r="L37" s="1791"/>
      <c r="M37" s="1624">
        <v>68.64</v>
      </c>
      <c r="N37" s="1759"/>
      <c r="O37" s="1791"/>
      <c r="P37" s="1791"/>
      <c r="Q37" s="1624">
        <v>572.16</v>
      </c>
    </row>
    <row r="38" spans="1:33" s="646" customFormat="1" ht="15" x14ac:dyDescent="0.25">
      <c r="A38" s="645">
        <v>24</v>
      </c>
      <c r="B38" s="1790"/>
      <c r="C38" s="1791"/>
      <c r="D38" s="1791"/>
      <c r="E38" s="1624">
        <v>181.44</v>
      </c>
      <c r="F38" s="1759"/>
      <c r="G38" s="1791"/>
      <c r="H38" s="1791"/>
      <c r="I38" s="1624">
        <v>739.68000000000006</v>
      </c>
      <c r="J38" s="1759"/>
      <c r="K38" s="1791"/>
      <c r="L38" s="1791"/>
      <c r="M38" s="1624">
        <v>66.239999999999995</v>
      </c>
      <c r="N38" s="1759"/>
      <c r="O38" s="1791"/>
      <c r="P38" s="1791"/>
      <c r="Q38" s="1624">
        <v>572.64</v>
      </c>
    </row>
    <row r="39" spans="1:33" s="646" customFormat="1" ht="15" x14ac:dyDescent="0.2">
      <c r="A39" s="645" t="s">
        <v>19</v>
      </c>
      <c r="B39" s="1364"/>
      <c r="C39" s="1791"/>
      <c r="D39" s="1791"/>
      <c r="E39" s="1793">
        <f>SUM(E15:E38)</f>
        <v>7247.5199999999995</v>
      </c>
      <c r="F39" s="1791"/>
      <c r="G39" s="1791"/>
      <c r="H39" s="1791"/>
      <c r="I39" s="1793">
        <f>SUM(I15:I38)</f>
        <v>23544.480000000003</v>
      </c>
      <c r="J39" s="1791"/>
      <c r="K39" s="1791"/>
      <c r="L39" s="1791"/>
      <c r="M39" s="1793">
        <f>SUM(M15:M38)</f>
        <v>2215.1999999999998</v>
      </c>
      <c r="N39" s="1791"/>
      <c r="O39" s="1791"/>
      <c r="P39" s="1791"/>
      <c r="Q39" s="1793">
        <f>SUM(Q15:Q38)</f>
        <v>14170.32</v>
      </c>
    </row>
    <row r="40" spans="1:33" s="635" customFormat="1" ht="12.75" customHeight="1" x14ac:dyDescent="0.2">
      <c r="A40" s="635" t="s">
        <v>20</v>
      </c>
      <c r="R40" s="940"/>
      <c r="S40" s="940"/>
      <c r="T40" s="940"/>
      <c r="U40" s="940"/>
      <c r="V40" s="940"/>
      <c r="W40" s="940"/>
      <c r="X40" s="940"/>
      <c r="Y40" s="940"/>
      <c r="Z40" s="940"/>
      <c r="AA40" s="940"/>
      <c r="AB40" s="940"/>
      <c r="AC40" s="940"/>
      <c r="AD40" s="940"/>
      <c r="AE40" s="940"/>
      <c r="AF40" s="940"/>
      <c r="AG40" s="940"/>
    </row>
    <row r="41" spans="1:33" s="635" customFormat="1" ht="12.75" customHeight="1" x14ac:dyDescent="0.2">
      <c r="A41" s="635" t="s">
        <v>21</v>
      </c>
      <c r="R41" s="940"/>
      <c r="S41" s="940"/>
      <c r="T41" s="940"/>
      <c r="U41" s="940"/>
      <c r="V41" s="940"/>
      <c r="W41" s="940"/>
      <c r="X41" s="940"/>
      <c r="Y41" s="940"/>
      <c r="Z41" s="940"/>
      <c r="AA41" s="940"/>
      <c r="AB41" s="940"/>
      <c r="AC41" s="940"/>
      <c r="AD41" s="940"/>
      <c r="AE41" s="940"/>
      <c r="AF41" s="940"/>
      <c r="AG41" s="940"/>
    </row>
    <row r="42" spans="1:33" x14ac:dyDescent="0.2">
      <c r="A42" s="635" t="s">
        <v>676</v>
      </c>
      <c r="K42" s="635"/>
      <c r="L42" s="635"/>
      <c r="M42" s="635"/>
      <c r="N42" s="635"/>
      <c r="O42" s="635"/>
      <c r="P42" s="635"/>
      <c r="Q42" s="635"/>
      <c r="R42" s="941"/>
      <c r="S42" s="941"/>
      <c r="T42" s="941"/>
      <c r="U42" s="941"/>
      <c r="V42" s="941"/>
      <c r="W42" s="941"/>
      <c r="X42" s="941"/>
      <c r="Y42" s="941"/>
      <c r="Z42" s="941"/>
      <c r="AA42" s="941"/>
      <c r="AB42" s="941"/>
      <c r="AC42" s="941"/>
      <c r="AD42" s="941"/>
      <c r="AE42" s="941"/>
      <c r="AF42" s="941"/>
      <c r="AG42" s="941"/>
    </row>
    <row r="43" spans="1:33" x14ac:dyDescent="0.2">
      <c r="A43" s="635" t="s">
        <v>23</v>
      </c>
      <c r="R43" s="941"/>
      <c r="S43" s="941"/>
      <c r="T43" s="941"/>
      <c r="U43" s="941"/>
      <c r="V43" s="941"/>
      <c r="W43" s="941"/>
      <c r="X43" s="941"/>
      <c r="Y43" s="941"/>
      <c r="Z43" s="941"/>
      <c r="AA43" s="941"/>
      <c r="AB43" s="941"/>
      <c r="AC43" s="941"/>
      <c r="AD43" s="941"/>
      <c r="AE43" s="941"/>
      <c r="AF43" s="941"/>
      <c r="AG43" s="941"/>
    </row>
    <row r="44" spans="1:33" x14ac:dyDescent="0.2">
      <c r="R44" s="941"/>
      <c r="S44" s="941"/>
      <c r="T44" s="941"/>
      <c r="U44" s="941"/>
      <c r="V44" s="941"/>
      <c r="W44" s="941"/>
      <c r="X44" s="941"/>
      <c r="Y44" s="941"/>
      <c r="Z44" s="941"/>
      <c r="AA44" s="941"/>
      <c r="AB44" s="941"/>
      <c r="AC44" s="941"/>
      <c r="AD44" s="941"/>
      <c r="AE44" s="941"/>
      <c r="AF44" s="941"/>
      <c r="AG44" s="941"/>
    </row>
  </sheetData>
  <mergeCells count="18">
    <mergeCell ref="N10:Q10"/>
    <mergeCell ref="J11:K11"/>
    <mergeCell ref="A9:A12"/>
    <mergeCell ref="B9:I9"/>
    <mergeCell ref="A7:Q7"/>
    <mergeCell ref="N11:O11"/>
    <mergeCell ref="B11:C11"/>
    <mergeCell ref="F11:G11"/>
    <mergeCell ref="J9:Q9"/>
    <mergeCell ref="B10:E10"/>
    <mergeCell ref="F10:I10"/>
    <mergeCell ref="J10:M10"/>
    <mergeCell ref="B1:F1"/>
    <mergeCell ref="B2:F2"/>
    <mergeCell ref="A6:Q6"/>
    <mergeCell ref="B5:C5"/>
    <mergeCell ref="B4:C4"/>
    <mergeCell ref="K1:Q1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6">
    <tabColor rgb="FF92D050"/>
  </sheetPr>
  <dimension ref="A1:AG44"/>
  <sheetViews>
    <sheetView zoomScale="85" zoomScaleNormal="85" workbookViewId="0">
      <selection activeCell="U19" sqref="U19"/>
    </sheetView>
  </sheetViews>
  <sheetFormatPr defaultRowHeight="12.75" x14ac:dyDescent="0.2"/>
  <cols>
    <col min="1" max="1" width="5.42578125" style="660" customWidth="1"/>
    <col min="2" max="3" width="11.28515625" style="660" customWidth="1"/>
    <col min="4" max="4" width="11.28515625" style="660" hidden="1" customWidth="1"/>
    <col min="5" max="7" width="11.28515625" style="660" customWidth="1"/>
    <col min="8" max="8" width="11.28515625" style="660" hidden="1" customWidth="1"/>
    <col min="9" max="11" width="11.28515625" style="660" customWidth="1"/>
    <col min="12" max="12" width="11.28515625" style="660" hidden="1" customWidth="1"/>
    <col min="13" max="15" width="11.28515625" style="660" customWidth="1"/>
    <col min="16" max="16" width="11.28515625" style="660" hidden="1" customWidth="1"/>
    <col min="17" max="17" width="11.28515625" style="660" customWidth="1"/>
    <col min="18" max="16384" width="9.140625" style="660"/>
  </cols>
  <sheetData>
    <row r="1" spans="1:33" s="648" customFormat="1" ht="18.75" customHeight="1" x14ac:dyDescent="0.25">
      <c r="B1" s="3032" t="s">
        <v>498</v>
      </c>
      <c r="C1" s="2097"/>
      <c r="D1" s="2097"/>
      <c r="E1" s="2097"/>
      <c r="F1" s="2097"/>
      <c r="J1" s="801" t="s">
        <v>178</v>
      </c>
      <c r="K1" s="3030" t="s">
        <v>139</v>
      </c>
      <c r="L1" s="3031"/>
      <c r="M1" s="3031"/>
      <c r="N1" s="3031"/>
      <c r="O1" s="3031"/>
      <c r="P1" s="3031"/>
      <c r="Q1" s="3031"/>
      <c r="R1" s="879"/>
      <c r="S1" s="938"/>
      <c r="T1" s="938"/>
      <c r="U1" s="938"/>
      <c r="V1" s="938"/>
      <c r="W1" s="938"/>
      <c r="X1" s="938"/>
      <c r="Y1" s="938"/>
      <c r="Z1" s="938"/>
      <c r="AA1" s="938"/>
      <c r="AB1" s="938"/>
      <c r="AC1" s="938"/>
      <c r="AD1" s="938"/>
      <c r="AE1" s="938"/>
      <c r="AF1" s="938"/>
      <c r="AG1" s="938"/>
    </row>
    <row r="2" spans="1:33" s="648" customFormat="1" ht="10.5" customHeight="1" x14ac:dyDescent="0.2">
      <c r="B2" s="3033" t="s">
        <v>1</v>
      </c>
      <c r="C2" s="2104"/>
      <c r="D2" s="2104"/>
      <c r="E2" s="2104"/>
      <c r="F2" s="2104"/>
      <c r="K2" s="938"/>
      <c r="L2" s="938"/>
      <c r="M2" s="938"/>
      <c r="N2" s="880" t="s">
        <v>2</v>
      </c>
      <c r="O2" s="649"/>
      <c r="P2" s="649"/>
      <c r="Q2" s="649"/>
      <c r="R2" s="938"/>
      <c r="S2" s="938"/>
      <c r="T2" s="938"/>
      <c r="U2" s="938"/>
      <c r="V2" s="938"/>
      <c r="W2" s="938"/>
      <c r="X2" s="938"/>
      <c r="Y2" s="938"/>
      <c r="Z2" s="938"/>
      <c r="AA2" s="938"/>
      <c r="AB2" s="938"/>
      <c r="AC2" s="938"/>
      <c r="AD2" s="938"/>
      <c r="AE2" s="938"/>
      <c r="AF2" s="938"/>
      <c r="AG2" s="938"/>
    </row>
    <row r="3" spans="1:33" s="648" customFormat="1" ht="13.5" customHeight="1" x14ac:dyDescent="0.2">
      <c r="B3" s="650" t="s">
        <v>133</v>
      </c>
      <c r="N3" s="648" t="s">
        <v>3</v>
      </c>
      <c r="R3" s="938"/>
      <c r="S3" s="938"/>
      <c r="T3" s="938"/>
      <c r="U3" s="938"/>
      <c r="V3" s="938"/>
      <c r="W3" s="938"/>
      <c r="X3" s="938"/>
      <c r="Y3" s="938"/>
      <c r="Z3" s="938"/>
      <c r="AA3" s="938"/>
      <c r="AB3" s="938"/>
      <c r="AC3" s="938"/>
      <c r="AD3" s="938"/>
      <c r="AE3" s="938"/>
      <c r="AF3" s="938"/>
      <c r="AG3" s="938"/>
    </row>
    <row r="4" spans="1:33" s="648" customFormat="1" ht="15" customHeight="1" x14ac:dyDescent="0.25">
      <c r="B4" s="3035" t="s">
        <v>4</v>
      </c>
      <c r="C4" s="2097"/>
      <c r="D4" s="651"/>
      <c r="E4" s="938"/>
      <c r="F4" s="938"/>
      <c r="G4" s="938"/>
      <c r="H4" s="938"/>
      <c r="I4" s="881" t="s">
        <v>5</v>
      </c>
      <c r="J4" s="649"/>
      <c r="K4" s="649"/>
      <c r="L4" s="649"/>
      <c r="R4" s="938"/>
      <c r="S4" s="938"/>
      <c r="T4" s="938"/>
      <c r="U4" s="938"/>
      <c r="V4" s="938"/>
      <c r="W4" s="938"/>
      <c r="X4" s="938"/>
      <c r="Y4" s="938"/>
      <c r="Z4" s="938"/>
      <c r="AA4" s="938"/>
      <c r="AB4" s="938"/>
      <c r="AC4" s="938"/>
      <c r="AD4" s="938"/>
      <c r="AE4" s="938"/>
      <c r="AF4" s="938"/>
      <c r="AG4" s="938"/>
    </row>
    <row r="5" spans="1:33" s="648" customFormat="1" ht="9.75" customHeight="1" x14ac:dyDescent="0.2">
      <c r="B5" s="3034" t="s">
        <v>7</v>
      </c>
      <c r="C5" s="2095"/>
      <c r="D5" s="649"/>
      <c r="E5" s="649"/>
      <c r="R5" s="938"/>
      <c r="S5" s="938"/>
      <c r="T5" s="938"/>
      <c r="U5" s="938"/>
      <c r="V5" s="938"/>
      <c r="W5" s="938"/>
      <c r="X5" s="938"/>
      <c r="Y5" s="938"/>
      <c r="Z5" s="938"/>
      <c r="AA5" s="938"/>
      <c r="AB5" s="938"/>
      <c r="AC5" s="938"/>
      <c r="AD5" s="938"/>
      <c r="AE5" s="938"/>
      <c r="AF5" s="938"/>
      <c r="AG5" s="938"/>
    </row>
    <row r="6" spans="1:33" s="648" customFormat="1" ht="12" customHeight="1" x14ac:dyDescent="0.25">
      <c r="A6" s="3026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38"/>
      <c r="S6" s="938"/>
      <c r="T6" s="938"/>
      <c r="U6" s="938"/>
      <c r="V6" s="938"/>
      <c r="W6" s="938"/>
      <c r="X6" s="938"/>
      <c r="Y6" s="938"/>
      <c r="Z6" s="938"/>
      <c r="AA6" s="938"/>
      <c r="AB6" s="938"/>
      <c r="AC6" s="938"/>
      <c r="AD6" s="938"/>
      <c r="AE6" s="938"/>
      <c r="AF6" s="938"/>
      <c r="AG6" s="938"/>
    </row>
    <row r="7" spans="1:33" s="648" customFormat="1" ht="15.75" x14ac:dyDescent="0.25">
      <c r="A7" s="3027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38"/>
      <c r="S7" s="938"/>
      <c r="T7" s="938"/>
      <c r="U7" s="938"/>
      <c r="V7" s="938"/>
      <c r="W7" s="938"/>
      <c r="X7" s="938"/>
      <c r="Y7" s="938"/>
      <c r="Z7" s="938"/>
      <c r="AA7" s="938"/>
      <c r="AB7" s="938"/>
      <c r="AC7" s="938"/>
      <c r="AD7" s="938"/>
      <c r="AE7" s="938"/>
      <c r="AF7" s="938"/>
      <c r="AG7" s="938"/>
    </row>
    <row r="8" spans="1:33" s="648" customFormat="1" ht="9" customHeight="1" x14ac:dyDescent="0.2">
      <c r="A8" s="1326" t="s">
        <v>458</v>
      </c>
      <c r="B8" s="1312" t="s">
        <v>457</v>
      </c>
      <c r="R8" s="938"/>
      <c r="S8" s="938"/>
      <c r="T8" s="938"/>
      <c r="U8" s="938"/>
      <c r="V8" s="938"/>
      <c r="W8" s="938"/>
      <c r="X8" s="938"/>
      <c r="Y8" s="938"/>
      <c r="Z8" s="938"/>
      <c r="AA8" s="938"/>
      <c r="AB8" s="938"/>
      <c r="AC8" s="938"/>
      <c r="AD8" s="938"/>
      <c r="AE8" s="938"/>
      <c r="AF8" s="938"/>
      <c r="AG8" s="938"/>
    </row>
    <row r="9" spans="1:33" s="648" customFormat="1" x14ac:dyDescent="0.2">
      <c r="A9" s="3024" t="s">
        <v>9</v>
      </c>
      <c r="B9" s="3025" t="s">
        <v>10</v>
      </c>
      <c r="C9" s="2441"/>
      <c r="D9" s="2441"/>
      <c r="E9" s="2441"/>
      <c r="F9" s="2441"/>
      <c r="G9" s="2441"/>
      <c r="H9" s="2441"/>
      <c r="I9" s="2442"/>
      <c r="J9" s="3025" t="s">
        <v>11</v>
      </c>
      <c r="K9" s="2441"/>
      <c r="L9" s="2441"/>
      <c r="M9" s="2441"/>
      <c r="N9" s="2441"/>
      <c r="O9" s="2441"/>
      <c r="P9" s="2441"/>
      <c r="Q9" s="2442"/>
      <c r="R9" s="938"/>
      <c r="S9" s="938"/>
      <c r="T9" s="938"/>
      <c r="U9" s="938"/>
      <c r="V9" s="938"/>
      <c r="W9" s="938"/>
      <c r="X9" s="938"/>
      <c r="Y9" s="938"/>
      <c r="Z9" s="938"/>
      <c r="AA9" s="938"/>
      <c r="AB9" s="938"/>
      <c r="AC9" s="938"/>
      <c r="AD9" s="938"/>
      <c r="AE9" s="938"/>
      <c r="AF9" s="938"/>
      <c r="AG9" s="938"/>
    </row>
    <row r="10" spans="1:33" s="648" customFormat="1" x14ac:dyDescent="0.2">
      <c r="A10" s="2438"/>
      <c r="B10" s="3028" t="s">
        <v>142</v>
      </c>
      <c r="C10" s="2111"/>
      <c r="D10" s="2111"/>
      <c r="E10" s="2112"/>
      <c r="F10" s="3029"/>
      <c r="G10" s="2548"/>
      <c r="H10" s="2548"/>
      <c r="I10" s="2549"/>
      <c r="J10" s="3028" t="s">
        <v>142</v>
      </c>
      <c r="K10" s="2111"/>
      <c r="L10" s="2111"/>
      <c r="M10" s="2112"/>
      <c r="N10" s="3029"/>
      <c r="O10" s="2548"/>
      <c r="P10" s="2548"/>
      <c r="Q10" s="2549"/>
      <c r="R10" s="938"/>
      <c r="S10" s="938"/>
      <c r="T10" s="938"/>
      <c r="U10" s="938"/>
      <c r="V10" s="938"/>
      <c r="W10" s="938"/>
      <c r="X10" s="938"/>
      <c r="Y10" s="938"/>
      <c r="Z10" s="938"/>
      <c r="AA10" s="938"/>
      <c r="AB10" s="938"/>
      <c r="AC10" s="938"/>
      <c r="AD10" s="938"/>
      <c r="AE10" s="938"/>
      <c r="AF10" s="938"/>
      <c r="AG10" s="938"/>
    </row>
    <row r="11" spans="1:33" s="648" customFormat="1" x14ac:dyDescent="0.2">
      <c r="A11" s="2438"/>
      <c r="B11" s="3028" t="s">
        <v>14</v>
      </c>
      <c r="C11" s="2111"/>
      <c r="E11" s="653">
        <v>2400</v>
      </c>
      <c r="F11" s="3029" t="s">
        <v>14</v>
      </c>
      <c r="G11" s="2548"/>
      <c r="H11" s="1797"/>
      <c r="I11" s="1798"/>
      <c r="J11" s="3028" t="s">
        <v>14</v>
      </c>
      <c r="K11" s="2111"/>
      <c r="L11" s="652"/>
      <c r="M11" s="653">
        <v>2400</v>
      </c>
      <c r="N11" s="3028" t="s">
        <v>14</v>
      </c>
      <c r="O11" s="2111"/>
      <c r="P11" s="652"/>
      <c r="Q11" s="653"/>
      <c r="R11" s="938"/>
      <c r="S11" s="938"/>
      <c r="T11" s="938"/>
      <c r="U11" s="938"/>
      <c r="V11" s="938"/>
      <c r="W11" s="938"/>
      <c r="X11" s="938"/>
      <c r="Y11" s="938"/>
      <c r="Z11" s="938"/>
      <c r="AA11" s="938"/>
      <c r="AB11" s="938"/>
      <c r="AC11" s="938"/>
      <c r="AD11" s="938"/>
      <c r="AE11" s="938"/>
      <c r="AF11" s="938"/>
      <c r="AG11" s="938"/>
    </row>
    <row r="12" spans="1:33" s="655" customFormat="1" ht="35.25" customHeight="1" x14ac:dyDescent="0.2">
      <c r="A12" s="2439"/>
      <c r="B12" s="654" t="s">
        <v>16</v>
      </c>
      <c r="C12" s="654" t="s">
        <v>17</v>
      </c>
      <c r="D12" s="654"/>
      <c r="E12" s="654" t="s">
        <v>18</v>
      </c>
      <c r="F12" s="654" t="s">
        <v>16</v>
      </c>
      <c r="G12" s="654" t="s">
        <v>17</v>
      </c>
      <c r="H12" s="654"/>
      <c r="I12" s="654" t="s">
        <v>18</v>
      </c>
      <c r="J12" s="654" t="s">
        <v>16</v>
      </c>
      <c r="K12" s="654" t="s">
        <v>17</v>
      </c>
      <c r="L12" s="654"/>
      <c r="M12" s="654" t="s">
        <v>18</v>
      </c>
      <c r="N12" s="654" t="s">
        <v>16</v>
      </c>
      <c r="O12" s="654" t="s">
        <v>17</v>
      </c>
      <c r="P12" s="654"/>
      <c r="Q12" s="654" t="s">
        <v>18</v>
      </c>
    </row>
    <row r="13" spans="1:33" s="657" customFormat="1" ht="11.25" x14ac:dyDescent="0.2">
      <c r="A13" s="656">
        <v>1</v>
      </c>
      <c r="B13" s="656">
        <v>2</v>
      </c>
      <c r="C13" s="656">
        <v>3</v>
      </c>
      <c r="D13" s="656"/>
      <c r="E13" s="656">
        <v>4</v>
      </c>
      <c r="F13" s="656">
        <v>5</v>
      </c>
      <c r="G13" s="656">
        <v>6</v>
      </c>
      <c r="H13" s="656"/>
      <c r="I13" s="656">
        <v>7</v>
      </c>
      <c r="J13" s="656">
        <v>8</v>
      </c>
      <c r="K13" s="656">
        <v>9</v>
      </c>
      <c r="L13" s="656"/>
      <c r="M13" s="656">
        <v>10</v>
      </c>
      <c r="N13" s="656">
        <v>11</v>
      </c>
      <c r="O13" s="656">
        <v>12</v>
      </c>
      <c r="P13" s="656"/>
      <c r="Q13" s="656">
        <v>13</v>
      </c>
    </row>
    <row r="14" spans="1:33" s="655" customFormat="1" ht="15" x14ac:dyDescent="0.2">
      <c r="A14" s="658">
        <v>0</v>
      </c>
      <c r="B14" s="1790"/>
      <c r="C14" s="1794"/>
      <c r="D14" s="1794"/>
      <c r="E14" s="1795"/>
      <c r="F14" s="1759"/>
      <c r="G14" s="1794"/>
      <c r="H14" s="1794"/>
      <c r="I14" s="1795"/>
      <c r="J14" s="1759"/>
      <c r="K14" s="1794"/>
      <c r="L14" s="1794"/>
      <c r="M14" s="1795"/>
      <c r="N14" s="1759"/>
      <c r="O14" s="1794"/>
      <c r="P14" s="1794"/>
      <c r="Q14" s="1795"/>
    </row>
    <row r="15" spans="1:33" s="1396" customFormat="1" ht="15" x14ac:dyDescent="0.25">
      <c r="A15" s="1395">
        <v>1</v>
      </c>
      <c r="B15" s="1790"/>
      <c r="C15" s="1794"/>
      <c r="D15" s="1794"/>
      <c r="E15" s="2002">
        <v>387.12</v>
      </c>
      <c r="F15" s="1759"/>
      <c r="G15" s="1794"/>
      <c r="H15" s="1794"/>
      <c r="I15" s="1624"/>
      <c r="J15" s="1759"/>
      <c r="K15" s="1794"/>
      <c r="L15" s="1794"/>
      <c r="M15" s="1624">
        <v>175.68</v>
      </c>
      <c r="N15" s="1759"/>
      <c r="O15" s="1794"/>
      <c r="P15" s="1794"/>
      <c r="Q15" s="1624"/>
    </row>
    <row r="16" spans="1:33" s="655" customFormat="1" ht="15" x14ac:dyDescent="0.25">
      <c r="A16" s="658">
        <v>2</v>
      </c>
      <c r="B16" s="1790"/>
      <c r="C16" s="1794"/>
      <c r="D16" s="1794"/>
      <c r="E16" s="2002">
        <v>359.76000000000005</v>
      </c>
      <c r="F16" s="1759"/>
      <c r="G16" s="1794"/>
      <c r="H16" s="1794"/>
      <c r="I16" s="1624"/>
      <c r="J16" s="1759"/>
      <c r="K16" s="1794"/>
      <c r="L16" s="1794"/>
      <c r="M16" s="1624">
        <v>152.4</v>
      </c>
      <c r="N16" s="1759"/>
      <c r="O16" s="1794"/>
      <c r="P16" s="1794"/>
      <c r="Q16" s="1624"/>
    </row>
    <row r="17" spans="1:17" s="655" customFormat="1" ht="15" x14ac:dyDescent="0.25">
      <c r="A17" s="658">
        <v>3</v>
      </c>
      <c r="B17" s="1790"/>
      <c r="C17" s="1794"/>
      <c r="D17" s="1794"/>
      <c r="E17" s="2002">
        <v>311.52</v>
      </c>
      <c r="F17" s="1759"/>
      <c r="G17" s="1794"/>
      <c r="H17" s="1794"/>
      <c r="I17" s="1624"/>
      <c r="J17" s="1759"/>
      <c r="K17" s="1794"/>
      <c r="L17" s="1794"/>
      <c r="M17" s="1624">
        <v>97.200000000000017</v>
      </c>
      <c r="N17" s="1759"/>
      <c r="O17" s="1794"/>
      <c r="P17" s="1794"/>
      <c r="Q17" s="1624"/>
    </row>
    <row r="18" spans="1:17" s="655" customFormat="1" ht="15" x14ac:dyDescent="0.25">
      <c r="A18" s="658">
        <v>4</v>
      </c>
      <c r="B18" s="1790"/>
      <c r="C18" s="1794"/>
      <c r="D18" s="1794"/>
      <c r="E18" s="2002">
        <v>316.32</v>
      </c>
      <c r="F18" s="1759"/>
      <c r="G18" s="1794"/>
      <c r="H18" s="1794"/>
      <c r="I18" s="1624"/>
      <c r="J18" s="1759"/>
      <c r="K18" s="1794"/>
      <c r="L18" s="1794"/>
      <c r="M18" s="1624">
        <v>117.12</v>
      </c>
      <c r="N18" s="1759"/>
      <c r="O18" s="1794"/>
      <c r="P18" s="1794"/>
      <c r="Q18" s="1624"/>
    </row>
    <row r="19" spans="1:17" s="655" customFormat="1" ht="15" x14ac:dyDescent="0.25">
      <c r="A19" s="658">
        <v>5</v>
      </c>
      <c r="B19" s="1790"/>
      <c r="C19" s="1794"/>
      <c r="D19" s="1794"/>
      <c r="E19" s="2002">
        <v>319.20000000000005</v>
      </c>
      <c r="F19" s="1759"/>
      <c r="G19" s="1794"/>
      <c r="H19" s="1794"/>
      <c r="I19" s="1624"/>
      <c r="J19" s="1759"/>
      <c r="K19" s="1794"/>
      <c r="L19" s="1794"/>
      <c r="M19" s="1624">
        <v>97.68</v>
      </c>
      <c r="N19" s="1759"/>
      <c r="O19" s="1794"/>
      <c r="P19" s="1794"/>
      <c r="Q19" s="1624"/>
    </row>
    <row r="20" spans="1:17" s="655" customFormat="1" ht="15" x14ac:dyDescent="0.25">
      <c r="A20" s="658">
        <v>6</v>
      </c>
      <c r="B20" s="1790"/>
      <c r="C20" s="1794"/>
      <c r="D20" s="1794"/>
      <c r="E20" s="2002">
        <v>540</v>
      </c>
      <c r="F20" s="1759"/>
      <c r="G20" s="1794"/>
      <c r="H20" s="1794"/>
      <c r="I20" s="1624"/>
      <c r="J20" s="1759"/>
      <c r="K20" s="1794"/>
      <c r="L20" s="1794"/>
      <c r="M20" s="1624">
        <v>163.68</v>
      </c>
      <c r="N20" s="1759"/>
      <c r="O20" s="1794"/>
      <c r="P20" s="1794"/>
      <c r="Q20" s="1624"/>
    </row>
    <row r="21" spans="1:17" s="655" customFormat="1" ht="15" x14ac:dyDescent="0.25">
      <c r="A21" s="658">
        <v>7</v>
      </c>
      <c r="B21" s="1790"/>
      <c r="C21" s="1794"/>
      <c r="D21" s="1794"/>
      <c r="E21" s="2002">
        <v>742.8</v>
      </c>
      <c r="F21" s="1759"/>
      <c r="G21" s="1794"/>
      <c r="H21" s="1794"/>
      <c r="I21" s="1624"/>
      <c r="J21" s="1759"/>
      <c r="K21" s="1794"/>
      <c r="L21" s="1794"/>
      <c r="M21" s="1624">
        <v>199.68</v>
      </c>
      <c r="N21" s="1759"/>
      <c r="O21" s="1794"/>
      <c r="P21" s="1794"/>
      <c r="Q21" s="1624"/>
    </row>
    <row r="22" spans="1:17" s="655" customFormat="1" ht="15" x14ac:dyDescent="0.25">
      <c r="A22" s="658">
        <v>8</v>
      </c>
      <c r="B22" s="1790"/>
      <c r="C22" s="1794"/>
      <c r="D22" s="1794"/>
      <c r="E22" s="2002">
        <v>854.4</v>
      </c>
      <c r="F22" s="1759"/>
      <c r="G22" s="1794"/>
      <c r="H22" s="1794"/>
      <c r="I22" s="1624"/>
      <c r="J22" s="1759"/>
      <c r="K22" s="1794"/>
      <c r="L22" s="1794"/>
      <c r="M22" s="1624">
        <v>206.64000000000001</v>
      </c>
      <c r="N22" s="1759"/>
      <c r="O22" s="1794"/>
      <c r="P22" s="1794"/>
      <c r="Q22" s="1624"/>
    </row>
    <row r="23" spans="1:17" s="655" customFormat="1" ht="15" x14ac:dyDescent="0.25">
      <c r="A23" s="658">
        <v>9</v>
      </c>
      <c r="B23" s="1790"/>
      <c r="C23" s="1794"/>
      <c r="D23" s="1794"/>
      <c r="E23" s="2002">
        <v>1073.52</v>
      </c>
      <c r="F23" s="1759"/>
      <c r="G23" s="1794"/>
      <c r="H23" s="1794"/>
      <c r="I23" s="1624"/>
      <c r="J23" s="1759"/>
      <c r="K23" s="1794"/>
      <c r="L23" s="1794"/>
      <c r="M23" s="1624">
        <v>390.48</v>
      </c>
      <c r="N23" s="1759"/>
      <c r="O23" s="1794"/>
      <c r="P23" s="1794"/>
      <c r="Q23" s="1624"/>
    </row>
    <row r="24" spans="1:17" s="655" customFormat="1" ht="15" x14ac:dyDescent="0.25">
      <c r="A24" s="658">
        <v>10</v>
      </c>
      <c r="B24" s="1790"/>
      <c r="C24" s="1794"/>
      <c r="D24" s="1794"/>
      <c r="E24" s="2002">
        <v>1113.3599999999999</v>
      </c>
      <c r="F24" s="1759"/>
      <c r="G24" s="1794"/>
      <c r="H24" s="1794"/>
      <c r="I24" s="1624"/>
      <c r="J24" s="1759"/>
      <c r="K24" s="1794"/>
      <c r="L24" s="1794"/>
      <c r="M24" s="1624">
        <v>435.6</v>
      </c>
      <c r="N24" s="1759"/>
      <c r="O24" s="1794"/>
      <c r="P24" s="1794"/>
      <c r="Q24" s="1624"/>
    </row>
    <row r="25" spans="1:17" s="655" customFormat="1" ht="15" x14ac:dyDescent="0.25">
      <c r="A25" s="658">
        <v>11</v>
      </c>
      <c r="B25" s="1790"/>
      <c r="C25" s="1794"/>
      <c r="D25" s="1794"/>
      <c r="E25" s="2002">
        <v>1108.56</v>
      </c>
      <c r="F25" s="1759"/>
      <c r="G25" s="1794"/>
      <c r="H25" s="1794"/>
      <c r="I25" s="1624"/>
      <c r="J25" s="1759"/>
      <c r="K25" s="1794"/>
      <c r="L25" s="1794"/>
      <c r="M25" s="1624">
        <v>399.84000000000003</v>
      </c>
      <c r="N25" s="1759"/>
      <c r="O25" s="1794"/>
      <c r="P25" s="1794"/>
      <c r="Q25" s="1624"/>
    </row>
    <row r="26" spans="1:17" s="655" customFormat="1" ht="15" x14ac:dyDescent="0.25">
      <c r="A26" s="658">
        <v>12</v>
      </c>
      <c r="B26" s="1790"/>
      <c r="C26" s="1794"/>
      <c r="D26" s="1794"/>
      <c r="E26" s="2002">
        <v>1087.92</v>
      </c>
      <c r="F26" s="1759"/>
      <c r="G26" s="1794"/>
      <c r="H26" s="1794"/>
      <c r="I26" s="1624"/>
      <c r="J26" s="1759"/>
      <c r="K26" s="1794"/>
      <c r="L26" s="1794"/>
      <c r="M26" s="1624">
        <v>398.16</v>
      </c>
      <c r="N26" s="1759"/>
      <c r="O26" s="1794"/>
      <c r="P26" s="1794"/>
      <c r="Q26" s="1624"/>
    </row>
    <row r="27" spans="1:17" s="655" customFormat="1" ht="15" x14ac:dyDescent="0.25">
      <c r="A27" s="658">
        <v>13</v>
      </c>
      <c r="B27" s="1790"/>
      <c r="C27" s="1794"/>
      <c r="D27" s="1794"/>
      <c r="E27" s="2002">
        <v>1047.8399999999999</v>
      </c>
      <c r="F27" s="1759"/>
      <c r="G27" s="1794"/>
      <c r="H27" s="1794"/>
      <c r="I27" s="1624"/>
      <c r="J27" s="1759"/>
      <c r="K27" s="1794"/>
      <c r="L27" s="1794"/>
      <c r="M27" s="1624">
        <v>340.08000000000004</v>
      </c>
      <c r="N27" s="1759"/>
      <c r="O27" s="1794"/>
      <c r="P27" s="1794"/>
      <c r="Q27" s="1624"/>
    </row>
    <row r="28" spans="1:17" s="655" customFormat="1" ht="15" x14ac:dyDescent="0.25">
      <c r="A28" s="658">
        <v>14</v>
      </c>
      <c r="B28" s="1790"/>
      <c r="C28" s="1794"/>
      <c r="D28" s="1794"/>
      <c r="E28" s="2002">
        <v>1096.56</v>
      </c>
      <c r="F28" s="1759"/>
      <c r="G28" s="1794"/>
      <c r="H28" s="1794"/>
      <c r="I28" s="1624"/>
      <c r="J28" s="1759"/>
      <c r="K28" s="1794"/>
      <c r="L28" s="1794"/>
      <c r="M28" s="1624">
        <v>436.08000000000004</v>
      </c>
      <c r="N28" s="1759"/>
      <c r="O28" s="1794"/>
      <c r="P28" s="1794"/>
      <c r="Q28" s="1624"/>
    </row>
    <row r="29" spans="1:17" s="655" customFormat="1" ht="15" x14ac:dyDescent="0.25">
      <c r="A29" s="658">
        <v>15</v>
      </c>
      <c r="B29" s="1790"/>
      <c r="C29" s="1794"/>
      <c r="D29" s="1794"/>
      <c r="E29" s="2002">
        <v>1015.6800000000001</v>
      </c>
      <c r="F29" s="1759"/>
      <c r="G29" s="1794"/>
      <c r="H29" s="1794"/>
      <c r="I29" s="1624"/>
      <c r="J29" s="1759"/>
      <c r="K29" s="1794"/>
      <c r="L29" s="1794"/>
      <c r="M29" s="1624">
        <v>392.40000000000003</v>
      </c>
      <c r="N29" s="1759"/>
      <c r="O29" s="1794"/>
      <c r="P29" s="1794"/>
      <c r="Q29" s="1624"/>
    </row>
    <row r="30" spans="1:17" s="655" customFormat="1" ht="15" x14ac:dyDescent="0.25">
      <c r="A30" s="658">
        <v>16</v>
      </c>
      <c r="B30" s="1790"/>
      <c r="C30" s="1794"/>
      <c r="D30" s="1794"/>
      <c r="E30" s="2002">
        <v>1068.72</v>
      </c>
      <c r="F30" s="1759"/>
      <c r="G30" s="1794"/>
      <c r="H30" s="1794"/>
      <c r="I30" s="1624"/>
      <c r="J30" s="1759"/>
      <c r="K30" s="1794"/>
      <c r="L30" s="1794"/>
      <c r="M30" s="1624">
        <v>419.03999999999996</v>
      </c>
      <c r="N30" s="1759"/>
      <c r="O30" s="1794"/>
      <c r="P30" s="1794"/>
      <c r="Q30" s="1624"/>
    </row>
    <row r="31" spans="1:17" s="659" customFormat="1" ht="15" x14ac:dyDescent="0.25">
      <c r="A31" s="658">
        <v>17</v>
      </c>
      <c r="B31" s="1790"/>
      <c r="C31" s="1794"/>
      <c r="D31" s="1794"/>
      <c r="E31" s="2002">
        <v>1083.8400000000001</v>
      </c>
      <c r="F31" s="1759"/>
      <c r="G31" s="1794"/>
      <c r="H31" s="1794"/>
      <c r="I31" s="1624"/>
      <c r="J31" s="1759"/>
      <c r="K31" s="1794"/>
      <c r="L31" s="1794"/>
      <c r="M31" s="1624">
        <v>369.12</v>
      </c>
      <c r="N31" s="1759"/>
      <c r="O31" s="1794"/>
      <c r="P31" s="1794"/>
      <c r="Q31" s="1624"/>
    </row>
    <row r="32" spans="1:17" s="659" customFormat="1" ht="15" x14ac:dyDescent="0.25">
      <c r="A32" s="658">
        <v>18</v>
      </c>
      <c r="B32" s="1790"/>
      <c r="C32" s="1794"/>
      <c r="D32" s="1794"/>
      <c r="E32" s="2002">
        <v>1070.1600000000001</v>
      </c>
      <c r="F32" s="1759"/>
      <c r="G32" s="1794"/>
      <c r="H32" s="1794"/>
      <c r="I32" s="1624"/>
      <c r="J32" s="1759"/>
      <c r="K32" s="1794"/>
      <c r="L32" s="1794"/>
      <c r="M32" s="1624">
        <v>363.12</v>
      </c>
      <c r="N32" s="1759"/>
      <c r="O32" s="1794"/>
      <c r="P32" s="1794"/>
      <c r="Q32" s="1624"/>
    </row>
    <row r="33" spans="1:33" s="659" customFormat="1" ht="15" x14ac:dyDescent="0.25">
      <c r="A33" s="658">
        <v>19</v>
      </c>
      <c r="B33" s="1790"/>
      <c r="C33" s="1794"/>
      <c r="D33" s="1794"/>
      <c r="E33" s="2002">
        <v>1040.1599999999999</v>
      </c>
      <c r="F33" s="1759"/>
      <c r="G33" s="1794"/>
      <c r="H33" s="1794"/>
      <c r="I33" s="1624"/>
      <c r="J33" s="1759"/>
      <c r="K33" s="1794"/>
      <c r="L33" s="1794"/>
      <c r="M33" s="1624">
        <v>322.55999999999995</v>
      </c>
      <c r="N33" s="1759"/>
      <c r="O33" s="1794"/>
      <c r="P33" s="1794"/>
      <c r="Q33" s="1624"/>
    </row>
    <row r="34" spans="1:33" s="659" customFormat="1" ht="15" x14ac:dyDescent="0.25">
      <c r="A34" s="658">
        <v>20</v>
      </c>
      <c r="B34" s="1790"/>
      <c r="C34" s="1794"/>
      <c r="D34" s="1794"/>
      <c r="E34" s="2002">
        <v>1093.6799999999998</v>
      </c>
      <c r="F34" s="1759"/>
      <c r="G34" s="1794"/>
      <c r="H34" s="1794"/>
      <c r="I34" s="1624"/>
      <c r="J34" s="1759"/>
      <c r="K34" s="1794"/>
      <c r="L34" s="1794"/>
      <c r="M34" s="1624">
        <v>387.12</v>
      </c>
      <c r="N34" s="1759"/>
      <c r="O34" s="1794"/>
      <c r="P34" s="1794"/>
      <c r="Q34" s="1624"/>
    </row>
    <row r="35" spans="1:33" s="659" customFormat="1" ht="15" x14ac:dyDescent="0.25">
      <c r="A35" s="658">
        <v>21</v>
      </c>
      <c r="B35" s="1790"/>
      <c r="C35" s="1794"/>
      <c r="D35" s="1794"/>
      <c r="E35" s="2002">
        <v>1058.6399999999999</v>
      </c>
      <c r="F35" s="1759"/>
      <c r="G35" s="1794"/>
      <c r="H35" s="1794"/>
      <c r="I35" s="1624"/>
      <c r="J35" s="1759"/>
      <c r="K35" s="1794"/>
      <c r="L35" s="1794"/>
      <c r="M35" s="1624">
        <v>364.08000000000004</v>
      </c>
      <c r="N35" s="1759"/>
      <c r="O35" s="1794"/>
      <c r="P35" s="1794"/>
      <c r="Q35" s="1624"/>
    </row>
    <row r="36" spans="1:33" s="659" customFormat="1" ht="15" x14ac:dyDescent="0.25">
      <c r="A36" s="658">
        <v>22</v>
      </c>
      <c r="B36" s="1790"/>
      <c r="C36" s="1794"/>
      <c r="D36" s="1794"/>
      <c r="E36" s="2002">
        <v>985.44</v>
      </c>
      <c r="F36" s="1759"/>
      <c r="G36" s="1794"/>
      <c r="H36" s="1794"/>
      <c r="I36" s="1624"/>
      <c r="J36" s="1759"/>
      <c r="K36" s="1794"/>
      <c r="L36" s="1794"/>
      <c r="M36" s="1624">
        <v>325.44</v>
      </c>
      <c r="N36" s="1759"/>
      <c r="O36" s="1794"/>
      <c r="P36" s="1794"/>
      <c r="Q36" s="1624"/>
    </row>
    <row r="37" spans="1:33" s="659" customFormat="1" ht="15" x14ac:dyDescent="0.25">
      <c r="A37" s="658">
        <v>23</v>
      </c>
      <c r="B37" s="1790"/>
      <c r="C37" s="1794"/>
      <c r="D37" s="1794"/>
      <c r="E37" s="1624">
        <v>890.4</v>
      </c>
      <c r="F37" s="1759"/>
      <c r="G37" s="1794"/>
      <c r="H37" s="1794"/>
      <c r="I37" s="1624"/>
      <c r="J37" s="1759"/>
      <c r="K37" s="1794"/>
      <c r="L37" s="1794"/>
      <c r="M37" s="1624">
        <v>320.64</v>
      </c>
      <c r="N37" s="1759"/>
      <c r="O37" s="1794"/>
      <c r="P37" s="1794"/>
      <c r="Q37" s="1624"/>
    </row>
    <row r="38" spans="1:33" s="659" customFormat="1" ht="15" x14ac:dyDescent="0.25">
      <c r="A38" s="658">
        <v>24</v>
      </c>
      <c r="B38" s="1790"/>
      <c r="C38" s="1794"/>
      <c r="D38" s="1794"/>
      <c r="E38" s="1624">
        <v>745.92</v>
      </c>
      <c r="F38" s="1759"/>
      <c r="G38" s="1794"/>
      <c r="H38" s="1794"/>
      <c r="I38" s="1624"/>
      <c r="J38" s="1759"/>
      <c r="K38" s="1794"/>
      <c r="L38" s="1794"/>
      <c r="M38" s="1624">
        <v>302.88</v>
      </c>
      <c r="N38" s="1759"/>
      <c r="O38" s="1794"/>
      <c r="P38" s="1794"/>
      <c r="Q38" s="1624"/>
    </row>
    <row r="39" spans="1:33" s="659" customFormat="1" ht="15" x14ac:dyDescent="0.2">
      <c r="A39" s="658" t="s">
        <v>19</v>
      </c>
      <c r="B39" s="1365"/>
      <c r="C39" s="1794"/>
      <c r="D39" s="1794"/>
      <c r="E39" s="1796">
        <f>SUM(E15:E38)</f>
        <v>20411.519999999997</v>
      </c>
      <c r="F39" s="1794"/>
      <c r="G39" s="1794"/>
      <c r="H39" s="1794"/>
      <c r="I39" s="1796">
        <f>SUM(I15:I38)</f>
        <v>0</v>
      </c>
      <c r="J39" s="1794"/>
      <c r="K39" s="1794"/>
      <c r="L39" s="1794"/>
      <c r="M39" s="1796">
        <f>SUM(M15:M38)</f>
        <v>7176.7199999999993</v>
      </c>
      <c r="N39" s="1794"/>
      <c r="O39" s="1794"/>
      <c r="P39" s="1794"/>
      <c r="Q39" s="1796">
        <f>SUM(Q15:Q38)</f>
        <v>0</v>
      </c>
    </row>
    <row r="40" spans="1:33" s="648" customFormat="1" ht="12.75" customHeight="1" x14ac:dyDescent="0.2">
      <c r="A40" s="648" t="s">
        <v>20</v>
      </c>
      <c r="R40" s="938"/>
      <c r="S40" s="938"/>
      <c r="T40" s="938"/>
      <c r="U40" s="938"/>
      <c r="V40" s="938"/>
      <c r="W40" s="938"/>
      <c r="X40" s="938"/>
      <c r="Y40" s="938"/>
      <c r="Z40" s="938"/>
      <c r="AA40" s="938"/>
      <c r="AB40" s="938"/>
      <c r="AC40" s="938"/>
      <c r="AD40" s="938"/>
      <c r="AE40" s="938"/>
      <c r="AF40" s="938"/>
      <c r="AG40" s="938"/>
    </row>
    <row r="41" spans="1:33" s="648" customFormat="1" ht="12.75" customHeight="1" x14ac:dyDescent="0.2">
      <c r="A41" s="648" t="s">
        <v>21</v>
      </c>
      <c r="R41" s="938"/>
      <c r="S41" s="938"/>
      <c r="T41" s="938"/>
      <c r="U41" s="938"/>
      <c r="V41" s="938"/>
      <c r="W41" s="938"/>
      <c r="X41" s="938"/>
      <c r="Y41" s="938"/>
      <c r="Z41" s="938"/>
      <c r="AA41" s="938"/>
      <c r="AB41" s="938"/>
      <c r="AC41" s="938"/>
      <c r="AD41" s="938"/>
      <c r="AE41" s="938"/>
      <c r="AF41" s="938"/>
      <c r="AG41" s="938"/>
    </row>
    <row r="42" spans="1:33" x14ac:dyDescent="0.2">
      <c r="A42" s="648" t="s">
        <v>676</v>
      </c>
      <c r="K42" s="648"/>
      <c r="L42" s="648"/>
      <c r="M42" s="648"/>
      <c r="N42" s="648"/>
      <c r="O42" s="648"/>
      <c r="P42" s="648"/>
      <c r="Q42" s="648"/>
      <c r="R42" s="939"/>
      <c r="S42" s="939"/>
      <c r="T42" s="939"/>
      <c r="U42" s="939"/>
      <c r="V42" s="939"/>
      <c r="W42" s="939"/>
      <c r="X42" s="939"/>
      <c r="Y42" s="939"/>
      <c r="Z42" s="939"/>
      <c r="AA42" s="939"/>
      <c r="AB42" s="939"/>
      <c r="AC42" s="939"/>
      <c r="AD42" s="939"/>
      <c r="AE42" s="939"/>
      <c r="AF42" s="939"/>
      <c r="AG42" s="939"/>
    </row>
    <row r="43" spans="1:33" x14ac:dyDescent="0.2">
      <c r="A43" s="648" t="s">
        <v>23</v>
      </c>
      <c r="R43" s="939"/>
      <c r="S43" s="939"/>
      <c r="T43" s="939"/>
      <c r="U43" s="939"/>
      <c r="V43" s="939"/>
      <c r="W43" s="939"/>
      <c r="X43" s="939"/>
      <c r="Y43" s="939"/>
      <c r="Z43" s="939"/>
      <c r="AA43" s="939"/>
      <c r="AB43" s="939"/>
      <c r="AC43" s="939"/>
      <c r="AD43" s="939"/>
      <c r="AE43" s="939"/>
      <c r="AF43" s="939"/>
      <c r="AG43" s="939"/>
    </row>
    <row r="44" spans="1:33" x14ac:dyDescent="0.2">
      <c r="R44" s="939"/>
      <c r="S44" s="939"/>
      <c r="T44" s="939"/>
      <c r="U44" s="939"/>
      <c r="V44" s="939"/>
      <c r="W44" s="939"/>
      <c r="X44" s="939"/>
      <c r="Y44" s="939"/>
      <c r="Z44" s="939"/>
      <c r="AA44" s="939"/>
      <c r="AB44" s="939"/>
      <c r="AC44" s="939"/>
      <c r="AD44" s="939"/>
      <c r="AE44" s="939"/>
      <c r="AF44" s="939"/>
      <c r="AG44" s="939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7">
    <tabColor rgb="FF92D050"/>
  </sheetPr>
  <dimension ref="A1:AG44"/>
  <sheetViews>
    <sheetView zoomScale="85" zoomScaleNormal="85" workbookViewId="0">
      <selection activeCell="V31" sqref="V31"/>
    </sheetView>
  </sheetViews>
  <sheetFormatPr defaultRowHeight="12.75" x14ac:dyDescent="0.2"/>
  <cols>
    <col min="1" max="1" width="5.42578125" style="673" customWidth="1"/>
    <col min="2" max="3" width="11.28515625" style="673" customWidth="1"/>
    <col min="4" max="4" width="11.28515625" style="673" hidden="1" customWidth="1"/>
    <col min="5" max="7" width="11.28515625" style="673" customWidth="1"/>
    <col min="8" max="8" width="11.28515625" style="673" hidden="1" customWidth="1"/>
    <col min="9" max="11" width="11.28515625" style="673" customWidth="1"/>
    <col min="12" max="12" width="11.28515625" style="673" hidden="1" customWidth="1"/>
    <col min="13" max="15" width="11.28515625" style="673" customWidth="1"/>
    <col min="16" max="16" width="11.28515625" style="673" hidden="1" customWidth="1"/>
    <col min="17" max="17" width="11.28515625" style="673" customWidth="1"/>
    <col min="18" max="16384" width="9.140625" style="673"/>
  </cols>
  <sheetData>
    <row r="1" spans="1:33" s="661" customFormat="1" ht="18.75" customHeight="1" x14ac:dyDescent="0.25">
      <c r="B1" s="3042" t="s">
        <v>498</v>
      </c>
      <c r="C1" s="2097"/>
      <c r="D1" s="2097"/>
      <c r="E1" s="2097"/>
      <c r="F1" s="2097"/>
      <c r="J1" s="801" t="s">
        <v>178</v>
      </c>
      <c r="K1" s="3041" t="s">
        <v>139</v>
      </c>
      <c r="L1" s="3031"/>
      <c r="M1" s="3031"/>
      <c r="N1" s="3031"/>
      <c r="O1" s="3031"/>
      <c r="P1" s="3031"/>
      <c r="Q1" s="3031"/>
      <c r="R1" s="882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61" customFormat="1" ht="10.5" customHeight="1" x14ac:dyDescent="0.2">
      <c r="B2" s="3043" t="s">
        <v>1</v>
      </c>
      <c r="C2" s="2104"/>
      <c r="D2" s="2104"/>
      <c r="E2" s="2104"/>
      <c r="F2" s="2104"/>
      <c r="K2" s="936"/>
      <c r="L2" s="936"/>
      <c r="M2" s="936"/>
      <c r="N2" s="883" t="s">
        <v>2</v>
      </c>
      <c r="O2" s="662"/>
      <c r="P2" s="662"/>
      <c r="Q2" s="662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61" customFormat="1" ht="13.5" customHeight="1" x14ac:dyDescent="0.2">
      <c r="B3" s="663" t="s">
        <v>133</v>
      </c>
      <c r="N3" s="661" t="s">
        <v>3</v>
      </c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61" customFormat="1" ht="15" customHeight="1" x14ac:dyDescent="0.25">
      <c r="B4" s="3045" t="s">
        <v>4</v>
      </c>
      <c r="C4" s="2097"/>
      <c r="D4" s="664"/>
      <c r="E4" s="936"/>
      <c r="F4" s="936"/>
      <c r="G4" s="936"/>
      <c r="H4" s="936"/>
      <c r="I4" s="884" t="s">
        <v>5</v>
      </c>
      <c r="J4" s="662"/>
      <c r="K4" s="662"/>
      <c r="L4" s="662"/>
      <c r="O4" s="650" t="s">
        <v>687</v>
      </c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61" customFormat="1" ht="9.75" customHeight="1" x14ac:dyDescent="0.2">
      <c r="B5" s="3044" t="s">
        <v>7</v>
      </c>
      <c r="C5" s="2095"/>
      <c r="D5" s="662"/>
      <c r="E5" s="662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61" customFormat="1" ht="12" customHeight="1" x14ac:dyDescent="0.25">
      <c r="A6" s="3038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61" customFormat="1" ht="15.75" x14ac:dyDescent="0.25">
      <c r="A7" s="3039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61" customFormat="1" ht="9" customHeight="1" x14ac:dyDescent="0.2">
      <c r="A8" s="1326" t="s">
        <v>459</v>
      </c>
      <c r="B8" s="1331"/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61" customFormat="1" x14ac:dyDescent="0.2">
      <c r="A9" s="3036" t="s">
        <v>9</v>
      </c>
      <c r="B9" s="3037" t="s">
        <v>10</v>
      </c>
      <c r="C9" s="2441"/>
      <c r="D9" s="2441"/>
      <c r="E9" s="2441"/>
      <c r="F9" s="2441"/>
      <c r="G9" s="2441"/>
      <c r="H9" s="2441"/>
      <c r="I9" s="2442"/>
      <c r="J9" s="3037" t="s">
        <v>11</v>
      </c>
      <c r="K9" s="2441"/>
      <c r="L9" s="2441"/>
      <c r="M9" s="2441"/>
      <c r="N9" s="2441"/>
      <c r="O9" s="2441"/>
      <c r="P9" s="2441"/>
      <c r="Q9" s="2442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61" customFormat="1" x14ac:dyDescent="0.2">
      <c r="A10" s="2438"/>
      <c r="B10" s="3040" t="s">
        <v>689</v>
      </c>
      <c r="C10" s="2111"/>
      <c r="D10" s="2111"/>
      <c r="E10" s="2112"/>
      <c r="F10" s="3029" t="s">
        <v>688</v>
      </c>
      <c r="G10" s="2548"/>
      <c r="H10" s="2548"/>
      <c r="I10" s="2549"/>
      <c r="J10" s="3040" t="s">
        <v>689</v>
      </c>
      <c r="K10" s="2111"/>
      <c r="L10" s="2111"/>
      <c r="M10" s="2112"/>
      <c r="N10" s="3040" t="s">
        <v>688</v>
      </c>
      <c r="O10" s="2111"/>
      <c r="P10" s="2111"/>
      <c r="Q10" s="2112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61" customFormat="1" x14ac:dyDescent="0.2">
      <c r="A11" s="2438"/>
      <c r="B11" s="3040" t="s">
        <v>14</v>
      </c>
      <c r="C11" s="2111"/>
      <c r="E11" s="666">
        <v>2400</v>
      </c>
      <c r="F11" s="3040" t="s">
        <v>14</v>
      </c>
      <c r="G11" s="2111"/>
      <c r="H11" s="665"/>
      <c r="I11" s="666">
        <v>3600</v>
      </c>
      <c r="J11" s="3040" t="s">
        <v>14</v>
      </c>
      <c r="K11" s="2111"/>
      <c r="L11" s="665"/>
      <c r="M11" s="666">
        <v>2400</v>
      </c>
      <c r="N11" s="3040" t="s">
        <v>14</v>
      </c>
      <c r="O11" s="2111"/>
      <c r="P11" s="665"/>
      <c r="Q11" s="666">
        <v>3600</v>
      </c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68" customFormat="1" ht="35.25" customHeight="1" x14ac:dyDescent="0.2">
      <c r="A12" s="2439"/>
      <c r="B12" s="667" t="s">
        <v>16</v>
      </c>
      <c r="C12" s="667" t="s">
        <v>17</v>
      </c>
      <c r="D12" s="667"/>
      <c r="E12" s="667" t="s">
        <v>18</v>
      </c>
      <c r="F12" s="667" t="s">
        <v>16</v>
      </c>
      <c r="G12" s="667" t="s">
        <v>17</v>
      </c>
      <c r="H12" s="667"/>
      <c r="I12" s="667" t="s">
        <v>18</v>
      </c>
      <c r="J12" s="667" t="s">
        <v>16</v>
      </c>
      <c r="K12" s="667" t="s">
        <v>17</v>
      </c>
      <c r="L12" s="667"/>
      <c r="M12" s="667" t="s">
        <v>18</v>
      </c>
      <c r="N12" s="667" t="s">
        <v>16</v>
      </c>
      <c r="O12" s="667" t="s">
        <v>17</v>
      </c>
      <c r="P12" s="667"/>
      <c r="Q12" s="667" t="s">
        <v>18</v>
      </c>
    </row>
    <row r="13" spans="1:33" s="670" customFormat="1" ht="11.25" x14ac:dyDescent="0.2">
      <c r="A13" s="669">
        <v>1</v>
      </c>
      <c r="B13" s="669">
        <v>2</v>
      </c>
      <c r="C13" s="669">
        <v>3</v>
      </c>
      <c r="D13" s="669"/>
      <c r="E13" s="669">
        <v>4</v>
      </c>
      <c r="F13" s="669">
        <v>5</v>
      </c>
      <c r="G13" s="669">
        <v>6</v>
      </c>
      <c r="H13" s="669"/>
      <c r="I13" s="669">
        <v>7</v>
      </c>
      <c r="J13" s="669">
        <v>8</v>
      </c>
      <c r="K13" s="669">
        <v>9</v>
      </c>
      <c r="L13" s="669"/>
      <c r="M13" s="669">
        <v>10</v>
      </c>
      <c r="N13" s="669">
        <v>11</v>
      </c>
      <c r="O13" s="669">
        <v>12</v>
      </c>
      <c r="P13" s="669"/>
      <c r="Q13" s="669">
        <v>13</v>
      </c>
    </row>
    <row r="14" spans="1:33" s="668" customFormat="1" ht="15" x14ac:dyDescent="0.2">
      <c r="A14" s="671">
        <v>0</v>
      </c>
      <c r="B14" s="1790"/>
      <c r="C14" s="1799"/>
      <c r="D14" s="1799"/>
      <c r="E14" s="1800"/>
      <c r="F14" s="1799"/>
      <c r="G14" s="1799"/>
      <c r="H14" s="1799"/>
      <c r="I14" s="1800"/>
      <c r="J14" s="1759"/>
      <c r="K14" s="1799"/>
      <c r="L14" s="1799"/>
      <c r="M14" s="1800"/>
      <c r="N14" s="1799"/>
      <c r="O14" s="790"/>
      <c r="P14" s="790"/>
      <c r="Q14" s="926"/>
    </row>
    <row r="15" spans="1:33" s="1394" customFormat="1" ht="15" x14ac:dyDescent="0.25">
      <c r="A15" s="1391">
        <v>1</v>
      </c>
      <c r="B15" s="1790"/>
      <c r="C15" s="1799"/>
      <c r="D15" s="1799"/>
      <c r="E15" s="1801">
        <v>740.88</v>
      </c>
      <c r="F15" s="1799"/>
      <c r="G15" s="1799"/>
      <c r="H15" s="1799"/>
      <c r="I15" s="1801">
        <v>338.4</v>
      </c>
      <c r="J15" s="1759"/>
      <c r="K15" s="1799"/>
      <c r="L15" s="1799"/>
      <c r="M15" s="1624">
        <v>452.52000000000004</v>
      </c>
      <c r="N15" s="1799"/>
      <c r="O15" s="1392"/>
      <c r="P15" s="1392"/>
      <c r="Q15" s="1393">
        <v>93.24</v>
      </c>
    </row>
    <row r="16" spans="1:33" s="668" customFormat="1" ht="15" x14ac:dyDescent="0.25">
      <c r="A16" s="671">
        <v>2</v>
      </c>
      <c r="B16" s="1790"/>
      <c r="C16" s="1799"/>
      <c r="D16" s="1799"/>
      <c r="E16" s="1801">
        <v>706.32</v>
      </c>
      <c r="F16" s="1799"/>
      <c r="G16" s="1799"/>
      <c r="H16" s="1799"/>
      <c r="I16" s="1801">
        <v>318.96000000000004</v>
      </c>
      <c r="J16" s="1759"/>
      <c r="K16" s="1799"/>
      <c r="L16" s="1799"/>
      <c r="M16" s="1624">
        <v>437.03999999999996</v>
      </c>
      <c r="N16" s="1799"/>
      <c r="O16" s="790"/>
      <c r="P16" s="790"/>
      <c r="Q16" s="1183">
        <v>93.96</v>
      </c>
    </row>
    <row r="17" spans="1:17" s="668" customFormat="1" ht="15" x14ac:dyDescent="0.25">
      <c r="A17" s="671">
        <v>3</v>
      </c>
      <c r="B17" s="1790"/>
      <c r="C17" s="1799"/>
      <c r="D17" s="1799"/>
      <c r="E17" s="1801">
        <v>733.31999999999994</v>
      </c>
      <c r="F17" s="1799"/>
      <c r="G17" s="1799"/>
      <c r="H17" s="1799"/>
      <c r="I17" s="1801">
        <v>318.59999999999997</v>
      </c>
      <c r="J17" s="1759"/>
      <c r="K17" s="1799"/>
      <c r="L17" s="1799"/>
      <c r="M17" s="1624">
        <v>461.88</v>
      </c>
      <c r="N17" s="1799"/>
      <c r="O17" s="790"/>
      <c r="P17" s="790"/>
      <c r="Q17" s="1183">
        <v>91.44</v>
      </c>
    </row>
    <row r="18" spans="1:17" s="668" customFormat="1" ht="15" x14ac:dyDescent="0.25">
      <c r="A18" s="671">
        <v>4</v>
      </c>
      <c r="B18" s="1790"/>
      <c r="C18" s="1799"/>
      <c r="D18" s="1799"/>
      <c r="E18" s="1801">
        <v>707.4</v>
      </c>
      <c r="F18" s="1799"/>
      <c r="G18" s="1799"/>
      <c r="H18" s="1799"/>
      <c r="I18" s="1801">
        <v>307.79999999999995</v>
      </c>
      <c r="J18" s="1759"/>
      <c r="K18" s="1799"/>
      <c r="L18" s="1799"/>
      <c r="M18" s="1624">
        <v>432.72</v>
      </c>
      <c r="N18" s="1799"/>
      <c r="O18" s="790"/>
      <c r="P18" s="790"/>
      <c r="Q18" s="1183">
        <v>90</v>
      </c>
    </row>
    <row r="19" spans="1:17" s="668" customFormat="1" ht="15" x14ac:dyDescent="0.25">
      <c r="A19" s="671">
        <v>5</v>
      </c>
      <c r="B19" s="1790"/>
      <c r="C19" s="1799"/>
      <c r="D19" s="1799"/>
      <c r="E19" s="1801">
        <v>702.72</v>
      </c>
      <c r="F19" s="1799"/>
      <c r="G19" s="1799"/>
      <c r="H19" s="1799"/>
      <c r="I19" s="1801">
        <v>316.44</v>
      </c>
      <c r="J19" s="1759"/>
      <c r="K19" s="1799"/>
      <c r="L19" s="1799"/>
      <c r="M19" s="1624">
        <v>423.72</v>
      </c>
      <c r="N19" s="1799"/>
      <c r="O19" s="790"/>
      <c r="P19" s="790"/>
      <c r="Q19" s="1183">
        <v>87.840000000000018</v>
      </c>
    </row>
    <row r="20" spans="1:17" s="668" customFormat="1" ht="15" x14ac:dyDescent="0.25">
      <c r="A20" s="671">
        <v>6</v>
      </c>
      <c r="B20" s="1790"/>
      <c r="C20" s="1799"/>
      <c r="D20" s="1799"/>
      <c r="E20" s="1801">
        <v>501.48</v>
      </c>
      <c r="F20" s="1799"/>
      <c r="G20" s="1799"/>
      <c r="H20" s="1799"/>
      <c r="I20" s="1801">
        <v>325.08000000000004</v>
      </c>
      <c r="J20" s="1759"/>
      <c r="K20" s="1799"/>
      <c r="L20" s="1799"/>
      <c r="M20" s="1624">
        <v>255.95999999999998</v>
      </c>
      <c r="N20" s="1799"/>
      <c r="O20" s="790"/>
      <c r="P20" s="790"/>
      <c r="Q20" s="1183">
        <v>91.44</v>
      </c>
    </row>
    <row r="21" spans="1:17" s="668" customFormat="1" ht="15" x14ac:dyDescent="0.25">
      <c r="A21" s="671">
        <v>7</v>
      </c>
      <c r="B21" s="1790"/>
      <c r="C21" s="1799"/>
      <c r="D21" s="1799"/>
      <c r="E21" s="1801">
        <v>436.67999999999995</v>
      </c>
      <c r="F21" s="1799"/>
      <c r="G21" s="1799"/>
      <c r="H21" s="1799"/>
      <c r="I21" s="1801">
        <v>384.84000000000003</v>
      </c>
      <c r="J21" s="1759"/>
      <c r="K21" s="1799"/>
      <c r="L21" s="1799"/>
      <c r="M21" s="1624">
        <v>151.19999999999999</v>
      </c>
      <c r="N21" s="1799"/>
      <c r="O21" s="790"/>
      <c r="P21" s="790"/>
      <c r="Q21" s="1183">
        <v>88.92</v>
      </c>
    </row>
    <row r="22" spans="1:17" s="668" customFormat="1" ht="15" x14ac:dyDescent="0.25">
      <c r="A22" s="671">
        <v>8</v>
      </c>
      <c r="B22" s="1790"/>
      <c r="C22" s="1799"/>
      <c r="D22" s="1799"/>
      <c r="E22" s="1801">
        <v>458.64</v>
      </c>
      <c r="F22" s="1799"/>
      <c r="G22" s="1799"/>
      <c r="H22" s="1799"/>
      <c r="I22" s="1801">
        <v>380.88</v>
      </c>
      <c r="J22" s="1759"/>
      <c r="K22" s="1799"/>
      <c r="L22" s="1799"/>
      <c r="M22" s="1624">
        <v>150.84000000000003</v>
      </c>
      <c r="N22" s="1799"/>
      <c r="O22" s="790"/>
      <c r="P22" s="790"/>
      <c r="Q22" s="1183">
        <v>82.44</v>
      </c>
    </row>
    <row r="23" spans="1:17" s="668" customFormat="1" ht="15" x14ac:dyDescent="0.25">
      <c r="A23" s="671">
        <v>9</v>
      </c>
      <c r="B23" s="1790"/>
      <c r="C23" s="1799"/>
      <c r="D23" s="1799"/>
      <c r="E23" s="1801">
        <v>735.48</v>
      </c>
      <c r="F23" s="1799"/>
      <c r="G23" s="1799"/>
      <c r="H23" s="1799"/>
      <c r="I23" s="1801">
        <v>433.08000000000004</v>
      </c>
      <c r="J23" s="1759"/>
      <c r="K23" s="1799"/>
      <c r="L23" s="1799"/>
      <c r="M23" s="1624">
        <v>412.92000000000007</v>
      </c>
      <c r="N23" s="1799"/>
      <c r="O23" s="790"/>
      <c r="P23" s="790"/>
      <c r="Q23" s="1183">
        <v>146.51999999999998</v>
      </c>
    </row>
    <row r="24" spans="1:17" s="668" customFormat="1" ht="15" x14ac:dyDescent="0.25">
      <c r="A24" s="671">
        <v>10</v>
      </c>
      <c r="B24" s="1790"/>
      <c r="C24" s="1799"/>
      <c r="D24" s="1799"/>
      <c r="E24" s="1801">
        <v>716.04</v>
      </c>
      <c r="F24" s="1799"/>
      <c r="G24" s="1799"/>
      <c r="H24" s="1799"/>
      <c r="I24" s="1801">
        <v>404.64</v>
      </c>
      <c r="J24" s="1759"/>
      <c r="K24" s="1799"/>
      <c r="L24" s="1799"/>
      <c r="M24" s="1624">
        <v>423.72</v>
      </c>
      <c r="N24" s="1799"/>
      <c r="O24" s="790"/>
      <c r="P24" s="790"/>
      <c r="Q24" s="1183">
        <v>137.51999999999998</v>
      </c>
    </row>
    <row r="25" spans="1:17" s="668" customFormat="1" ht="15" x14ac:dyDescent="0.25">
      <c r="A25" s="671">
        <v>11</v>
      </c>
      <c r="B25" s="1790"/>
      <c r="C25" s="1799"/>
      <c r="D25" s="1799"/>
      <c r="E25" s="1801">
        <v>639.72</v>
      </c>
      <c r="F25" s="1799"/>
      <c r="G25" s="1799"/>
      <c r="H25" s="1799"/>
      <c r="I25" s="1801">
        <v>376.2</v>
      </c>
      <c r="J25" s="1759"/>
      <c r="K25" s="1799"/>
      <c r="L25" s="1799"/>
      <c r="M25" s="1624">
        <v>343.08000000000004</v>
      </c>
      <c r="N25" s="1799"/>
      <c r="O25" s="790"/>
      <c r="P25" s="790"/>
      <c r="Q25" s="1183">
        <v>118.44000000000001</v>
      </c>
    </row>
    <row r="26" spans="1:17" s="668" customFormat="1" ht="15" x14ac:dyDescent="0.25">
      <c r="A26" s="671">
        <v>12</v>
      </c>
      <c r="B26" s="1790"/>
      <c r="C26" s="1799"/>
      <c r="D26" s="1799"/>
      <c r="E26" s="1801">
        <v>707.04</v>
      </c>
      <c r="F26" s="1799"/>
      <c r="G26" s="1799"/>
      <c r="H26" s="1799"/>
      <c r="I26" s="1801">
        <v>386.28</v>
      </c>
      <c r="J26" s="1759"/>
      <c r="K26" s="1799"/>
      <c r="L26" s="1799"/>
      <c r="M26" s="1624">
        <v>374.4</v>
      </c>
      <c r="N26" s="1799"/>
      <c r="O26" s="790"/>
      <c r="P26" s="790"/>
      <c r="Q26" s="1183">
        <v>138.24</v>
      </c>
    </row>
    <row r="27" spans="1:17" s="668" customFormat="1" ht="15" x14ac:dyDescent="0.25">
      <c r="A27" s="671">
        <v>13</v>
      </c>
      <c r="B27" s="1790"/>
      <c r="C27" s="1799"/>
      <c r="D27" s="1799"/>
      <c r="E27" s="1801">
        <v>582.84</v>
      </c>
      <c r="F27" s="1799"/>
      <c r="G27" s="1799"/>
      <c r="H27" s="1799"/>
      <c r="I27" s="1801">
        <v>343.44</v>
      </c>
      <c r="J27" s="1759"/>
      <c r="K27" s="1799"/>
      <c r="L27" s="1799"/>
      <c r="M27" s="1624">
        <v>279.71999999999997</v>
      </c>
      <c r="N27" s="1799"/>
      <c r="O27" s="790"/>
      <c r="P27" s="790"/>
      <c r="Q27" s="1183">
        <v>77.040000000000006</v>
      </c>
    </row>
    <row r="28" spans="1:17" s="668" customFormat="1" ht="15" x14ac:dyDescent="0.25">
      <c r="A28" s="671">
        <v>14</v>
      </c>
      <c r="B28" s="1790"/>
      <c r="C28" s="1799"/>
      <c r="D28" s="1799"/>
      <c r="E28" s="1801">
        <v>830.88</v>
      </c>
      <c r="F28" s="1799"/>
      <c r="G28" s="1799"/>
      <c r="H28" s="1799"/>
      <c r="I28" s="1801">
        <v>368.28</v>
      </c>
      <c r="J28" s="1759"/>
      <c r="K28" s="1799"/>
      <c r="L28" s="1799"/>
      <c r="M28" s="1624">
        <v>479.15999999999997</v>
      </c>
      <c r="N28" s="1799"/>
      <c r="O28" s="790"/>
      <c r="P28" s="790"/>
      <c r="Q28" s="1183">
        <v>108.36</v>
      </c>
    </row>
    <row r="29" spans="1:17" s="668" customFormat="1" ht="15" x14ac:dyDescent="0.25">
      <c r="A29" s="671">
        <v>15</v>
      </c>
      <c r="B29" s="1790"/>
      <c r="C29" s="1799"/>
      <c r="D29" s="1799"/>
      <c r="E29" s="1801">
        <v>782.64</v>
      </c>
      <c r="F29" s="1799"/>
      <c r="G29" s="1799"/>
      <c r="H29" s="1799"/>
      <c r="I29" s="1801">
        <v>382.68</v>
      </c>
      <c r="J29" s="1759"/>
      <c r="K29" s="1799"/>
      <c r="L29" s="1799"/>
      <c r="M29" s="1624">
        <v>467.64</v>
      </c>
      <c r="N29" s="1799"/>
      <c r="O29" s="790"/>
      <c r="P29" s="790"/>
      <c r="Q29" s="1183">
        <v>131.76</v>
      </c>
    </row>
    <row r="30" spans="1:17" s="668" customFormat="1" ht="15" x14ac:dyDescent="0.25">
      <c r="A30" s="671">
        <v>16</v>
      </c>
      <c r="B30" s="1790"/>
      <c r="C30" s="1799"/>
      <c r="D30" s="1799"/>
      <c r="E30" s="1801">
        <v>789.83999999999992</v>
      </c>
      <c r="F30" s="1799"/>
      <c r="G30" s="1799"/>
      <c r="H30" s="1799"/>
      <c r="I30" s="1801">
        <v>402.84000000000003</v>
      </c>
      <c r="J30" s="1759"/>
      <c r="K30" s="1799"/>
      <c r="L30" s="1799"/>
      <c r="M30" s="1624">
        <v>492.84000000000003</v>
      </c>
      <c r="N30" s="1799"/>
      <c r="O30" s="790"/>
      <c r="P30" s="790"/>
      <c r="Q30" s="1183">
        <v>120.59999999999998</v>
      </c>
    </row>
    <row r="31" spans="1:17" s="672" customFormat="1" ht="15" x14ac:dyDescent="0.25">
      <c r="A31" s="671">
        <v>17</v>
      </c>
      <c r="B31" s="1790"/>
      <c r="C31" s="1799"/>
      <c r="D31" s="1799"/>
      <c r="E31" s="1801">
        <v>739.8</v>
      </c>
      <c r="F31" s="1799"/>
      <c r="G31" s="1799"/>
      <c r="H31" s="1799"/>
      <c r="I31" s="1801">
        <v>489.24</v>
      </c>
      <c r="J31" s="1759"/>
      <c r="K31" s="1799"/>
      <c r="L31" s="1799"/>
      <c r="M31" s="1624">
        <v>408.24</v>
      </c>
      <c r="N31" s="1799"/>
      <c r="O31" s="790"/>
      <c r="P31" s="790"/>
      <c r="Q31" s="1183">
        <v>182.16</v>
      </c>
    </row>
    <row r="32" spans="1:17" s="672" customFormat="1" ht="15" x14ac:dyDescent="0.25">
      <c r="A32" s="671">
        <v>18</v>
      </c>
      <c r="B32" s="1790"/>
      <c r="C32" s="1799"/>
      <c r="D32" s="1799"/>
      <c r="E32" s="1801">
        <v>610.56000000000006</v>
      </c>
      <c r="F32" s="1799"/>
      <c r="G32" s="1799"/>
      <c r="H32" s="1799"/>
      <c r="I32" s="1801">
        <v>460.43999999999994</v>
      </c>
      <c r="J32" s="1759"/>
      <c r="K32" s="1799"/>
      <c r="L32" s="1799"/>
      <c r="M32" s="1624">
        <v>287.27999999999997</v>
      </c>
      <c r="N32" s="1799"/>
      <c r="O32" s="790"/>
      <c r="P32" s="790"/>
      <c r="Q32" s="1183">
        <v>113.03999999999999</v>
      </c>
    </row>
    <row r="33" spans="1:33" s="672" customFormat="1" ht="15" x14ac:dyDescent="0.25">
      <c r="A33" s="671">
        <v>19</v>
      </c>
      <c r="B33" s="1790"/>
      <c r="C33" s="1799"/>
      <c r="D33" s="1799"/>
      <c r="E33" s="1801">
        <v>618.84</v>
      </c>
      <c r="F33" s="1799"/>
      <c r="G33" s="1799"/>
      <c r="H33" s="1799"/>
      <c r="I33" s="1801">
        <v>451.8</v>
      </c>
      <c r="J33" s="1759"/>
      <c r="K33" s="1799"/>
      <c r="L33" s="1799"/>
      <c r="M33" s="1624">
        <v>268.2</v>
      </c>
      <c r="N33" s="1799"/>
      <c r="O33" s="790"/>
      <c r="P33" s="790"/>
      <c r="Q33" s="1183">
        <v>101.16</v>
      </c>
    </row>
    <row r="34" spans="1:33" s="672" customFormat="1" ht="15" x14ac:dyDescent="0.25">
      <c r="A34" s="671">
        <v>20</v>
      </c>
      <c r="B34" s="1790"/>
      <c r="C34" s="1799"/>
      <c r="D34" s="1799"/>
      <c r="E34" s="1801">
        <v>605.88</v>
      </c>
      <c r="F34" s="1799"/>
      <c r="G34" s="1799"/>
      <c r="H34" s="1799"/>
      <c r="I34" s="1801">
        <v>462.96</v>
      </c>
      <c r="J34" s="1759"/>
      <c r="K34" s="1799"/>
      <c r="L34" s="1799"/>
      <c r="M34" s="1624">
        <v>263.52000000000004</v>
      </c>
      <c r="N34" s="1799"/>
      <c r="O34" s="790"/>
      <c r="P34" s="790"/>
      <c r="Q34" s="1183">
        <v>110.88</v>
      </c>
    </row>
    <row r="35" spans="1:33" s="672" customFormat="1" ht="15" x14ac:dyDescent="0.25">
      <c r="A35" s="671">
        <v>21</v>
      </c>
      <c r="B35" s="1790"/>
      <c r="C35" s="1799"/>
      <c r="D35" s="1799"/>
      <c r="E35" s="1801">
        <v>604.79999999999995</v>
      </c>
      <c r="F35" s="1799"/>
      <c r="G35" s="1799"/>
      <c r="H35" s="1799"/>
      <c r="I35" s="1801">
        <v>455.04000000000008</v>
      </c>
      <c r="J35" s="1759"/>
      <c r="K35" s="1799"/>
      <c r="L35" s="1799"/>
      <c r="M35" s="1624">
        <v>269.64</v>
      </c>
      <c r="N35" s="1799"/>
      <c r="O35" s="790"/>
      <c r="P35" s="790"/>
      <c r="Q35" s="1183">
        <v>112.68</v>
      </c>
    </row>
    <row r="36" spans="1:33" s="672" customFormat="1" ht="15" x14ac:dyDescent="0.25">
      <c r="A36" s="671">
        <v>22</v>
      </c>
      <c r="B36" s="1790"/>
      <c r="C36" s="1799"/>
      <c r="D36" s="1799"/>
      <c r="E36" s="1801">
        <v>599.04</v>
      </c>
      <c r="F36" s="1799"/>
      <c r="G36" s="1799"/>
      <c r="H36" s="1799"/>
      <c r="I36" s="1801">
        <v>444.6</v>
      </c>
      <c r="J36" s="1759"/>
      <c r="K36" s="1799"/>
      <c r="L36" s="1799"/>
      <c r="M36" s="1624">
        <v>269.64</v>
      </c>
      <c r="N36" s="1799"/>
      <c r="O36" s="790"/>
      <c r="P36" s="790"/>
      <c r="Q36" s="1183">
        <v>110.52</v>
      </c>
    </row>
    <row r="37" spans="1:33" s="672" customFormat="1" ht="15" x14ac:dyDescent="0.25">
      <c r="A37" s="671">
        <v>23</v>
      </c>
      <c r="B37" s="1790"/>
      <c r="C37" s="1799"/>
      <c r="D37" s="1799"/>
      <c r="E37" s="1994">
        <v>554.04</v>
      </c>
      <c r="F37" s="1799"/>
      <c r="G37" s="1799"/>
      <c r="H37" s="1799"/>
      <c r="I37" s="1801">
        <v>413.64</v>
      </c>
      <c r="J37" s="1759"/>
      <c r="K37" s="1799"/>
      <c r="L37" s="1799"/>
      <c r="M37" s="1624">
        <v>265.68</v>
      </c>
      <c r="N37" s="1799"/>
      <c r="O37" s="790"/>
      <c r="P37" s="790"/>
      <c r="Q37" s="1183">
        <v>112.67999999999998</v>
      </c>
    </row>
    <row r="38" spans="1:33" s="672" customFormat="1" ht="15" x14ac:dyDescent="0.25">
      <c r="A38" s="671">
        <v>24</v>
      </c>
      <c r="B38" s="1790"/>
      <c r="C38" s="1799"/>
      <c r="D38" s="1799"/>
      <c r="E38" s="1994">
        <v>475.91999999999996</v>
      </c>
      <c r="F38" s="1799"/>
      <c r="G38" s="1799"/>
      <c r="H38" s="1799"/>
      <c r="I38" s="1801">
        <v>366.48</v>
      </c>
      <c r="J38" s="1759"/>
      <c r="K38" s="1799"/>
      <c r="L38" s="1799"/>
      <c r="M38" s="1624">
        <v>219.96000000000004</v>
      </c>
      <c r="N38" s="1799"/>
      <c r="O38" s="790"/>
      <c r="P38" s="790"/>
      <c r="Q38" s="1183">
        <v>108.72</v>
      </c>
    </row>
    <row r="39" spans="1:33" s="672" customFormat="1" ht="15" x14ac:dyDescent="0.2">
      <c r="A39" s="671" t="s">
        <v>19</v>
      </c>
      <c r="B39" s="1366"/>
      <c r="C39" s="1799"/>
      <c r="D39" s="1799"/>
      <c r="E39" s="1802">
        <f>SUM(E15:E38)</f>
        <v>15580.799999999997</v>
      </c>
      <c r="F39" s="1799"/>
      <c r="G39" s="1799"/>
      <c r="H39" s="1799"/>
      <c r="I39" s="1802">
        <f>SUM(I15:I38)</f>
        <v>9332.6399999999976</v>
      </c>
      <c r="J39" s="1799"/>
      <c r="K39" s="1799"/>
      <c r="L39" s="1799"/>
      <c r="M39" s="1802">
        <f>SUM(M15:M38)</f>
        <v>8291.52</v>
      </c>
      <c r="N39" s="1799"/>
      <c r="O39" s="790"/>
      <c r="P39" s="790"/>
      <c r="Q39" s="1182">
        <f>SUM(Q15:Q38)</f>
        <v>2649.5999999999995</v>
      </c>
    </row>
    <row r="40" spans="1:33" s="661" customFormat="1" ht="12.75" customHeight="1" x14ac:dyDescent="0.2">
      <c r="A40" s="661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61" customFormat="1" ht="12.75" customHeight="1" x14ac:dyDescent="0.2">
      <c r="A41" s="661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61" t="s">
        <v>676</v>
      </c>
      <c r="K42" s="661"/>
      <c r="L42" s="661"/>
      <c r="M42" s="661"/>
      <c r="N42" s="661"/>
      <c r="O42" s="661"/>
      <c r="P42" s="661"/>
      <c r="Q42" s="661"/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61" t="s">
        <v>23</v>
      </c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8">
    <tabColor rgb="FF92D050"/>
  </sheetPr>
  <dimension ref="A1:AG44"/>
  <sheetViews>
    <sheetView zoomScale="85" zoomScaleNormal="85" workbookViewId="0">
      <selection activeCell="Y18" sqref="Y1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3052" t="s">
        <v>498</v>
      </c>
      <c r="C1" s="2097"/>
      <c r="D1" s="2097"/>
      <c r="E1" s="2097"/>
      <c r="F1" s="2097"/>
      <c r="J1" s="801" t="s">
        <v>178</v>
      </c>
      <c r="K1" s="3051" t="s">
        <v>139</v>
      </c>
      <c r="L1" s="3031"/>
      <c r="M1" s="3031"/>
      <c r="N1" s="3031"/>
      <c r="O1" s="3031"/>
      <c r="P1" s="3031"/>
      <c r="Q1" s="3031"/>
      <c r="R1" s="886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 x14ac:dyDescent="0.2">
      <c r="B2" s="3053" t="s">
        <v>1</v>
      </c>
      <c r="C2" s="2104"/>
      <c r="D2" s="2104"/>
      <c r="E2" s="2104"/>
      <c r="F2" s="2104"/>
      <c r="K2" s="934"/>
      <c r="L2" s="934"/>
      <c r="M2" s="934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 x14ac:dyDescent="0.2">
      <c r="B3" s="676" t="s">
        <v>133</v>
      </c>
      <c r="N3" s="1078" t="s">
        <v>143</v>
      </c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 x14ac:dyDescent="0.25">
      <c r="B4" s="3055" t="s">
        <v>4</v>
      </c>
      <c r="C4" s="2097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 x14ac:dyDescent="0.2">
      <c r="B5" s="3054" t="s">
        <v>7</v>
      </c>
      <c r="C5" s="2095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 x14ac:dyDescent="0.25">
      <c r="A6" s="3048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 x14ac:dyDescent="0.25">
      <c r="A7" s="3049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 x14ac:dyDescent="0.2">
      <c r="A8" s="1326" t="s">
        <v>460</v>
      </c>
      <c r="B8" s="1312" t="s">
        <v>461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 x14ac:dyDescent="0.2">
      <c r="A9" s="3046" t="s">
        <v>9</v>
      </c>
      <c r="B9" s="3047" t="s">
        <v>10</v>
      </c>
      <c r="C9" s="2441"/>
      <c r="D9" s="2441"/>
      <c r="E9" s="2441"/>
      <c r="F9" s="2441"/>
      <c r="G9" s="2441"/>
      <c r="H9" s="2441"/>
      <c r="I9" s="2442"/>
      <c r="J9" s="3047" t="s">
        <v>11</v>
      </c>
      <c r="K9" s="2441"/>
      <c r="L9" s="2441"/>
      <c r="M9" s="2441"/>
      <c r="N9" s="2441"/>
      <c r="O9" s="2441"/>
      <c r="P9" s="2441"/>
      <c r="Q9" s="2442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 x14ac:dyDescent="0.2">
      <c r="A10" s="2438"/>
      <c r="B10" s="3050" t="s">
        <v>630</v>
      </c>
      <c r="C10" s="2111"/>
      <c r="D10" s="2111"/>
      <c r="E10" s="2112"/>
      <c r="F10" s="3050" t="s">
        <v>629</v>
      </c>
      <c r="G10" s="2111"/>
      <c r="H10" s="2111"/>
      <c r="I10" s="2112"/>
      <c r="J10" s="3050" t="s">
        <v>628</v>
      </c>
      <c r="K10" s="2111"/>
      <c r="L10" s="2111"/>
      <c r="M10" s="2112"/>
      <c r="N10" s="3050" t="s">
        <v>627</v>
      </c>
      <c r="O10" s="2111"/>
      <c r="P10" s="2111"/>
      <c r="Q10" s="2112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 x14ac:dyDescent="0.2">
      <c r="A11" s="2438"/>
      <c r="B11" s="3050" t="s">
        <v>14</v>
      </c>
      <c r="C11" s="2111"/>
      <c r="E11" s="679">
        <v>600</v>
      </c>
      <c r="F11" s="3050" t="s">
        <v>14</v>
      </c>
      <c r="G11" s="2111"/>
      <c r="H11" s="678"/>
      <c r="I11" s="679">
        <v>600</v>
      </c>
      <c r="J11" s="3050" t="s">
        <v>14</v>
      </c>
      <c r="K11" s="2111"/>
      <c r="L11" s="678"/>
      <c r="M11" s="679">
        <v>600</v>
      </c>
      <c r="N11" s="3050" t="s">
        <v>14</v>
      </c>
      <c r="O11" s="2111"/>
      <c r="P11" s="678"/>
      <c r="Q11" s="679">
        <v>600</v>
      </c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 x14ac:dyDescent="0.2">
      <c r="A12" s="2439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 x14ac:dyDescent="0.2">
      <c r="A14" s="684">
        <v>0</v>
      </c>
      <c r="B14" s="1790"/>
      <c r="C14" s="1803"/>
      <c r="D14" s="1875"/>
      <c r="E14" s="1804"/>
      <c r="F14" s="1759"/>
      <c r="G14" s="1803"/>
      <c r="H14" s="1803"/>
      <c r="I14" s="1804"/>
      <c r="J14" s="1759"/>
      <c r="K14" s="1803"/>
      <c r="L14" s="1803"/>
      <c r="M14" s="1804"/>
      <c r="N14" s="1759"/>
      <c r="O14" s="1803"/>
      <c r="P14" s="1803"/>
      <c r="Q14" s="1804"/>
    </row>
    <row r="15" spans="1:33" s="1388" customFormat="1" ht="15" x14ac:dyDescent="0.25">
      <c r="A15" s="1381">
        <v>1</v>
      </c>
      <c r="B15" s="1790"/>
      <c r="C15" s="1803"/>
      <c r="D15" s="1875"/>
      <c r="E15" s="1817">
        <v>26.519999999999996</v>
      </c>
      <c r="F15" s="1759"/>
      <c r="G15" s="1803"/>
      <c r="H15" s="1803"/>
      <c r="I15" s="1624">
        <v>27</v>
      </c>
      <c r="J15" s="1759"/>
      <c r="K15" s="1803"/>
      <c r="L15" s="1803"/>
      <c r="M15" s="1624">
        <v>1.5599999999999998</v>
      </c>
      <c r="N15" s="1759"/>
      <c r="O15" s="1803"/>
      <c r="P15" s="1803"/>
      <c r="Q15" s="1624">
        <v>7.6799999999999988</v>
      </c>
    </row>
    <row r="16" spans="1:33" s="681" customFormat="1" ht="15" x14ac:dyDescent="0.25">
      <c r="A16" s="684">
        <v>2</v>
      </c>
      <c r="B16" s="1790"/>
      <c r="C16" s="1803"/>
      <c r="D16" s="1875"/>
      <c r="E16" s="1817">
        <v>24.300000000000004</v>
      </c>
      <c r="F16" s="1759"/>
      <c r="G16" s="1803"/>
      <c r="H16" s="1803"/>
      <c r="I16" s="1624">
        <v>45.72</v>
      </c>
      <c r="J16" s="1759"/>
      <c r="K16" s="1803"/>
      <c r="L16" s="1803"/>
      <c r="M16" s="1624">
        <v>1.92</v>
      </c>
      <c r="N16" s="1759"/>
      <c r="O16" s="1803"/>
      <c r="P16" s="1803"/>
      <c r="Q16" s="1624">
        <v>6.7799999999999994</v>
      </c>
    </row>
    <row r="17" spans="1:17" s="681" customFormat="1" ht="15" x14ac:dyDescent="0.25">
      <c r="A17" s="684">
        <v>3</v>
      </c>
      <c r="B17" s="1790"/>
      <c r="C17" s="1803"/>
      <c r="D17" s="1875"/>
      <c r="E17" s="1817">
        <v>23.580000000000002</v>
      </c>
      <c r="F17" s="1759"/>
      <c r="G17" s="1803"/>
      <c r="H17" s="1803"/>
      <c r="I17" s="1624">
        <v>41.58</v>
      </c>
      <c r="J17" s="1759"/>
      <c r="K17" s="1803"/>
      <c r="L17" s="1803"/>
      <c r="M17" s="1624">
        <v>2.0999999999999996</v>
      </c>
      <c r="N17" s="1759"/>
      <c r="O17" s="1803"/>
      <c r="P17" s="1803"/>
      <c r="Q17" s="1624">
        <v>6.0599999999999987</v>
      </c>
    </row>
    <row r="18" spans="1:17" s="681" customFormat="1" ht="15" x14ac:dyDescent="0.25">
      <c r="A18" s="684">
        <v>4</v>
      </c>
      <c r="B18" s="1790"/>
      <c r="C18" s="1803"/>
      <c r="D18" s="1875"/>
      <c r="E18" s="1817">
        <v>21.66</v>
      </c>
      <c r="F18" s="1759"/>
      <c r="G18" s="1803"/>
      <c r="H18" s="1803"/>
      <c r="I18" s="1624">
        <v>25.080000000000002</v>
      </c>
      <c r="J18" s="1759"/>
      <c r="K18" s="1803"/>
      <c r="L18" s="1803"/>
      <c r="M18" s="1624">
        <v>1.38</v>
      </c>
      <c r="N18" s="1759"/>
      <c r="O18" s="1803"/>
      <c r="P18" s="1803"/>
      <c r="Q18" s="1624">
        <v>6.5399999999999991</v>
      </c>
    </row>
    <row r="19" spans="1:17" s="681" customFormat="1" ht="15" x14ac:dyDescent="0.25">
      <c r="A19" s="684">
        <v>5</v>
      </c>
      <c r="B19" s="1790"/>
      <c r="C19" s="1803"/>
      <c r="D19" s="1875"/>
      <c r="E19" s="1817">
        <v>22.32</v>
      </c>
      <c r="F19" s="1759"/>
      <c r="G19" s="1803"/>
      <c r="H19" s="1803"/>
      <c r="I19" s="1624">
        <v>31.5</v>
      </c>
      <c r="J19" s="1759"/>
      <c r="K19" s="1803"/>
      <c r="L19" s="1803"/>
      <c r="M19" s="1624">
        <v>2.1599999999999997</v>
      </c>
      <c r="N19" s="1759"/>
      <c r="O19" s="1803"/>
      <c r="P19" s="1803"/>
      <c r="Q19" s="1624">
        <v>6.42</v>
      </c>
    </row>
    <row r="20" spans="1:17" s="681" customFormat="1" ht="15" x14ac:dyDescent="0.25">
      <c r="A20" s="684">
        <v>6</v>
      </c>
      <c r="B20" s="1790"/>
      <c r="C20" s="1803"/>
      <c r="D20" s="1875"/>
      <c r="E20" s="1817">
        <v>24.6</v>
      </c>
      <c r="F20" s="1759"/>
      <c r="G20" s="1803"/>
      <c r="H20" s="1803"/>
      <c r="I20" s="1624">
        <v>25.740000000000002</v>
      </c>
      <c r="J20" s="1759"/>
      <c r="K20" s="1803"/>
      <c r="L20" s="1803"/>
      <c r="M20" s="1624">
        <v>1.44</v>
      </c>
      <c r="N20" s="1759"/>
      <c r="O20" s="1803"/>
      <c r="P20" s="1803"/>
      <c r="Q20" s="1624">
        <v>6.0599999999999987</v>
      </c>
    </row>
    <row r="21" spans="1:17" s="681" customFormat="1" ht="15" x14ac:dyDescent="0.25">
      <c r="A21" s="684">
        <v>7</v>
      </c>
      <c r="B21" s="1790"/>
      <c r="C21" s="1803"/>
      <c r="D21" s="1875"/>
      <c r="E21" s="1817">
        <v>31.86</v>
      </c>
      <c r="F21" s="1759"/>
      <c r="G21" s="1803"/>
      <c r="H21" s="1803"/>
      <c r="I21" s="1624">
        <v>23.759999999999998</v>
      </c>
      <c r="J21" s="1759"/>
      <c r="K21" s="1803"/>
      <c r="L21" s="1803"/>
      <c r="M21" s="1624">
        <v>1.92</v>
      </c>
      <c r="N21" s="1759"/>
      <c r="O21" s="1803"/>
      <c r="P21" s="1803"/>
      <c r="Q21" s="1624">
        <v>6.8999999999999995</v>
      </c>
    </row>
    <row r="22" spans="1:17" s="681" customFormat="1" ht="15" x14ac:dyDescent="0.25">
      <c r="A22" s="684">
        <v>8</v>
      </c>
      <c r="B22" s="1790"/>
      <c r="C22" s="1803"/>
      <c r="D22" s="1875"/>
      <c r="E22" s="1817">
        <v>35.159999999999997</v>
      </c>
      <c r="F22" s="1759"/>
      <c r="G22" s="1803"/>
      <c r="H22" s="1803"/>
      <c r="I22" s="1624">
        <v>35.940000000000005</v>
      </c>
      <c r="J22" s="1759"/>
      <c r="K22" s="1803"/>
      <c r="L22" s="1803"/>
      <c r="M22" s="1624">
        <v>1.62</v>
      </c>
      <c r="N22" s="1759"/>
      <c r="O22" s="1803"/>
      <c r="P22" s="1803"/>
      <c r="Q22" s="1624">
        <v>7.8000000000000007</v>
      </c>
    </row>
    <row r="23" spans="1:17" s="681" customFormat="1" ht="15" x14ac:dyDescent="0.25">
      <c r="A23" s="684">
        <v>9</v>
      </c>
      <c r="B23" s="1790"/>
      <c r="C23" s="1803"/>
      <c r="D23" s="1875"/>
      <c r="E23" s="1817">
        <v>37.5</v>
      </c>
      <c r="F23" s="1759"/>
      <c r="G23" s="1803"/>
      <c r="H23" s="1803"/>
      <c r="I23" s="1624">
        <v>44.820000000000007</v>
      </c>
      <c r="J23" s="1759"/>
      <c r="K23" s="1803"/>
      <c r="L23" s="1803"/>
      <c r="M23" s="1624">
        <v>2.3999999999999995</v>
      </c>
      <c r="N23" s="1759"/>
      <c r="O23" s="1803"/>
      <c r="P23" s="1803"/>
      <c r="Q23" s="1624">
        <v>9.6</v>
      </c>
    </row>
    <row r="24" spans="1:17" s="681" customFormat="1" ht="15" x14ac:dyDescent="0.25">
      <c r="A24" s="684">
        <v>10</v>
      </c>
      <c r="B24" s="1790"/>
      <c r="C24" s="1803"/>
      <c r="D24" s="1875"/>
      <c r="E24" s="1817">
        <v>35.039999999999992</v>
      </c>
      <c r="F24" s="1759"/>
      <c r="G24" s="1803"/>
      <c r="H24" s="1803"/>
      <c r="I24" s="1624">
        <v>43.14</v>
      </c>
      <c r="J24" s="1759"/>
      <c r="K24" s="1803"/>
      <c r="L24" s="1803"/>
      <c r="M24" s="1624">
        <v>2.9399999999999995</v>
      </c>
      <c r="N24" s="1759"/>
      <c r="O24" s="1803"/>
      <c r="P24" s="1803"/>
      <c r="Q24" s="1624">
        <v>8.7000000000000011</v>
      </c>
    </row>
    <row r="25" spans="1:17" s="681" customFormat="1" ht="15" x14ac:dyDescent="0.25">
      <c r="A25" s="684">
        <v>11</v>
      </c>
      <c r="B25" s="1790"/>
      <c r="C25" s="1803"/>
      <c r="D25" s="1875"/>
      <c r="E25" s="1817">
        <v>41.58</v>
      </c>
      <c r="F25" s="1759"/>
      <c r="G25" s="1803"/>
      <c r="H25" s="1803"/>
      <c r="I25" s="1624">
        <v>51.900000000000006</v>
      </c>
      <c r="J25" s="1759"/>
      <c r="K25" s="1803"/>
      <c r="L25" s="1803"/>
      <c r="M25" s="1624">
        <v>3.24</v>
      </c>
      <c r="N25" s="1759"/>
      <c r="O25" s="1803"/>
      <c r="P25" s="1803"/>
      <c r="Q25" s="1624">
        <v>7.26</v>
      </c>
    </row>
    <row r="26" spans="1:17" s="681" customFormat="1" ht="15" x14ac:dyDescent="0.25">
      <c r="A26" s="684">
        <v>12</v>
      </c>
      <c r="B26" s="1790"/>
      <c r="C26" s="1803"/>
      <c r="D26" s="1875"/>
      <c r="E26" s="1817">
        <v>42.36</v>
      </c>
      <c r="F26" s="1759"/>
      <c r="G26" s="1803"/>
      <c r="H26" s="1803"/>
      <c r="I26" s="1624">
        <v>57.06</v>
      </c>
      <c r="J26" s="1759"/>
      <c r="K26" s="1803"/>
      <c r="L26" s="1803"/>
      <c r="M26" s="1624">
        <v>4.08</v>
      </c>
      <c r="N26" s="1759"/>
      <c r="O26" s="1803"/>
      <c r="P26" s="1803"/>
      <c r="Q26" s="1624">
        <v>11.579999999999998</v>
      </c>
    </row>
    <row r="27" spans="1:17" s="681" customFormat="1" ht="15" x14ac:dyDescent="0.25">
      <c r="A27" s="684">
        <v>13</v>
      </c>
      <c r="B27" s="1790"/>
      <c r="C27" s="1803"/>
      <c r="D27" s="1875"/>
      <c r="E27" s="1817">
        <v>41.64</v>
      </c>
      <c r="F27" s="1759"/>
      <c r="G27" s="1803"/>
      <c r="H27" s="1803"/>
      <c r="I27" s="1624">
        <v>49.019999999999996</v>
      </c>
      <c r="J27" s="1759"/>
      <c r="K27" s="1803"/>
      <c r="L27" s="1803"/>
      <c r="M27" s="1624">
        <v>3.9599999999999995</v>
      </c>
      <c r="N27" s="1759"/>
      <c r="O27" s="1803"/>
      <c r="P27" s="1803"/>
      <c r="Q27" s="1624">
        <v>8.2800000000000011</v>
      </c>
    </row>
    <row r="28" spans="1:17" s="681" customFormat="1" ht="15" x14ac:dyDescent="0.25">
      <c r="A28" s="684">
        <v>14</v>
      </c>
      <c r="B28" s="1790"/>
      <c r="C28" s="1803"/>
      <c r="D28" s="1875"/>
      <c r="E28" s="1817">
        <v>40.26</v>
      </c>
      <c r="F28" s="1759"/>
      <c r="G28" s="1803"/>
      <c r="H28" s="1803"/>
      <c r="I28" s="1624">
        <v>33.42</v>
      </c>
      <c r="J28" s="1759"/>
      <c r="K28" s="1803"/>
      <c r="L28" s="1803"/>
      <c r="M28" s="1624">
        <v>2.6399999999999997</v>
      </c>
      <c r="N28" s="1759"/>
      <c r="O28" s="1803"/>
      <c r="P28" s="1803"/>
      <c r="Q28" s="1624">
        <v>6.8999999999999995</v>
      </c>
    </row>
    <row r="29" spans="1:17" s="681" customFormat="1" ht="15" x14ac:dyDescent="0.25">
      <c r="A29" s="684">
        <v>15</v>
      </c>
      <c r="B29" s="1790"/>
      <c r="C29" s="1803"/>
      <c r="D29" s="1875"/>
      <c r="E29" s="1817">
        <v>40.56</v>
      </c>
      <c r="F29" s="1759"/>
      <c r="G29" s="1803"/>
      <c r="H29" s="1803"/>
      <c r="I29" s="1624">
        <v>32.64</v>
      </c>
      <c r="J29" s="1759"/>
      <c r="K29" s="1803"/>
      <c r="L29" s="1803"/>
      <c r="M29" s="1624">
        <v>2.34</v>
      </c>
      <c r="N29" s="1759"/>
      <c r="O29" s="1803"/>
      <c r="P29" s="1803"/>
      <c r="Q29" s="1624">
        <v>9.3000000000000007</v>
      </c>
    </row>
    <row r="30" spans="1:17" s="681" customFormat="1" ht="15" x14ac:dyDescent="0.25">
      <c r="A30" s="684">
        <v>16</v>
      </c>
      <c r="B30" s="1790"/>
      <c r="C30" s="1803"/>
      <c r="D30" s="1875"/>
      <c r="E30" s="1817">
        <v>43.2</v>
      </c>
      <c r="F30" s="1759"/>
      <c r="G30" s="1803"/>
      <c r="H30" s="1803"/>
      <c r="I30" s="1624">
        <v>34.019999999999996</v>
      </c>
      <c r="J30" s="1759"/>
      <c r="K30" s="1803"/>
      <c r="L30" s="1803"/>
      <c r="M30" s="1624">
        <v>2.76</v>
      </c>
      <c r="N30" s="1759"/>
      <c r="O30" s="1803"/>
      <c r="P30" s="1803"/>
      <c r="Q30" s="1624">
        <v>9.9</v>
      </c>
    </row>
    <row r="31" spans="1:17" s="685" customFormat="1" ht="15" x14ac:dyDescent="0.25">
      <c r="A31" s="684">
        <v>17</v>
      </c>
      <c r="B31" s="1790"/>
      <c r="C31" s="1803"/>
      <c r="D31" s="1875"/>
      <c r="E31" s="1817">
        <v>40.14</v>
      </c>
      <c r="F31" s="1759"/>
      <c r="G31" s="1803"/>
      <c r="H31" s="1803"/>
      <c r="I31" s="1624">
        <v>33.900000000000006</v>
      </c>
      <c r="J31" s="1759"/>
      <c r="K31" s="1803"/>
      <c r="L31" s="1803"/>
      <c r="M31" s="1624">
        <v>1.5599999999999998</v>
      </c>
      <c r="N31" s="1759"/>
      <c r="O31" s="1803"/>
      <c r="P31" s="1803"/>
      <c r="Q31" s="1624">
        <v>7.8000000000000007</v>
      </c>
    </row>
    <row r="32" spans="1:17" s="685" customFormat="1" ht="15" x14ac:dyDescent="0.25">
      <c r="A32" s="684">
        <v>18</v>
      </c>
      <c r="B32" s="1790"/>
      <c r="C32" s="1803"/>
      <c r="D32" s="1875"/>
      <c r="E32" s="1817">
        <v>39.479999999999997</v>
      </c>
      <c r="F32" s="1759"/>
      <c r="G32" s="1803"/>
      <c r="H32" s="1803"/>
      <c r="I32" s="1624">
        <v>34.379999999999995</v>
      </c>
      <c r="J32" s="1759"/>
      <c r="K32" s="1803"/>
      <c r="L32" s="1803"/>
      <c r="M32" s="1624">
        <v>1.56</v>
      </c>
      <c r="N32" s="1759"/>
      <c r="O32" s="1803"/>
      <c r="P32" s="1803"/>
      <c r="Q32" s="1624">
        <v>7.6800000000000006</v>
      </c>
    </row>
    <row r="33" spans="1:33" s="685" customFormat="1" ht="15" x14ac:dyDescent="0.25">
      <c r="A33" s="684">
        <v>19</v>
      </c>
      <c r="B33" s="1790"/>
      <c r="C33" s="1803"/>
      <c r="D33" s="1875"/>
      <c r="E33" s="1817">
        <v>46.980000000000004</v>
      </c>
      <c r="F33" s="1759"/>
      <c r="G33" s="1803"/>
      <c r="H33" s="1803"/>
      <c r="I33" s="1624">
        <v>31.8</v>
      </c>
      <c r="J33" s="1759"/>
      <c r="K33" s="1803"/>
      <c r="L33" s="1803"/>
      <c r="M33" s="1624">
        <v>2.1599999999999997</v>
      </c>
      <c r="N33" s="1759"/>
      <c r="O33" s="1803"/>
      <c r="P33" s="1803"/>
      <c r="Q33" s="1624">
        <v>8.879999999999999</v>
      </c>
    </row>
    <row r="34" spans="1:33" s="685" customFormat="1" ht="15" x14ac:dyDescent="0.25">
      <c r="A34" s="684">
        <v>20</v>
      </c>
      <c r="B34" s="1790"/>
      <c r="C34" s="1803"/>
      <c r="D34" s="1875"/>
      <c r="E34" s="1817">
        <v>44.94</v>
      </c>
      <c r="F34" s="1759"/>
      <c r="G34" s="1803"/>
      <c r="H34" s="1803"/>
      <c r="I34" s="1624">
        <v>51.480000000000004</v>
      </c>
      <c r="J34" s="1759"/>
      <c r="K34" s="1803"/>
      <c r="L34" s="1803"/>
      <c r="M34" s="1624">
        <v>2.9399999999999995</v>
      </c>
      <c r="N34" s="1759"/>
      <c r="O34" s="1803"/>
      <c r="P34" s="1803"/>
      <c r="Q34" s="1624">
        <v>8.0400000000000009</v>
      </c>
    </row>
    <row r="35" spans="1:33" s="685" customFormat="1" ht="15" x14ac:dyDescent="0.25">
      <c r="A35" s="684">
        <v>21</v>
      </c>
      <c r="B35" s="1790"/>
      <c r="C35" s="1803"/>
      <c r="D35" s="1875"/>
      <c r="E35" s="1817">
        <v>47.04</v>
      </c>
      <c r="F35" s="1759"/>
      <c r="G35" s="1803"/>
      <c r="H35" s="1803"/>
      <c r="I35" s="1624">
        <v>43.56</v>
      </c>
      <c r="J35" s="1759"/>
      <c r="K35" s="1803"/>
      <c r="L35" s="1803"/>
      <c r="M35" s="1624">
        <v>2.88</v>
      </c>
      <c r="N35" s="1759"/>
      <c r="O35" s="1803"/>
      <c r="P35" s="1803"/>
      <c r="Q35" s="1624">
        <v>8.52</v>
      </c>
    </row>
    <row r="36" spans="1:33" s="685" customFormat="1" ht="15" x14ac:dyDescent="0.25">
      <c r="A36" s="684">
        <v>22</v>
      </c>
      <c r="B36" s="1790"/>
      <c r="C36" s="1803"/>
      <c r="D36" s="1875"/>
      <c r="E36" s="1817">
        <v>46.56</v>
      </c>
      <c r="F36" s="1759"/>
      <c r="G36" s="1803"/>
      <c r="H36" s="1803"/>
      <c r="I36" s="1624">
        <v>40.380000000000003</v>
      </c>
      <c r="J36" s="1759"/>
      <c r="K36" s="1803"/>
      <c r="L36" s="1803"/>
      <c r="M36" s="1624">
        <v>3.4199999999999995</v>
      </c>
      <c r="N36" s="1759"/>
      <c r="O36" s="1803"/>
      <c r="P36" s="1803"/>
      <c r="Q36" s="1624">
        <v>6.4799999999999995</v>
      </c>
    </row>
    <row r="37" spans="1:33" s="685" customFormat="1" ht="15" x14ac:dyDescent="0.25">
      <c r="A37" s="684">
        <v>23</v>
      </c>
      <c r="B37" s="1790"/>
      <c r="C37" s="1803"/>
      <c r="D37" s="1875"/>
      <c r="E37" s="1994">
        <v>39.06</v>
      </c>
      <c r="F37" s="1759"/>
      <c r="G37" s="1803"/>
      <c r="H37" s="1803"/>
      <c r="I37" s="1624">
        <v>27.78</v>
      </c>
      <c r="J37" s="1759"/>
      <c r="K37" s="1803"/>
      <c r="L37" s="1803"/>
      <c r="M37" s="1624">
        <v>2.04</v>
      </c>
      <c r="N37" s="1759"/>
      <c r="O37" s="1803"/>
      <c r="P37" s="1803"/>
      <c r="Q37" s="1624">
        <v>5.82</v>
      </c>
    </row>
    <row r="38" spans="1:33" s="685" customFormat="1" ht="15" x14ac:dyDescent="0.25">
      <c r="A38" s="684">
        <v>24</v>
      </c>
      <c r="B38" s="1790"/>
      <c r="C38" s="1803"/>
      <c r="D38" s="1875"/>
      <c r="E38" s="1994">
        <v>31.08</v>
      </c>
      <c r="F38" s="1759"/>
      <c r="G38" s="1803"/>
      <c r="H38" s="1803"/>
      <c r="I38" s="1624">
        <v>39.300000000000004</v>
      </c>
      <c r="J38" s="1759"/>
      <c r="K38" s="1803"/>
      <c r="L38" s="1803"/>
      <c r="M38" s="1624">
        <v>1.98</v>
      </c>
      <c r="N38" s="1759"/>
      <c r="O38" s="1803"/>
      <c r="P38" s="1803"/>
      <c r="Q38" s="1624">
        <v>7.5</v>
      </c>
    </row>
    <row r="39" spans="1:33" s="685" customFormat="1" ht="15" x14ac:dyDescent="0.2">
      <c r="A39" s="684" t="s">
        <v>19</v>
      </c>
      <c r="B39" s="1367"/>
      <c r="C39" s="1803"/>
      <c r="D39" s="1875"/>
      <c r="E39" s="1805">
        <f>SUM(E15:E38)</f>
        <v>867.42</v>
      </c>
      <c r="F39" s="1803"/>
      <c r="G39" s="1803"/>
      <c r="H39" s="1803"/>
      <c r="I39" s="1805">
        <f>SUM(I15:I38)</f>
        <v>904.91999999999973</v>
      </c>
      <c r="J39" s="1803"/>
      <c r="K39" s="1803"/>
      <c r="L39" s="1803"/>
      <c r="M39" s="1805">
        <f>SUM(M15:M38)</f>
        <v>57</v>
      </c>
      <c r="N39" s="1803"/>
      <c r="O39" s="1803"/>
      <c r="P39" s="1803"/>
      <c r="Q39" s="1805">
        <f>SUM(Q15:Q38)</f>
        <v>186.48</v>
      </c>
    </row>
    <row r="40" spans="1:33" s="674" customFormat="1" ht="12.75" customHeight="1" x14ac:dyDescent="0.2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 x14ac:dyDescent="0.2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 x14ac:dyDescent="0.2">
      <c r="A42" s="674" t="s">
        <v>676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 x14ac:dyDescent="0.2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 x14ac:dyDescent="0.2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7">
    <tabColor rgb="FF92D050"/>
  </sheetPr>
  <dimension ref="A1:AG44"/>
  <sheetViews>
    <sheetView zoomScale="85" zoomScaleNormal="85" workbookViewId="0">
      <selection activeCell="W19" sqref="W19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3052" t="s">
        <v>498</v>
      </c>
      <c r="C1" s="2097"/>
      <c r="D1" s="2097"/>
      <c r="E1" s="2097"/>
      <c r="F1" s="2097"/>
      <c r="J1" s="801" t="s">
        <v>178</v>
      </c>
      <c r="K1" s="3051" t="s">
        <v>213</v>
      </c>
      <c r="L1" s="3058"/>
      <c r="M1" s="3058"/>
      <c r="N1" s="3058"/>
      <c r="O1" s="3058"/>
      <c r="P1" s="3058"/>
      <c r="Q1" s="3058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 x14ac:dyDescent="0.2">
      <c r="B2" s="3053" t="s">
        <v>1</v>
      </c>
      <c r="C2" s="2104"/>
      <c r="D2" s="2104"/>
      <c r="E2" s="2104"/>
      <c r="F2" s="2104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 x14ac:dyDescent="0.2">
      <c r="B3" s="676" t="s">
        <v>302</v>
      </c>
      <c r="M3" s="3059"/>
      <c r="N3" s="3060"/>
      <c r="O3" s="3060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 x14ac:dyDescent="0.25">
      <c r="B4" s="3055" t="s">
        <v>4</v>
      </c>
      <c r="C4" s="2097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N4" s="2004" t="s">
        <v>78</v>
      </c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 x14ac:dyDescent="0.2">
      <c r="B5" s="3054" t="s">
        <v>7</v>
      </c>
      <c r="C5" s="2095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 x14ac:dyDescent="0.25">
      <c r="A6" s="3048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 x14ac:dyDescent="0.25">
      <c r="A7" s="3049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 x14ac:dyDescent="0.2">
      <c r="A8" s="1326" t="s">
        <v>462</v>
      </c>
      <c r="B8" s="1312" t="s">
        <v>463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 x14ac:dyDescent="0.2">
      <c r="A9" s="3046" t="s">
        <v>9</v>
      </c>
      <c r="B9" s="3047" t="s">
        <v>10</v>
      </c>
      <c r="C9" s="2441"/>
      <c r="D9" s="2441"/>
      <c r="E9" s="2441"/>
      <c r="F9" s="2441"/>
      <c r="G9" s="2441"/>
      <c r="H9" s="2441"/>
      <c r="I9" s="2442"/>
      <c r="J9" s="3047" t="s">
        <v>11</v>
      </c>
      <c r="K9" s="2441"/>
      <c r="L9" s="2441"/>
      <c r="M9" s="2441"/>
      <c r="N9" s="2441"/>
      <c r="O9" s="2441"/>
      <c r="P9" s="2441"/>
      <c r="Q9" s="2442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 x14ac:dyDescent="0.2">
      <c r="A10" s="2438"/>
      <c r="B10" s="3050" t="s">
        <v>690</v>
      </c>
      <c r="C10" s="2111"/>
      <c r="D10" s="2111"/>
      <c r="E10" s="2112"/>
      <c r="F10" s="3050" t="s">
        <v>692</v>
      </c>
      <c r="G10" s="2111"/>
      <c r="H10" s="2111"/>
      <c r="I10" s="2112"/>
      <c r="J10" s="3050" t="str">
        <f>B10</f>
        <v>яч. 2 - ВЛ-10кВ.ф Горсеть1</v>
      </c>
      <c r="K10" s="2111"/>
      <c r="L10" s="2111"/>
      <c r="M10" s="2112"/>
      <c r="N10" s="3050" t="s">
        <v>691</v>
      </c>
      <c r="O10" s="3056"/>
      <c r="P10" s="3056"/>
      <c r="Q10" s="3057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 x14ac:dyDescent="0.2">
      <c r="A11" s="2438"/>
      <c r="B11" s="3050" t="s">
        <v>14</v>
      </c>
      <c r="C11" s="2111"/>
      <c r="E11" s="679">
        <v>4000</v>
      </c>
      <c r="F11" s="3050" t="s">
        <v>14</v>
      </c>
      <c r="G11" s="2111"/>
      <c r="H11" s="678"/>
      <c r="I11" s="679">
        <v>2000</v>
      </c>
      <c r="J11" s="3050" t="s">
        <v>14</v>
      </c>
      <c r="K11" s="2111"/>
      <c r="L11" s="678"/>
      <c r="M11" s="679">
        <f>E11</f>
        <v>4000</v>
      </c>
      <c r="N11" s="3050" t="s">
        <v>14</v>
      </c>
      <c r="O11" s="2111"/>
      <c r="P11" s="678"/>
      <c r="Q11" s="679">
        <f>I11</f>
        <v>2000</v>
      </c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 x14ac:dyDescent="0.2">
      <c r="A12" s="2439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 x14ac:dyDescent="0.25">
      <c r="A14" s="684">
        <v>0</v>
      </c>
      <c r="B14" s="828"/>
      <c r="C14" s="1803"/>
      <c r="D14" s="1803"/>
      <c r="E14" s="1804"/>
      <c r="F14" s="1688"/>
      <c r="G14" s="1803"/>
      <c r="H14" s="1803"/>
      <c r="I14" s="1804"/>
      <c r="J14" s="1688"/>
      <c r="K14" s="1803"/>
      <c r="L14" s="1803"/>
      <c r="M14" s="1804"/>
      <c r="N14" s="1768"/>
      <c r="O14" s="1803"/>
      <c r="P14" s="1803"/>
      <c r="Q14" s="1804"/>
    </row>
    <row r="15" spans="1:33" s="1388" customFormat="1" ht="15" x14ac:dyDescent="0.25">
      <c r="A15" s="1381">
        <v>1</v>
      </c>
      <c r="B15" s="828"/>
      <c r="C15" s="1806"/>
      <c r="D15" s="1803"/>
      <c r="E15" s="1817">
        <v>1623</v>
      </c>
      <c r="F15" s="1688"/>
      <c r="G15" s="1803"/>
      <c r="H15" s="1803"/>
      <c r="I15" s="1624">
        <v>999</v>
      </c>
      <c r="J15" s="1688"/>
      <c r="K15" s="1803"/>
      <c r="L15" s="1803"/>
      <c r="M15" s="1624">
        <v>334</v>
      </c>
      <c r="N15" s="1768"/>
      <c r="O15" s="1804"/>
      <c r="P15" s="1803"/>
      <c r="Q15" s="1624">
        <v>228</v>
      </c>
    </row>
    <row r="16" spans="1:33" s="681" customFormat="1" ht="15" x14ac:dyDescent="0.25">
      <c r="A16" s="684">
        <v>2</v>
      </c>
      <c r="B16" s="828"/>
      <c r="C16" s="1806"/>
      <c r="D16" s="1803"/>
      <c r="E16" s="1817">
        <v>1538</v>
      </c>
      <c r="F16" s="1688"/>
      <c r="G16" s="1803"/>
      <c r="H16" s="1803"/>
      <c r="I16" s="1624">
        <v>974</v>
      </c>
      <c r="J16" s="1688"/>
      <c r="K16" s="1803"/>
      <c r="L16" s="1803"/>
      <c r="M16" s="1624">
        <v>330</v>
      </c>
      <c r="N16" s="1768"/>
      <c r="O16" s="1804"/>
      <c r="P16" s="1803"/>
      <c r="Q16" s="1624">
        <v>227</v>
      </c>
    </row>
    <row r="17" spans="1:17" s="681" customFormat="1" ht="15" x14ac:dyDescent="0.25">
      <c r="A17" s="684">
        <v>3</v>
      </c>
      <c r="B17" s="828"/>
      <c r="C17" s="1806"/>
      <c r="D17" s="1803"/>
      <c r="E17" s="1817">
        <v>1472</v>
      </c>
      <c r="F17" s="1688"/>
      <c r="G17" s="1803"/>
      <c r="H17" s="1803"/>
      <c r="I17" s="1624">
        <v>941</v>
      </c>
      <c r="J17" s="1688"/>
      <c r="K17" s="1803"/>
      <c r="L17" s="1803"/>
      <c r="M17" s="1624">
        <v>290</v>
      </c>
      <c r="N17" s="1768"/>
      <c r="O17" s="1804"/>
      <c r="P17" s="1803"/>
      <c r="Q17" s="1624">
        <v>221</v>
      </c>
    </row>
    <row r="18" spans="1:17" s="681" customFormat="1" ht="15" x14ac:dyDescent="0.25">
      <c r="A18" s="684">
        <v>4</v>
      </c>
      <c r="B18" s="828"/>
      <c r="C18" s="1806"/>
      <c r="D18" s="1803"/>
      <c r="E18" s="1817">
        <v>1482</v>
      </c>
      <c r="F18" s="1688"/>
      <c r="G18" s="1803"/>
      <c r="H18" s="1803"/>
      <c r="I18" s="1624">
        <v>944</v>
      </c>
      <c r="J18" s="1688"/>
      <c r="K18" s="1803"/>
      <c r="L18" s="1803"/>
      <c r="M18" s="1624">
        <v>291</v>
      </c>
      <c r="N18" s="1768"/>
      <c r="O18" s="1804"/>
      <c r="P18" s="1803"/>
      <c r="Q18" s="1624">
        <v>219</v>
      </c>
    </row>
    <row r="19" spans="1:17" s="681" customFormat="1" ht="15" x14ac:dyDescent="0.25">
      <c r="A19" s="684">
        <v>5</v>
      </c>
      <c r="B19" s="828"/>
      <c r="C19" s="1806"/>
      <c r="D19" s="1803"/>
      <c r="E19" s="1817">
        <v>1489</v>
      </c>
      <c r="F19" s="1688"/>
      <c r="G19" s="1803"/>
      <c r="H19" s="1803"/>
      <c r="I19" s="1624">
        <v>957</v>
      </c>
      <c r="J19" s="1688"/>
      <c r="K19" s="1803"/>
      <c r="L19" s="1803"/>
      <c r="M19" s="1624">
        <v>281</v>
      </c>
      <c r="N19" s="1768"/>
      <c r="O19" s="1804"/>
      <c r="P19" s="1803"/>
      <c r="Q19" s="1624">
        <v>218</v>
      </c>
    </row>
    <row r="20" spans="1:17" s="681" customFormat="1" ht="15" x14ac:dyDescent="0.25">
      <c r="A20" s="684">
        <v>6</v>
      </c>
      <c r="B20" s="828"/>
      <c r="C20" s="1806"/>
      <c r="D20" s="1803"/>
      <c r="E20" s="1817">
        <v>1559</v>
      </c>
      <c r="F20" s="1688"/>
      <c r="G20" s="1803"/>
      <c r="H20" s="1803"/>
      <c r="I20" s="1624">
        <v>995</v>
      </c>
      <c r="J20" s="1688"/>
      <c r="K20" s="1803"/>
      <c r="L20" s="1803"/>
      <c r="M20" s="1624">
        <v>277</v>
      </c>
      <c r="N20" s="1768"/>
      <c r="O20" s="1804"/>
      <c r="P20" s="1803"/>
      <c r="Q20" s="1624">
        <v>216</v>
      </c>
    </row>
    <row r="21" spans="1:17" s="681" customFormat="1" ht="15" x14ac:dyDescent="0.25">
      <c r="A21" s="684">
        <v>7</v>
      </c>
      <c r="B21" s="828"/>
      <c r="C21" s="1806"/>
      <c r="D21" s="1803"/>
      <c r="E21" s="1817">
        <v>1835</v>
      </c>
      <c r="F21" s="1688"/>
      <c r="G21" s="1803"/>
      <c r="H21" s="1803"/>
      <c r="I21" s="1624">
        <v>1171</v>
      </c>
      <c r="J21" s="1688"/>
      <c r="K21" s="1803"/>
      <c r="L21" s="1803"/>
      <c r="M21" s="1624">
        <v>286</v>
      </c>
      <c r="N21" s="1768"/>
      <c r="O21" s="1804"/>
      <c r="P21" s="1803"/>
      <c r="Q21" s="1624">
        <v>213</v>
      </c>
    </row>
    <row r="22" spans="1:17" s="681" customFormat="1" ht="15" x14ac:dyDescent="0.25">
      <c r="A22" s="684">
        <v>8</v>
      </c>
      <c r="B22" s="828"/>
      <c r="C22" s="1806"/>
      <c r="D22" s="1803"/>
      <c r="E22" s="1817">
        <v>2044</v>
      </c>
      <c r="F22" s="1688"/>
      <c r="G22" s="1803"/>
      <c r="H22" s="1803"/>
      <c r="I22" s="1624">
        <v>1324</v>
      </c>
      <c r="J22" s="1688"/>
      <c r="K22" s="1803"/>
      <c r="L22" s="1803"/>
      <c r="M22" s="1624">
        <v>286</v>
      </c>
      <c r="N22" s="1768"/>
      <c r="O22" s="1804"/>
      <c r="P22" s="1803"/>
      <c r="Q22" s="1624">
        <v>224</v>
      </c>
    </row>
    <row r="23" spans="1:17" s="681" customFormat="1" ht="15" x14ac:dyDescent="0.25">
      <c r="A23" s="684">
        <v>9</v>
      </c>
      <c r="B23" s="828"/>
      <c r="C23" s="1806"/>
      <c r="D23" s="1803"/>
      <c r="E23" s="1817">
        <v>2073</v>
      </c>
      <c r="F23" s="1688"/>
      <c r="G23" s="1803"/>
      <c r="H23" s="1803"/>
      <c r="I23" s="1624">
        <v>1518</v>
      </c>
      <c r="J23" s="1688"/>
      <c r="K23" s="1803"/>
      <c r="L23" s="1803"/>
      <c r="M23" s="1624">
        <v>280</v>
      </c>
      <c r="N23" s="1768"/>
      <c r="O23" s="1804"/>
      <c r="P23" s="1803"/>
      <c r="Q23" s="1624">
        <v>335</v>
      </c>
    </row>
    <row r="24" spans="1:17" s="681" customFormat="1" ht="15" x14ac:dyDescent="0.25">
      <c r="A24" s="684">
        <v>10</v>
      </c>
      <c r="B24" s="828"/>
      <c r="C24" s="1806"/>
      <c r="D24" s="1803"/>
      <c r="E24" s="1817">
        <v>2059</v>
      </c>
      <c r="F24" s="1688"/>
      <c r="G24" s="1803"/>
      <c r="H24" s="1803"/>
      <c r="I24" s="1624">
        <v>1558</v>
      </c>
      <c r="J24" s="1688"/>
      <c r="K24" s="1803"/>
      <c r="L24" s="1803"/>
      <c r="M24" s="1624">
        <v>237</v>
      </c>
      <c r="N24" s="1768"/>
      <c r="O24" s="1804"/>
      <c r="P24" s="1803"/>
      <c r="Q24" s="1624">
        <v>351</v>
      </c>
    </row>
    <row r="25" spans="1:17" s="681" customFormat="1" ht="15" x14ac:dyDescent="0.25">
      <c r="A25" s="684">
        <v>11</v>
      </c>
      <c r="B25" s="828"/>
      <c r="C25" s="1806"/>
      <c r="D25" s="1803"/>
      <c r="E25" s="1817">
        <v>1973</v>
      </c>
      <c r="F25" s="1688"/>
      <c r="G25" s="1803"/>
      <c r="H25" s="1803"/>
      <c r="I25" s="1624">
        <v>1479</v>
      </c>
      <c r="J25" s="1688"/>
      <c r="K25" s="1803"/>
      <c r="L25" s="1803"/>
      <c r="M25" s="1624">
        <v>235</v>
      </c>
      <c r="N25" s="1768"/>
      <c r="O25" s="1804"/>
      <c r="P25" s="1803"/>
      <c r="Q25" s="1624">
        <v>329</v>
      </c>
    </row>
    <row r="26" spans="1:17" s="681" customFormat="1" ht="15" x14ac:dyDescent="0.25">
      <c r="A26" s="684">
        <v>12</v>
      </c>
      <c r="B26" s="828"/>
      <c r="C26" s="1806"/>
      <c r="D26" s="1803"/>
      <c r="E26" s="1817">
        <v>1996</v>
      </c>
      <c r="F26" s="1688"/>
      <c r="G26" s="1803"/>
      <c r="H26" s="1803"/>
      <c r="I26" s="1624">
        <v>1447</v>
      </c>
      <c r="J26" s="1688"/>
      <c r="K26" s="1803"/>
      <c r="L26" s="1803"/>
      <c r="M26" s="1624">
        <v>234</v>
      </c>
      <c r="N26" s="1768"/>
      <c r="O26" s="1804"/>
      <c r="P26" s="1803"/>
      <c r="Q26" s="1624">
        <v>308</v>
      </c>
    </row>
    <row r="27" spans="1:17" s="681" customFormat="1" ht="15" x14ac:dyDescent="0.25">
      <c r="A27" s="684">
        <v>13</v>
      </c>
      <c r="B27" s="828"/>
      <c r="C27" s="1806"/>
      <c r="D27" s="1803"/>
      <c r="E27" s="1817">
        <v>2027</v>
      </c>
      <c r="F27" s="1688"/>
      <c r="G27" s="1803"/>
      <c r="H27" s="1803"/>
      <c r="I27" s="1624">
        <v>1422</v>
      </c>
      <c r="J27" s="1688"/>
      <c r="K27" s="1803"/>
      <c r="L27" s="1803"/>
      <c r="M27" s="1624">
        <v>252</v>
      </c>
      <c r="N27" s="1768"/>
      <c r="O27" s="1804"/>
      <c r="P27" s="1803"/>
      <c r="Q27" s="1624">
        <v>302</v>
      </c>
    </row>
    <row r="28" spans="1:17" s="681" customFormat="1" ht="15" x14ac:dyDescent="0.25">
      <c r="A28" s="684">
        <v>14</v>
      </c>
      <c r="B28" s="828"/>
      <c r="C28" s="1806"/>
      <c r="D28" s="1803"/>
      <c r="E28" s="1817">
        <v>1948</v>
      </c>
      <c r="F28" s="1688"/>
      <c r="G28" s="1803"/>
      <c r="H28" s="1803"/>
      <c r="I28" s="1624">
        <v>1469</v>
      </c>
      <c r="J28" s="1688"/>
      <c r="K28" s="1803"/>
      <c r="L28" s="1803"/>
      <c r="M28" s="1624">
        <v>234</v>
      </c>
      <c r="N28" s="1768"/>
      <c r="O28" s="1804"/>
      <c r="P28" s="1803"/>
      <c r="Q28" s="1624">
        <v>365</v>
      </c>
    </row>
    <row r="29" spans="1:17" s="681" customFormat="1" ht="15" x14ac:dyDescent="0.25">
      <c r="A29" s="684">
        <v>15</v>
      </c>
      <c r="B29" s="828"/>
      <c r="C29" s="1806"/>
      <c r="D29" s="1803"/>
      <c r="E29" s="1817">
        <v>1953</v>
      </c>
      <c r="F29" s="1688"/>
      <c r="G29" s="1803"/>
      <c r="H29" s="1803"/>
      <c r="I29" s="1624">
        <v>1435</v>
      </c>
      <c r="J29" s="1688"/>
      <c r="K29" s="1803"/>
      <c r="L29" s="1803"/>
      <c r="M29" s="1624">
        <v>240</v>
      </c>
      <c r="N29" s="1768"/>
      <c r="O29" s="1804"/>
      <c r="P29" s="1803"/>
      <c r="Q29" s="1624">
        <v>386</v>
      </c>
    </row>
    <row r="30" spans="1:17" s="681" customFormat="1" ht="15" x14ac:dyDescent="0.25">
      <c r="A30" s="684">
        <v>16</v>
      </c>
      <c r="B30" s="828"/>
      <c r="C30" s="1806"/>
      <c r="D30" s="1803"/>
      <c r="E30" s="1817">
        <v>2084</v>
      </c>
      <c r="F30" s="1688"/>
      <c r="G30" s="1803"/>
      <c r="H30" s="1803"/>
      <c r="I30" s="1624">
        <v>1494</v>
      </c>
      <c r="J30" s="1688"/>
      <c r="K30" s="1803"/>
      <c r="L30" s="1803"/>
      <c r="M30" s="1624">
        <v>291</v>
      </c>
      <c r="N30" s="1768"/>
      <c r="O30" s="1804"/>
      <c r="P30" s="1803"/>
      <c r="Q30" s="1624">
        <v>379</v>
      </c>
    </row>
    <row r="31" spans="1:17" s="685" customFormat="1" ht="15" x14ac:dyDescent="0.25">
      <c r="A31" s="684">
        <v>17</v>
      </c>
      <c r="B31" s="828"/>
      <c r="C31" s="1806"/>
      <c r="D31" s="1803"/>
      <c r="E31" s="1817">
        <v>2239</v>
      </c>
      <c r="F31" s="1688"/>
      <c r="G31" s="1803"/>
      <c r="H31" s="1803"/>
      <c r="I31" s="1624">
        <v>1508</v>
      </c>
      <c r="J31" s="1688"/>
      <c r="K31" s="1803"/>
      <c r="L31" s="1803"/>
      <c r="M31" s="1624">
        <v>333</v>
      </c>
      <c r="N31" s="1768"/>
      <c r="O31" s="1804"/>
      <c r="P31" s="1803"/>
      <c r="Q31" s="1624">
        <v>380</v>
      </c>
    </row>
    <row r="32" spans="1:17" s="685" customFormat="1" ht="15" x14ac:dyDescent="0.25">
      <c r="A32" s="684">
        <v>18</v>
      </c>
      <c r="B32" s="828"/>
      <c r="C32" s="1806"/>
      <c r="D32" s="1803"/>
      <c r="E32" s="1817">
        <v>2278</v>
      </c>
      <c r="F32" s="1688"/>
      <c r="G32" s="1803"/>
      <c r="H32" s="1803"/>
      <c r="I32" s="1624">
        <v>1399</v>
      </c>
      <c r="J32" s="1688"/>
      <c r="K32" s="1803"/>
      <c r="L32" s="1803"/>
      <c r="M32" s="1624">
        <v>332</v>
      </c>
      <c r="N32" s="1768"/>
      <c r="O32" s="1804"/>
      <c r="P32" s="1803"/>
      <c r="Q32" s="1624">
        <v>282</v>
      </c>
    </row>
    <row r="33" spans="1:33" s="685" customFormat="1" ht="15" x14ac:dyDescent="0.25">
      <c r="A33" s="684">
        <v>19</v>
      </c>
      <c r="B33" s="828"/>
      <c r="C33" s="1806"/>
      <c r="D33" s="1803"/>
      <c r="E33" s="1817">
        <v>2359</v>
      </c>
      <c r="F33" s="1688"/>
      <c r="G33" s="1803"/>
      <c r="H33" s="1803"/>
      <c r="I33" s="1624">
        <v>1387</v>
      </c>
      <c r="J33" s="1688"/>
      <c r="K33" s="1803"/>
      <c r="L33" s="1803"/>
      <c r="M33" s="1624">
        <v>345</v>
      </c>
      <c r="N33" s="1768"/>
      <c r="O33" s="1804"/>
      <c r="P33" s="1803"/>
      <c r="Q33" s="1624">
        <v>299</v>
      </c>
    </row>
    <row r="34" spans="1:33" s="685" customFormat="1" ht="15" x14ac:dyDescent="0.25">
      <c r="A34" s="684">
        <v>20</v>
      </c>
      <c r="B34" s="828"/>
      <c r="C34" s="1806"/>
      <c r="D34" s="1803"/>
      <c r="E34" s="1817">
        <v>2327</v>
      </c>
      <c r="F34" s="1688"/>
      <c r="G34" s="1803"/>
      <c r="H34" s="1803"/>
      <c r="I34" s="1624">
        <v>1336</v>
      </c>
      <c r="J34" s="1688"/>
      <c r="K34" s="1803"/>
      <c r="L34" s="1803"/>
      <c r="M34" s="1624">
        <v>352</v>
      </c>
      <c r="N34" s="1768"/>
      <c r="O34" s="1804"/>
      <c r="P34" s="1803"/>
      <c r="Q34" s="1624">
        <v>254</v>
      </c>
    </row>
    <row r="35" spans="1:33" s="685" customFormat="1" ht="15" x14ac:dyDescent="0.25">
      <c r="A35" s="684">
        <v>21</v>
      </c>
      <c r="B35" s="828"/>
      <c r="C35" s="1806"/>
      <c r="D35" s="1803"/>
      <c r="E35" s="1817">
        <v>2286</v>
      </c>
      <c r="F35" s="1688"/>
      <c r="G35" s="1803"/>
      <c r="H35" s="1803"/>
      <c r="I35" s="1624">
        <v>1297</v>
      </c>
      <c r="J35" s="1688"/>
      <c r="K35" s="1803"/>
      <c r="L35" s="1803"/>
      <c r="M35" s="1624">
        <v>350</v>
      </c>
      <c r="N35" s="1768"/>
      <c r="O35" s="1804"/>
      <c r="P35" s="1803"/>
      <c r="Q35" s="1624">
        <v>245</v>
      </c>
    </row>
    <row r="36" spans="1:33" s="685" customFormat="1" ht="15" x14ac:dyDescent="0.25">
      <c r="A36" s="684">
        <v>22</v>
      </c>
      <c r="B36" s="828"/>
      <c r="C36" s="1806"/>
      <c r="D36" s="1803"/>
      <c r="E36" s="1817">
        <v>2198</v>
      </c>
      <c r="F36" s="1688"/>
      <c r="G36" s="1803"/>
      <c r="H36" s="1803"/>
      <c r="I36" s="1624">
        <v>1261</v>
      </c>
      <c r="J36" s="1688"/>
      <c r="K36" s="1803"/>
      <c r="L36" s="1803"/>
      <c r="M36" s="1624">
        <v>354</v>
      </c>
      <c r="N36" s="1768"/>
      <c r="O36" s="1804"/>
      <c r="P36" s="1803"/>
      <c r="Q36" s="1624">
        <v>261</v>
      </c>
    </row>
    <row r="37" spans="1:33" s="685" customFormat="1" ht="15" x14ac:dyDescent="0.25">
      <c r="A37" s="684">
        <v>23</v>
      </c>
      <c r="B37" s="829"/>
      <c r="C37" s="1806"/>
      <c r="D37" s="1803"/>
      <c r="E37" s="1994">
        <v>1918</v>
      </c>
      <c r="F37" s="1688"/>
      <c r="G37" s="1804"/>
      <c r="H37" s="1803"/>
      <c r="I37" s="1624">
        <v>1138</v>
      </c>
      <c r="J37" s="1688"/>
      <c r="K37" s="1803"/>
      <c r="L37" s="1803"/>
      <c r="M37" s="1624">
        <v>339</v>
      </c>
      <c r="N37" s="1768"/>
      <c r="O37" s="1804"/>
      <c r="P37" s="1803"/>
      <c r="Q37" s="1624">
        <v>247</v>
      </c>
    </row>
    <row r="38" spans="1:33" s="685" customFormat="1" ht="15" x14ac:dyDescent="0.25">
      <c r="A38" s="684">
        <v>24</v>
      </c>
      <c r="B38" s="829"/>
      <c r="C38" s="1806"/>
      <c r="D38" s="1803"/>
      <c r="E38" s="1994">
        <v>1709</v>
      </c>
      <c r="F38" s="1688"/>
      <c r="G38" s="1804"/>
      <c r="H38" s="1803"/>
      <c r="I38" s="1624">
        <v>1046</v>
      </c>
      <c r="J38" s="1688"/>
      <c r="K38" s="1803"/>
      <c r="L38" s="1803"/>
      <c r="M38" s="1624">
        <v>330</v>
      </c>
      <c r="N38" s="1768"/>
      <c r="O38" s="1804"/>
      <c r="P38" s="1803"/>
      <c r="Q38" s="1624">
        <v>236</v>
      </c>
    </row>
    <row r="39" spans="1:33" s="685" customFormat="1" ht="15" x14ac:dyDescent="0.2">
      <c r="A39" s="684" t="s">
        <v>19</v>
      </c>
      <c r="B39" s="789"/>
      <c r="C39" s="1803"/>
      <c r="D39" s="1803"/>
      <c r="E39" s="1805">
        <f>SUM(E15:E38)</f>
        <v>46469</v>
      </c>
      <c r="F39" s="1803"/>
      <c r="G39" s="1804"/>
      <c r="H39" s="1803"/>
      <c r="I39" s="1805">
        <f>SUM(I15:I38)</f>
        <v>30499</v>
      </c>
      <c r="J39" s="1803"/>
      <c r="K39" s="1803"/>
      <c r="L39" s="1803"/>
      <c r="M39" s="1805">
        <f>SUM(M15:M38)</f>
        <v>7113</v>
      </c>
      <c r="N39" s="1803"/>
      <c r="O39" s="1804"/>
      <c r="P39" s="1803"/>
      <c r="Q39" s="1805">
        <f>SUM(Q15:Q38)</f>
        <v>6725</v>
      </c>
    </row>
    <row r="40" spans="1:33" s="674" customFormat="1" ht="12.75" customHeight="1" x14ac:dyDescent="0.2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 x14ac:dyDescent="0.2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 x14ac:dyDescent="0.2">
      <c r="A42" s="674" t="s">
        <v>676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 x14ac:dyDescent="0.2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 x14ac:dyDescent="0.2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</sheetData>
  <mergeCells count="19">
    <mergeCell ref="B1:F1"/>
    <mergeCell ref="B2:F2"/>
    <mergeCell ref="B4:C4"/>
    <mergeCell ref="K1:Q1"/>
    <mergeCell ref="M3:O3"/>
    <mergeCell ref="A9:A12"/>
    <mergeCell ref="B9:I9"/>
    <mergeCell ref="A6:Q6"/>
    <mergeCell ref="A7:Q7"/>
    <mergeCell ref="B5:C5"/>
    <mergeCell ref="B11:C11"/>
    <mergeCell ref="J9:Q9"/>
    <mergeCell ref="N11:O11"/>
    <mergeCell ref="B10:E10"/>
    <mergeCell ref="F10:I10"/>
    <mergeCell ref="N10:Q10"/>
    <mergeCell ref="F11:G11"/>
    <mergeCell ref="J11:K11"/>
    <mergeCell ref="J10:M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8">
    <tabColor rgb="FF92D050"/>
  </sheetPr>
  <dimension ref="A1:AG44"/>
  <sheetViews>
    <sheetView zoomScale="85" zoomScaleNormal="85" workbookViewId="0">
      <selection activeCell="T36" sqref="T36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3052" t="s">
        <v>498</v>
      </c>
      <c r="C1" s="2097"/>
      <c r="D1" s="2097"/>
      <c r="E1" s="2097"/>
      <c r="F1" s="2097"/>
      <c r="J1" s="801" t="s">
        <v>178</v>
      </c>
      <c r="K1" s="3051" t="s">
        <v>213</v>
      </c>
      <c r="L1" s="3058"/>
      <c r="M1" s="3058"/>
      <c r="N1" s="3058"/>
      <c r="O1" s="3058"/>
      <c r="P1" s="3058"/>
      <c r="Q1" s="3058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 x14ac:dyDescent="0.2">
      <c r="B2" s="3053" t="s">
        <v>1</v>
      </c>
      <c r="C2" s="2104"/>
      <c r="D2" s="2104"/>
      <c r="E2" s="2104"/>
      <c r="F2" s="2104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 x14ac:dyDescent="0.2">
      <c r="B3" s="676" t="s">
        <v>302</v>
      </c>
      <c r="M3" s="1079"/>
      <c r="N3" s="1080"/>
      <c r="O3" s="1079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 x14ac:dyDescent="0.25">
      <c r="B4" s="3055" t="s">
        <v>4</v>
      </c>
      <c r="C4" s="2097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 x14ac:dyDescent="0.2">
      <c r="B5" s="3054" t="s">
        <v>7</v>
      </c>
      <c r="C5" s="2095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 x14ac:dyDescent="0.25">
      <c r="A6" s="3048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 x14ac:dyDescent="0.25">
      <c r="A7" s="3049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 x14ac:dyDescent="0.2">
      <c r="A8" s="1326" t="s">
        <v>464</v>
      </c>
      <c r="B8" s="1328">
        <v>736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 x14ac:dyDescent="0.2">
      <c r="A9" s="3046" t="s">
        <v>9</v>
      </c>
      <c r="B9" s="3047" t="s">
        <v>10</v>
      </c>
      <c r="C9" s="2441"/>
      <c r="D9" s="2441"/>
      <c r="E9" s="2441"/>
      <c r="F9" s="2441"/>
      <c r="G9" s="2441"/>
      <c r="H9" s="2441"/>
      <c r="I9" s="2442"/>
      <c r="J9" s="3047" t="s">
        <v>11</v>
      </c>
      <c r="K9" s="2441"/>
      <c r="L9" s="2441"/>
      <c r="M9" s="2441"/>
      <c r="N9" s="2441"/>
      <c r="O9" s="2441"/>
      <c r="P9" s="2441"/>
      <c r="Q9" s="2442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 x14ac:dyDescent="0.2">
      <c r="A10" s="2438"/>
      <c r="B10" s="3050" t="s">
        <v>693</v>
      </c>
      <c r="C10" s="2111"/>
      <c r="D10" s="2111"/>
      <c r="E10" s="2112"/>
      <c r="F10" s="3050" t="s">
        <v>694</v>
      </c>
      <c r="G10" s="2111"/>
      <c r="H10" s="2111"/>
      <c r="I10" s="2112"/>
      <c r="J10" s="3050" t="s">
        <v>693</v>
      </c>
      <c r="K10" s="2111"/>
      <c r="L10" s="2111"/>
      <c r="M10" s="2112"/>
      <c r="N10" s="3050" t="s">
        <v>694</v>
      </c>
      <c r="O10" s="2111"/>
      <c r="P10" s="2111"/>
      <c r="Q10" s="2112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 x14ac:dyDescent="0.2">
      <c r="A11" s="2438"/>
      <c r="B11" s="3050" t="s">
        <v>14</v>
      </c>
      <c r="C11" s="2111"/>
      <c r="E11" s="679">
        <v>4000</v>
      </c>
      <c r="F11" s="3050" t="s">
        <v>14</v>
      </c>
      <c r="G11" s="2111"/>
      <c r="H11" s="678"/>
      <c r="I11" s="679"/>
      <c r="J11" s="3050" t="s">
        <v>14</v>
      </c>
      <c r="K11" s="2111"/>
      <c r="L11" s="678"/>
      <c r="M11" s="679">
        <f>E11</f>
        <v>4000</v>
      </c>
      <c r="N11" s="3050" t="s">
        <v>14</v>
      </c>
      <c r="O11" s="2111"/>
      <c r="P11" s="678"/>
      <c r="Q11" s="679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 x14ac:dyDescent="0.2">
      <c r="A12" s="2439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 x14ac:dyDescent="0.25">
      <c r="A14" s="684">
        <v>0</v>
      </c>
      <c r="B14" s="829"/>
      <c r="C14" s="1803"/>
      <c r="D14" s="1803"/>
      <c r="E14" s="1804"/>
      <c r="F14" s="1759"/>
      <c r="G14" s="1808"/>
      <c r="H14" s="1808"/>
      <c r="I14" s="1809"/>
      <c r="J14" s="1810"/>
      <c r="K14" s="1808"/>
      <c r="L14" s="1808"/>
      <c r="M14" s="1809"/>
      <c r="N14" s="1811"/>
      <c r="O14" s="1812"/>
      <c r="P14" s="1812"/>
      <c r="Q14" s="1368"/>
    </row>
    <row r="15" spans="1:33" s="1388" customFormat="1" ht="15" x14ac:dyDescent="0.25">
      <c r="A15" s="1381">
        <v>1</v>
      </c>
      <c r="B15" s="829"/>
      <c r="C15" s="1803"/>
      <c r="D15" s="1803"/>
      <c r="E15" s="1817">
        <v>289</v>
      </c>
      <c r="F15" s="1759"/>
      <c r="G15" s="1808"/>
      <c r="H15" s="1803"/>
      <c r="I15" s="1624">
        <v>229</v>
      </c>
      <c r="J15" s="1807"/>
      <c r="K15" s="1803"/>
      <c r="L15" s="1803"/>
      <c r="M15" s="1624">
        <v>185</v>
      </c>
      <c r="N15" s="1813"/>
      <c r="O15" s="1814"/>
      <c r="P15" s="1814"/>
      <c r="Q15" s="1624">
        <v>122</v>
      </c>
    </row>
    <row r="16" spans="1:33" s="681" customFormat="1" ht="15" x14ac:dyDescent="0.25">
      <c r="A16" s="684">
        <v>2</v>
      </c>
      <c r="B16" s="829"/>
      <c r="C16" s="1803"/>
      <c r="D16" s="1803"/>
      <c r="E16" s="1817">
        <v>269</v>
      </c>
      <c r="F16" s="1759"/>
      <c r="G16" s="1808"/>
      <c r="H16" s="1803"/>
      <c r="I16" s="1624">
        <v>219</v>
      </c>
      <c r="J16" s="1807"/>
      <c r="K16" s="1803"/>
      <c r="L16" s="1803"/>
      <c r="M16" s="1624">
        <v>181</v>
      </c>
      <c r="N16" s="1813"/>
      <c r="O16" s="1814"/>
      <c r="P16" s="1814"/>
      <c r="Q16" s="1624">
        <v>122</v>
      </c>
    </row>
    <row r="17" spans="1:17" s="681" customFormat="1" ht="15" x14ac:dyDescent="0.25">
      <c r="A17" s="684">
        <v>3</v>
      </c>
      <c r="B17" s="829"/>
      <c r="C17" s="1803"/>
      <c r="D17" s="1803"/>
      <c r="E17" s="1817">
        <v>261</v>
      </c>
      <c r="F17" s="1759"/>
      <c r="G17" s="1808"/>
      <c r="H17" s="1803"/>
      <c r="I17" s="1624">
        <v>217</v>
      </c>
      <c r="J17" s="1807"/>
      <c r="K17" s="1803"/>
      <c r="L17" s="1803"/>
      <c r="M17" s="1624">
        <v>168</v>
      </c>
      <c r="N17" s="1813"/>
      <c r="O17" s="1814"/>
      <c r="P17" s="1814"/>
      <c r="Q17" s="1624">
        <v>124</v>
      </c>
    </row>
    <row r="18" spans="1:17" s="681" customFormat="1" ht="15" x14ac:dyDescent="0.25">
      <c r="A18" s="684">
        <v>4</v>
      </c>
      <c r="B18" s="829"/>
      <c r="C18" s="1803"/>
      <c r="D18" s="1803"/>
      <c r="E18" s="1817">
        <v>262</v>
      </c>
      <c r="F18" s="1759"/>
      <c r="G18" s="1808"/>
      <c r="H18" s="1803"/>
      <c r="I18" s="1624">
        <v>215</v>
      </c>
      <c r="J18" s="1807"/>
      <c r="K18" s="1803"/>
      <c r="L18" s="1803"/>
      <c r="M18" s="1624">
        <v>169</v>
      </c>
      <c r="N18" s="1813"/>
      <c r="O18" s="1814"/>
      <c r="P18" s="1814"/>
      <c r="Q18" s="1624">
        <v>122</v>
      </c>
    </row>
    <row r="19" spans="1:17" s="681" customFormat="1" ht="15" x14ac:dyDescent="0.25">
      <c r="A19" s="684">
        <v>5</v>
      </c>
      <c r="B19" s="829"/>
      <c r="C19" s="1803"/>
      <c r="D19" s="1803"/>
      <c r="E19" s="1817">
        <v>261</v>
      </c>
      <c r="F19" s="1759"/>
      <c r="G19" s="1808"/>
      <c r="H19" s="1803"/>
      <c r="I19" s="1624">
        <v>216</v>
      </c>
      <c r="J19" s="1807"/>
      <c r="K19" s="1803"/>
      <c r="L19" s="1803"/>
      <c r="M19" s="1624">
        <v>163</v>
      </c>
      <c r="N19" s="1813"/>
      <c r="O19" s="1814"/>
      <c r="P19" s="1814"/>
      <c r="Q19" s="1624">
        <v>119</v>
      </c>
    </row>
    <row r="20" spans="1:17" s="681" customFormat="1" ht="15" x14ac:dyDescent="0.25">
      <c r="A20" s="684">
        <v>6</v>
      </c>
      <c r="B20" s="829"/>
      <c r="C20" s="1803"/>
      <c r="D20" s="1803"/>
      <c r="E20" s="1817">
        <v>296</v>
      </c>
      <c r="F20" s="1759"/>
      <c r="G20" s="1808"/>
      <c r="H20" s="1803"/>
      <c r="I20" s="1624">
        <v>225</v>
      </c>
      <c r="J20" s="1807"/>
      <c r="K20" s="1803"/>
      <c r="L20" s="1803"/>
      <c r="M20" s="1624">
        <v>161</v>
      </c>
      <c r="N20" s="1813"/>
      <c r="O20" s="1814"/>
      <c r="P20" s="1814"/>
      <c r="Q20" s="1624">
        <v>119</v>
      </c>
    </row>
    <row r="21" spans="1:17" s="681" customFormat="1" ht="15" x14ac:dyDescent="0.25">
      <c r="A21" s="684">
        <v>7</v>
      </c>
      <c r="B21" s="829"/>
      <c r="C21" s="1803"/>
      <c r="D21" s="1803"/>
      <c r="E21" s="1817">
        <v>279</v>
      </c>
      <c r="F21" s="1759"/>
      <c r="G21" s="1808"/>
      <c r="H21" s="1803"/>
      <c r="I21" s="1624">
        <v>248</v>
      </c>
      <c r="J21" s="1807"/>
      <c r="K21" s="1803"/>
      <c r="L21" s="1803"/>
      <c r="M21" s="1624">
        <v>119</v>
      </c>
      <c r="N21" s="1813"/>
      <c r="O21" s="1814"/>
      <c r="P21" s="1814"/>
      <c r="Q21" s="1624">
        <v>118</v>
      </c>
    </row>
    <row r="22" spans="1:17" s="681" customFormat="1" ht="15" x14ac:dyDescent="0.25">
      <c r="A22" s="684">
        <v>8</v>
      </c>
      <c r="B22" s="829"/>
      <c r="C22" s="1803"/>
      <c r="D22" s="1803"/>
      <c r="E22" s="1817">
        <v>301</v>
      </c>
      <c r="F22" s="1759"/>
      <c r="G22" s="1808"/>
      <c r="H22" s="1803"/>
      <c r="I22" s="1624">
        <v>269</v>
      </c>
      <c r="J22" s="1807"/>
      <c r="K22" s="1803"/>
      <c r="L22" s="1803"/>
      <c r="M22" s="1624">
        <v>113</v>
      </c>
      <c r="N22" s="1813"/>
      <c r="O22" s="1814"/>
      <c r="P22" s="1814"/>
      <c r="Q22" s="1624">
        <v>114</v>
      </c>
    </row>
    <row r="23" spans="1:17" s="681" customFormat="1" ht="15" x14ac:dyDescent="0.25">
      <c r="A23" s="684">
        <v>9</v>
      </c>
      <c r="B23" s="829"/>
      <c r="C23" s="1803"/>
      <c r="D23" s="1803"/>
      <c r="E23" s="1817">
        <v>349</v>
      </c>
      <c r="F23" s="1759"/>
      <c r="G23" s="1808"/>
      <c r="H23" s="1803"/>
      <c r="I23" s="1624">
        <v>249</v>
      </c>
      <c r="J23" s="1807"/>
      <c r="K23" s="1803"/>
      <c r="L23" s="1803"/>
      <c r="M23" s="1624">
        <v>117</v>
      </c>
      <c r="N23" s="1813"/>
      <c r="O23" s="1814"/>
      <c r="P23" s="1814"/>
      <c r="Q23" s="1624">
        <v>111</v>
      </c>
    </row>
    <row r="24" spans="1:17" s="681" customFormat="1" ht="15" x14ac:dyDescent="0.25">
      <c r="A24" s="684">
        <v>10</v>
      </c>
      <c r="B24" s="829"/>
      <c r="C24" s="1803"/>
      <c r="D24" s="1803"/>
      <c r="E24" s="1817">
        <v>364</v>
      </c>
      <c r="F24" s="1759"/>
      <c r="G24" s="1808"/>
      <c r="H24" s="1803"/>
      <c r="I24" s="1624">
        <v>244</v>
      </c>
      <c r="J24" s="1807"/>
      <c r="K24" s="1803"/>
      <c r="L24" s="1803"/>
      <c r="M24" s="1624">
        <v>127</v>
      </c>
      <c r="N24" s="1813"/>
      <c r="O24" s="1814"/>
      <c r="P24" s="1814"/>
      <c r="Q24" s="1624">
        <v>106</v>
      </c>
    </row>
    <row r="25" spans="1:17" s="681" customFormat="1" ht="15" x14ac:dyDescent="0.25">
      <c r="A25" s="684">
        <v>11</v>
      </c>
      <c r="B25" s="829"/>
      <c r="C25" s="1803"/>
      <c r="D25" s="1803"/>
      <c r="E25" s="1817">
        <v>346</v>
      </c>
      <c r="F25" s="1759"/>
      <c r="G25" s="1808"/>
      <c r="H25" s="1803"/>
      <c r="I25" s="1624">
        <v>227</v>
      </c>
      <c r="J25" s="1807"/>
      <c r="K25" s="1803"/>
      <c r="L25" s="1803"/>
      <c r="M25" s="1624">
        <v>121</v>
      </c>
      <c r="N25" s="1813"/>
      <c r="O25" s="1814"/>
      <c r="P25" s="1814"/>
      <c r="Q25" s="1624">
        <v>106</v>
      </c>
    </row>
    <row r="26" spans="1:17" s="681" customFormat="1" ht="15" x14ac:dyDescent="0.25">
      <c r="A26" s="684">
        <v>12</v>
      </c>
      <c r="B26" s="829"/>
      <c r="C26" s="1803"/>
      <c r="D26" s="1803"/>
      <c r="E26" s="1817">
        <v>334</v>
      </c>
      <c r="F26" s="1759"/>
      <c r="G26" s="1808"/>
      <c r="H26" s="1803"/>
      <c r="I26" s="1624">
        <v>226</v>
      </c>
      <c r="J26" s="1807"/>
      <c r="K26" s="1803"/>
      <c r="L26" s="1803"/>
      <c r="M26" s="1624">
        <v>118</v>
      </c>
      <c r="N26" s="1813"/>
      <c r="O26" s="1814"/>
      <c r="P26" s="1814"/>
      <c r="Q26" s="1624">
        <v>108</v>
      </c>
    </row>
    <row r="27" spans="1:17" s="681" customFormat="1" ht="15" x14ac:dyDescent="0.25">
      <c r="A27" s="684">
        <v>13</v>
      </c>
      <c r="B27" s="829"/>
      <c r="C27" s="1803"/>
      <c r="D27" s="1803"/>
      <c r="E27" s="1817">
        <v>310</v>
      </c>
      <c r="F27" s="1759"/>
      <c r="G27" s="1808"/>
      <c r="H27" s="1803"/>
      <c r="I27" s="1624">
        <v>225</v>
      </c>
      <c r="J27" s="1807"/>
      <c r="K27" s="1803"/>
      <c r="L27" s="1803"/>
      <c r="M27" s="1624">
        <v>114</v>
      </c>
      <c r="N27" s="1813"/>
      <c r="O27" s="1814"/>
      <c r="P27" s="1814"/>
      <c r="Q27" s="1624">
        <v>111</v>
      </c>
    </row>
    <row r="28" spans="1:17" s="681" customFormat="1" ht="15" x14ac:dyDescent="0.25">
      <c r="A28" s="684">
        <v>14</v>
      </c>
      <c r="B28" s="829"/>
      <c r="C28" s="1803"/>
      <c r="D28" s="1803"/>
      <c r="E28" s="1817">
        <v>316</v>
      </c>
      <c r="F28" s="1759"/>
      <c r="G28" s="1808"/>
      <c r="H28" s="1803"/>
      <c r="I28" s="1624">
        <v>233</v>
      </c>
      <c r="J28" s="1807"/>
      <c r="K28" s="1803"/>
      <c r="L28" s="1803"/>
      <c r="M28" s="1624">
        <v>116</v>
      </c>
      <c r="N28" s="1813"/>
      <c r="O28" s="1814"/>
      <c r="P28" s="1814"/>
      <c r="Q28" s="1624">
        <v>113</v>
      </c>
    </row>
    <row r="29" spans="1:17" s="681" customFormat="1" ht="15" x14ac:dyDescent="0.25">
      <c r="A29" s="684">
        <v>15</v>
      </c>
      <c r="B29" s="829"/>
      <c r="C29" s="1803"/>
      <c r="D29" s="1803"/>
      <c r="E29" s="1817">
        <v>332</v>
      </c>
      <c r="F29" s="1759"/>
      <c r="G29" s="1808"/>
      <c r="H29" s="1803"/>
      <c r="I29" s="1624">
        <v>226</v>
      </c>
      <c r="J29" s="1807"/>
      <c r="K29" s="1803"/>
      <c r="L29" s="1803"/>
      <c r="M29" s="1624">
        <v>122</v>
      </c>
      <c r="N29" s="1813"/>
      <c r="O29" s="1814"/>
      <c r="P29" s="1814"/>
      <c r="Q29" s="1624">
        <v>113</v>
      </c>
    </row>
    <row r="30" spans="1:17" s="681" customFormat="1" ht="15" x14ac:dyDescent="0.25">
      <c r="A30" s="684">
        <v>16</v>
      </c>
      <c r="B30" s="829"/>
      <c r="C30" s="1803"/>
      <c r="D30" s="1803"/>
      <c r="E30" s="1817">
        <v>323</v>
      </c>
      <c r="F30" s="1759"/>
      <c r="G30" s="1808"/>
      <c r="H30" s="1803"/>
      <c r="I30" s="1624">
        <v>229</v>
      </c>
      <c r="J30" s="1807"/>
      <c r="K30" s="1803"/>
      <c r="L30" s="1803"/>
      <c r="M30" s="1624">
        <v>122</v>
      </c>
      <c r="N30" s="1813"/>
      <c r="O30" s="1814"/>
      <c r="P30" s="1814"/>
      <c r="Q30" s="1624">
        <v>119</v>
      </c>
    </row>
    <row r="31" spans="1:17" s="685" customFormat="1" ht="15" x14ac:dyDescent="0.25">
      <c r="A31" s="684">
        <v>17</v>
      </c>
      <c r="B31" s="829"/>
      <c r="C31" s="1803"/>
      <c r="D31" s="1803"/>
      <c r="E31" s="1817">
        <v>336</v>
      </c>
      <c r="F31" s="1759"/>
      <c r="G31" s="1808"/>
      <c r="H31" s="1803"/>
      <c r="I31" s="1624">
        <v>251</v>
      </c>
      <c r="J31" s="1807"/>
      <c r="K31" s="1803"/>
      <c r="L31" s="1803"/>
      <c r="M31" s="1624">
        <v>122</v>
      </c>
      <c r="N31" s="1813"/>
      <c r="O31" s="1814"/>
      <c r="P31" s="1814"/>
      <c r="Q31" s="1624">
        <v>125</v>
      </c>
    </row>
    <row r="32" spans="1:17" s="685" customFormat="1" ht="15" x14ac:dyDescent="0.25">
      <c r="A32" s="684">
        <v>18</v>
      </c>
      <c r="B32" s="829"/>
      <c r="C32" s="1803"/>
      <c r="D32" s="1803"/>
      <c r="E32" s="1817">
        <v>322</v>
      </c>
      <c r="F32" s="1759"/>
      <c r="G32" s="1808"/>
      <c r="H32" s="1803"/>
      <c r="I32" s="1624">
        <v>274</v>
      </c>
      <c r="J32" s="1807"/>
      <c r="K32" s="1803"/>
      <c r="L32" s="1803"/>
      <c r="M32" s="1624">
        <v>120</v>
      </c>
      <c r="N32" s="1813"/>
      <c r="O32" s="1814"/>
      <c r="P32" s="1814"/>
      <c r="Q32" s="1624">
        <v>125</v>
      </c>
    </row>
    <row r="33" spans="1:33" s="685" customFormat="1" ht="15" x14ac:dyDescent="0.25">
      <c r="A33" s="684">
        <v>19</v>
      </c>
      <c r="B33" s="829"/>
      <c r="C33" s="1803"/>
      <c r="D33" s="1803"/>
      <c r="E33" s="1817">
        <v>325</v>
      </c>
      <c r="F33" s="1759"/>
      <c r="G33" s="1808"/>
      <c r="H33" s="1803"/>
      <c r="I33" s="1624">
        <v>286</v>
      </c>
      <c r="J33" s="1807"/>
      <c r="K33" s="1803"/>
      <c r="L33" s="1803"/>
      <c r="M33" s="1624">
        <v>123</v>
      </c>
      <c r="N33" s="1813"/>
      <c r="O33" s="1814"/>
      <c r="P33" s="1814"/>
      <c r="Q33" s="1624">
        <v>124</v>
      </c>
    </row>
    <row r="34" spans="1:33" s="685" customFormat="1" ht="15" x14ac:dyDescent="0.25">
      <c r="A34" s="684">
        <v>20</v>
      </c>
      <c r="B34" s="829"/>
      <c r="C34" s="1803"/>
      <c r="D34" s="1803"/>
      <c r="E34" s="1817">
        <v>321</v>
      </c>
      <c r="F34" s="1759"/>
      <c r="G34" s="1808"/>
      <c r="H34" s="1803"/>
      <c r="I34" s="1624">
        <v>273</v>
      </c>
      <c r="J34" s="1807"/>
      <c r="K34" s="1803"/>
      <c r="L34" s="1803"/>
      <c r="M34" s="1624">
        <v>126</v>
      </c>
      <c r="N34" s="1813"/>
      <c r="O34" s="1814"/>
      <c r="P34" s="1814"/>
      <c r="Q34" s="1624">
        <v>119</v>
      </c>
    </row>
    <row r="35" spans="1:33" s="685" customFormat="1" ht="15" x14ac:dyDescent="0.25">
      <c r="A35" s="684">
        <v>21</v>
      </c>
      <c r="B35" s="829"/>
      <c r="C35" s="1803"/>
      <c r="D35" s="1803"/>
      <c r="E35" s="1817">
        <v>314</v>
      </c>
      <c r="F35" s="1759"/>
      <c r="G35" s="1808"/>
      <c r="H35" s="1803"/>
      <c r="I35" s="1624">
        <v>277</v>
      </c>
      <c r="J35" s="1807"/>
      <c r="K35" s="1803"/>
      <c r="L35" s="1803"/>
      <c r="M35" s="1624">
        <v>130</v>
      </c>
      <c r="N35" s="1813"/>
      <c r="O35" s="1814"/>
      <c r="P35" s="1814"/>
      <c r="Q35" s="1624">
        <v>118</v>
      </c>
    </row>
    <row r="36" spans="1:33" s="685" customFormat="1" ht="15" x14ac:dyDescent="0.25">
      <c r="A36" s="684">
        <v>22</v>
      </c>
      <c r="B36" s="829"/>
      <c r="C36" s="1803"/>
      <c r="D36" s="1803"/>
      <c r="E36" s="1817">
        <v>317</v>
      </c>
      <c r="F36" s="1759"/>
      <c r="G36" s="1808"/>
      <c r="H36" s="1803"/>
      <c r="I36" s="1624">
        <v>269</v>
      </c>
      <c r="J36" s="1807"/>
      <c r="K36" s="1803"/>
      <c r="L36" s="1803"/>
      <c r="M36" s="1624">
        <v>134</v>
      </c>
      <c r="N36" s="1813"/>
      <c r="O36" s="1814"/>
      <c r="P36" s="1814"/>
      <c r="Q36" s="1624">
        <v>121</v>
      </c>
    </row>
    <row r="37" spans="1:33" s="685" customFormat="1" ht="15" x14ac:dyDescent="0.25">
      <c r="A37" s="684">
        <v>23</v>
      </c>
      <c r="B37" s="832"/>
      <c r="C37" s="1803"/>
      <c r="D37" s="1803"/>
      <c r="E37" s="1994">
        <v>329</v>
      </c>
      <c r="F37" s="1759"/>
      <c r="G37" s="1803"/>
      <c r="H37" s="1803"/>
      <c r="I37" s="1624">
        <v>241</v>
      </c>
      <c r="J37" s="1807"/>
      <c r="K37" s="1803"/>
      <c r="L37" s="1803"/>
      <c r="M37" s="1624">
        <v>166</v>
      </c>
      <c r="N37" s="1813"/>
      <c r="O37" s="1814"/>
      <c r="P37" s="1814"/>
      <c r="Q37" s="1624">
        <v>119</v>
      </c>
    </row>
    <row r="38" spans="1:33" s="685" customFormat="1" ht="15" x14ac:dyDescent="0.25">
      <c r="A38" s="684">
        <v>24</v>
      </c>
      <c r="B38" s="829"/>
      <c r="C38" s="1803"/>
      <c r="D38" s="1803"/>
      <c r="E38" s="1994">
        <v>310</v>
      </c>
      <c r="F38" s="1759"/>
      <c r="G38" s="1803"/>
      <c r="H38" s="1803"/>
      <c r="I38" s="1624">
        <v>227</v>
      </c>
      <c r="J38" s="1807"/>
      <c r="K38" s="1803"/>
      <c r="L38" s="1803"/>
      <c r="M38" s="1624">
        <v>177</v>
      </c>
      <c r="N38" s="1813"/>
      <c r="O38" s="1814"/>
      <c r="P38" s="1814"/>
      <c r="Q38" s="1624">
        <v>117</v>
      </c>
    </row>
    <row r="39" spans="1:33" s="685" customFormat="1" ht="15" x14ac:dyDescent="0.2">
      <c r="A39" s="684" t="s">
        <v>19</v>
      </c>
      <c r="B39" s="789"/>
      <c r="C39" s="1803"/>
      <c r="D39" s="1803"/>
      <c r="E39" s="1805">
        <f>SUM(E15:E38)</f>
        <v>7466</v>
      </c>
      <c r="F39" s="1803"/>
      <c r="G39" s="1803"/>
      <c r="H39" s="1803"/>
      <c r="I39" s="1805">
        <f>SUM(I15:I38)</f>
        <v>5795</v>
      </c>
      <c r="J39" s="1803"/>
      <c r="K39" s="1803"/>
      <c r="L39" s="1803"/>
      <c r="M39" s="1805">
        <f>SUM(M15:M38)</f>
        <v>3314</v>
      </c>
      <c r="N39" s="1814"/>
      <c r="O39" s="1814"/>
      <c r="P39" s="1814"/>
      <c r="Q39" s="1805">
        <f>SUM(Q15:Q38)</f>
        <v>2815</v>
      </c>
    </row>
    <row r="40" spans="1:33" s="674" customFormat="1" ht="12.75" customHeight="1" x14ac:dyDescent="0.2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 x14ac:dyDescent="0.2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 x14ac:dyDescent="0.2">
      <c r="A42" s="674" t="s">
        <v>676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 x14ac:dyDescent="0.2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 x14ac:dyDescent="0.2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4">
    <tabColor theme="0"/>
  </sheetPr>
  <dimension ref="A1:AG44"/>
  <sheetViews>
    <sheetView zoomScale="85" zoomScaleNormal="85" workbookViewId="0">
      <selection activeCell="T27" sqref="T27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3052" t="s">
        <v>498</v>
      </c>
      <c r="C1" s="2097"/>
      <c r="D1" s="2097"/>
      <c r="E1" s="2097"/>
      <c r="F1" s="2097"/>
      <c r="J1" s="801" t="s">
        <v>178</v>
      </c>
      <c r="K1" s="3051" t="s">
        <v>213</v>
      </c>
      <c r="L1" s="3058"/>
      <c r="M1" s="3058"/>
      <c r="N1" s="3058"/>
      <c r="O1" s="3058"/>
      <c r="P1" s="3058"/>
      <c r="Q1" s="3058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 x14ac:dyDescent="0.2">
      <c r="B2" s="3053" t="s">
        <v>1</v>
      </c>
      <c r="C2" s="2104"/>
      <c r="D2" s="2104"/>
      <c r="E2" s="2104"/>
      <c r="F2" s="2104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 x14ac:dyDescent="0.2">
      <c r="B3" s="676" t="s">
        <v>302</v>
      </c>
      <c r="M3" s="1079"/>
      <c r="N3" s="1080"/>
      <c r="O3" s="1079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 x14ac:dyDescent="0.25">
      <c r="B4" s="3055" t="s">
        <v>4</v>
      </c>
      <c r="C4" s="2097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 x14ac:dyDescent="0.2">
      <c r="B5" s="3054" t="s">
        <v>7</v>
      </c>
      <c r="C5" s="2095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 x14ac:dyDescent="0.25">
      <c r="A6" s="3048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 x14ac:dyDescent="0.25">
      <c r="A7" s="3049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 x14ac:dyDescent="0.2">
      <c r="A8" s="1326">
        <v>1192</v>
      </c>
      <c r="B8" s="1328">
        <v>1193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 x14ac:dyDescent="0.2">
      <c r="A9" s="3046" t="s">
        <v>9</v>
      </c>
      <c r="B9" s="3047" t="s">
        <v>10</v>
      </c>
      <c r="C9" s="2441"/>
      <c r="D9" s="2441"/>
      <c r="E9" s="2441"/>
      <c r="F9" s="2441"/>
      <c r="G9" s="2441"/>
      <c r="H9" s="2441"/>
      <c r="I9" s="2442"/>
      <c r="J9" s="3047" t="s">
        <v>11</v>
      </c>
      <c r="K9" s="2441"/>
      <c r="L9" s="2441"/>
      <c r="M9" s="2441"/>
      <c r="N9" s="2441"/>
      <c r="O9" s="2441"/>
      <c r="P9" s="2441"/>
      <c r="Q9" s="2442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 x14ac:dyDescent="0.2">
      <c r="A10" s="2438"/>
      <c r="B10" s="3050" t="s">
        <v>294</v>
      </c>
      <c r="C10" s="2111"/>
      <c r="D10" s="2111"/>
      <c r="E10" s="2112"/>
      <c r="F10" s="3050" t="s">
        <v>295</v>
      </c>
      <c r="G10" s="2111"/>
      <c r="H10" s="2111"/>
      <c r="I10" s="2112"/>
      <c r="J10" s="3050" t="str">
        <f>B10</f>
        <v>ВЛ-10кВ.фид. Аэропорт КТП-46</v>
      </c>
      <c r="K10" s="2111"/>
      <c r="L10" s="2111"/>
      <c r="M10" s="2112"/>
      <c r="N10" s="3050" t="str">
        <f>F10</f>
        <v>ВЛ-10кВ.фид. Аэропорт КТП-47</v>
      </c>
      <c r="O10" s="2111"/>
      <c r="P10" s="2111"/>
      <c r="Q10" s="2112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 x14ac:dyDescent="0.2">
      <c r="A11" s="2438"/>
      <c r="B11" s="3050" t="s">
        <v>14</v>
      </c>
      <c r="C11" s="2111"/>
      <c r="E11" s="679">
        <v>60</v>
      </c>
      <c r="F11" s="3050" t="s">
        <v>14</v>
      </c>
      <c r="G11" s="2111"/>
      <c r="H11" s="678"/>
      <c r="I11" s="679">
        <v>60</v>
      </c>
      <c r="J11" s="3050" t="s">
        <v>14</v>
      </c>
      <c r="K11" s="2111"/>
      <c r="L11" s="678"/>
      <c r="M11" s="679">
        <f>E11</f>
        <v>60</v>
      </c>
      <c r="N11" s="3050" t="s">
        <v>14</v>
      </c>
      <c r="O11" s="2111"/>
      <c r="P11" s="678"/>
      <c r="Q11" s="679">
        <f>I11</f>
        <v>60</v>
      </c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 x14ac:dyDescent="0.2">
      <c r="A12" s="2439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 x14ac:dyDescent="0.25">
      <c r="A14" s="684">
        <v>0</v>
      </c>
      <c r="B14" s="828"/>
      <c r="C14" s="1806"/>
      <c r="D14" s="1803"/>
      <c r="E14" s="1804"/>
      <c r="F14" s="1807"/>
      <c r="G14" s="1803"/>
      <c r="H14" s="1803"/>
      <c r="I14" s="1804"/>
      <c r="J14" s="1759"/>
      <c r="K14" s="1803"/>
      <c r="L14" s="1803"/>
      <c r="M14" s="1804"/>
      <c r="N14" s="1807"/>
      <c r="O14" s="1803"/>
      <c r="P14" s="1803"/>
      <c r="Q14" s="1804"/>
    </row>
    <row r="15" spans="1:33" s="1388" customFormat="1" ht="15" x14ac:dyDescent="0.25">
      <c r="A15" s="1381">
        <v>1</v>
      </c>
      <c r="B15" s="828"/>
      <c r="C15" s="1815"/>
      <c r="D15" s="1803"/>
      <c r="E15" s="1804"/>
      <c r="F15" s="1688"/>
      <c r="G15" s="1803"/>
      <c r="H15" s="1816"/>
      <c r="I15" s="1624">
        <v>75.87</v>
      </c>
      <c r="J15" s="1818"/>
      <c r="K15" s="1816"/>
      <c r="L15" s="1816"/>
      <c r="M15" s="1921"/>
      <c r="N15" s="1688"/>
      <c r="O15" s="1816"/>
      <c r="P15" s="1816"/>
      <c r="Q15" s="1624">
        <v>2.5199999999999996</v>
      </c>
    </row>
    <row r="16" spans="1:33" s="681" customFormat="1" ht="15" x14ac:dyDescent="0.25">
      <c r="A16" s="684">
        <v>2</v>
      </c>
      <c r="B16" s="828"/>
      <c r="C16" s="1815"/>
      <c r="D16" s="1803"/>
      <c r="E16" s="1804"/>
      <c r="F16" s="1688"/>
      <c r="G16" s="1803"/>
      <c r="H16" s="1816"/>
      <c r="I16" s="1624">
        <v>69.87</v>
      </c>
      <c r="J16" s="1818"/>
      <c r="K16" s="1816"/>
      <c r="L16" s="1816"/>
      <c r="M16" s="1921"/>
      <c r="N16" s="1688"/>
      <c r="O16" s="1816"/>
      <c r="P16" s="1816"/>
      <c r="Q16" s="1624">
        <v>2.8499999999999996</v>
      </c>
    </row>
    <row r="17" spans="1:17" s="681" customFormat="1" ht="15" x14ac:dyDescent="0.25">
      <c r="A17" s="684">
        <v>3</v>
      </c>
      <c r="B17" s="828"/>
      <c r="C17" s="1815"/>
      <c r="D17" s="1803"/>
      <c r="E17" s="1804"/>
      <c r="F17" s="1688"/>
      <c r="G17" s="1803"/>
      <c r="H17" s="1816"/>
      <c r="I17" s="1624">
        <v>69.900000000000006</v>
      </c>
      <c r="J17" s="1818"/>
      <c r="K17" s="1816"/>
      <c r="L17" s="1816"/>
      <c r="M17" s="1921"/>
      <c r="N17" s="1688"/>
      <c r="O17" s="1816"/>
      <c r="P17" s="1816"/>
      <c r="Q17" s="1624">
        <v>2.73</v>
      </c>
    </row>
    <row r="18" spans="1:17" s="681" customFormat="1" ht="15" x14ac:dyDescent="0.25">
      <c r="A18" s="684">
        <v>4</v>
      </c>
      <c r="B18" s="828"/>
      <c r="C18" s="1815"/>
      <c r="D18" s="1803"/>
      <c r="E18" s="1804"/>
      <c r="F18" s="1688"/>
      <c r="G18" s="1803"/>
      <c r="H18" s="1816"/>
      <c r="I18" s="1624">
        <v>71.100000000000009</v>
      </c>
      <c r="J18" s="1818"/>
      <c r="K18" s="1816"/>
      <c r="L18" s="1816"/>
      <c r="M18" s="1921"/>
      <c r="N18" s="1688"/>
      <c r="O18" s="1816"/>
      <c r="P18" s="1816"/>
      <c r="Q18" s="1624">
        <v>3.1799999999999997</v>
      </c>
    </row>
    <row r="19" spans="1:17" s="681" customFormat="1" ht="15" x14ac:dyDescent="0.25">
      <c r="A19" s="684">
        <v>5</v>
      </c>
      <c r="B19" s="828"/>
      <c r="C19" s="1815"/>
      <c r="D19" s="1803"/>
      <c r="E19" s="1804"/>
      <c r="F19" s="1688"/>
      <c r="G19" s="1803"/>
      <c r="H19" s="1816"/>
      <c r="I19" s="1624">
        <v>68.91</v>
      </c>
      <c r="J19" s="1818"/>
      <c r="K19" s="1816"/>
      <c r="L19" s="1816"/>
      <c r="M19" s="1921"/>
      <c r="N19" s="1688"/>
      <c r="O19" s="1816"/>
      <c r="P19" s="1816"/>
      <c r="Q19" s="1624">
        <v>2.5499999999999998</v>
      </c>
    </row>
    <row r="20" spans="1:17" s="681" customFormat="1" ht="15" x14ac:dyDescent="0.25">
      <c r="A20" s="684">
        <v>6</v>
      </c>
      <c r="B20" s="828"/>
      <c r="C20" s="1815"/>
      <c r="D20" s="1803"/>
      <c r="E20" s="1804"/>
      <c r="F20" s="1688"/>
      <c r="G20" s="1803"/>
      <c r="H20" s="1816"/>
      <c r="I20" s="1624">
        <v>72.63</v>
      </c>
      <c r="J20" s="1818"/>
      <c r="K20" s="1816"/>
      <c r="L20" s="1816"/>
      <c r="M20" s="1921"/>
      <c r="N20" s="1688"/>
      <c r="O20" s="1816"/>
      <c r="P20" s="1816"/>
      <c r="Q20" s="1624">
        <v>2.76</v>
      </c>
    </row>
    <row r="21" spans="1:17" s="681" customFormat="1" ht="15" x14ac:dyDescent="0.25">
      <c r="A21" s="684">
        <v>7</v>
      </c>
      <c r="B21" s="828"/>
      <c r="C21" s="1815"/>
      <c r="D21" s="1803"/>
      <c r="E21" s="1804"/>
      <c r="F21" s="1688"/>
      <c r="G21" s="1803"/>
      <c r="H21" s="1816"/>
      <c r="I21" s="1624">
        <v>77.91</v>
      </c>
      <c r="J21" s="1818"/>
      <c r="K21" s="1816"/>
      <c r="L21" s="1816"/>
      <c r="M21" s="1921"/>
      <c r="N21" s="1688"/>
      <c r="O21" s="1816"/>
      <c r="P21" s="1816"/>
      <c r="Q21" s="1624">
        <v>2.88</v>
      </c>
    </row>
    <row r="22" spans="1:17" s="681" customFormat="1" ht="15" x14ac:dyDescent="0.25">
      <c r="A22" s="684">
        <v>8</v>
      </c>
      <c r="B22" s="828"/>
      <c r="C22" s="1815"/>
      <c r="D22" s="1803"/>
      <c r="E22" s="1804"/>
      <c r="F22" s="1688"/>
      <c r="G22" s="1803"/>
      <c r="H22" s="1816"/>
      <c r="I22" s="1624">
        <v>81.599999999999994</v>
      </c>
      <c r="J22" s="1818"/>
      <c r="K22" s="1816"/>
      <c r="L22" s="1816"/>
      <c r="M22" s="1921"/>
      <c r="N22" s="1688"/>
      <c r="O22" s="1816"/>
      <c r="P22" s="1816"/>
      <c r="Q22" s="1624">
        <v>2.67</v>
      </c>
    </row>
    <row r="23" spans="1:17" s="681" customFormat="1" ht="15" x14ac:dyDescent="0.25">
      <c r="A23" s="684">
        <v>9</v>
      </c>
      <c r="B23" s="828"/>
      <c r="C23" s="1815"/>
      <c r="D23" s="1803"/>
      <c r="E23" s="1804"/>
      <c r="F23" s="1688"/>
      <c r="G23" s="1803"/>
      <c r="H23" s="1816"/>
      <c r="I23" s="1624">
        <v>73.53</v>
      </c>
      <c r="J23" s="1818"/>
      <c r="K23" s="1816"/>
      <c r="L23" s="1816"/>
      <c r="M23" s="1921"/>
      <c r="N23" s="1688"/>
      <c r="O23" s="1816"/>
      <c r="P23" s="1816"/>
      <c r="Q23" s="1624">
        <v>2.0099999999999998</v>
      </c>
    </row>
    <row r="24" spans="1:17" s="681" customFormat="1" ht="15" x14ac:dyDescent="0.25">
      <c r="A24" s="684">
        <v>10</v>
      </c>
      <c r="B24" s="828"/>
      <c r="C24" s="1815"/>
      <c r="D24" s="1803"/>
      <c r="E24" s="1804"/>
      <c r="F24" s="1688"/>
      <c r="G24" s="1803"/>
      <c r="H24" s="1816"/>
      <c r="I24" s="1624">
        <v>65.009999999999991</v>
      </c>
      <c r="J24" s="1818"/>
      <c r="K24" s="1816"/>
      <c r="L24" s="1816"/>
      <c r="M24" s="1921"/>
      <c r="N24" s="1688"/>
      <c r="O24" s="1816"/>
      <c r="P24" s="1816"/>
      <c r="Q24" s="1624">
        <v>2.19</v>
      </c>
    </row>
    <row r="25" spans="1:17" s="681" customFormat="1" ht="15" x14ac:dyDescent="0.25">
      <c r="A25" s="684">
        <v>11</v>
      </c>
      <c r="B25" s="828"/>
      <c r="C25" s="1815"/>
      <c r="D25" s="1803"/>
      <c r="E25" s="1804"/>
      <c r="F25" s="1688"/>
      <c r="G25" s="1803"/>
      <c r="H25" s="1816"/>
      <c r="I25" s="1624">
        <v>54.120000000000005</v>
      </c>
      <c r="J25" s="1818"/>
      <c r="K25" s="1816"/>
      <c r="L25" s="1816"/>
      <c r="M25" s="1921"/>
      <c r="N25" s="1688"/>
      <c r="O25" s="1816"/>
      <c r="P25" s="1816"/>
      <c r="Q25" s="1624">
        <v>3.15</v>
      </c>
    </row>
    <row r="26" spans="1:17" s="681" customFormat="1" ht="15" x14ac:dyDescent="0.25">
      <c r="A26" s="684">
        <v>12</v>
      </c>
      <c r="B26" s="828"/>
      <c r="C26" s="1815"/>
      <c r="D26" s="1803"/>
      <c r="E26" s="1804"/>
      <c r="F26" s="1688"/>
      <c r="G26" s="1803"/>
      <c r="H26" s="1816"/>
      <c r="I26" s="1624">
        <v>51.96</v>
      </c>
      <c r="J26" s="1818"/>
      <c r="K26" s="1816"/>
      <c r="L26" s="1816"/>
      <c r="M26" s="1921"/>
      <c r="N26" s="1688"/>
      <c r="O26" s="1816"/>
      <c r="P26" s="1816"/>
      <c r="Q26" s="1624">
        <v>3.3899999999999997</v>
      </c>
    </row>
    <row r="27" spans="1:17" s="681" customFormat="1" ht="15" x14ac:dyDescent="0.25">
      <c r="A27" s="684">
        <v>13</v>
      </c>
      <c r="B27" s="828"/>
      <c r="C27" s="1815"/>
      <c r="D27" s="1803"/>
      <c r="E27" s="1804"/>
      <c r="F27" s="1688"/>
      <c r="G27" s="1803"/>
      <c r="H27" s="1816"/>
      <c r="I27" s="1624">
        <v>52.680000000000007</v>
      </c>
      <c r="J27" s="1818"/>
      <c r="K27" s="1816"/>
      <c r="L27" s="1816"/>
      <c r="M27" s="1921"/>
      <c r="N27" s="1688"/>
      <c r="O27" s="1816"/>
      <c r="P27" s="1816"/>
      <c r="Q27" s="1624">
        <v>3.33</v>
      </c>
    </row>
    <row r="28" spans="1:17" s="681" customFormat="1" ht="15" x14ac:dyDescent="0.25">
      <c r="A28" s="684">
        <v>14</v>
      </c>
      <c r="B28" s="828"/>
      <c r="C28" s="1815"/>
      <c r="D28" s="1803"/>
      <c r="E28" s="1804"/>
      <c r="F28" s="1688"/>
      <c r="G28" s="1803"/>
      <c r="H28" s="1816"/>
      <c r="I28" s="1624">
        <v>57.36</v>
      </c>
      <c r="J28" s="1818"/>
      <c r="K28" s="1816"/>
      <c r="L28" s="1816"/>
      <c r="M28" s="1921"/>
      <c r="N28" s="1688"/>
      <c r="O28" s="1816"/>
      <c r="P28" s="1816"/>
      <c r="Q28" s="1624">
        <v>3.66</v>
      </c>
    </row>
    <row r="29" spans="1:17" s="681" customFormat="1" ht="15" x14ac:dyDescent="0.25">
      <c r="A29" s="684">
        <v>15</v>
      </c>
      <c r="B29" s="828"/>
      <c r="C29" s="1815"/>
      <c r="D29" s="1803"/>
      <c r="E29" s="1804"/>
      <c r="F29" s="1688"/>
      <c r="G29" s="1803"/>
      <c r="H29" s="1816"/>
      <c r="I29" s="1624">
        <v>55.53</v>
      </c>
      <c r="J29" s="1818"/>
      <c r="K29" s="1816"/>
      <c r="L29" s="1816"/>
      <c r="M29" s="1920"/>
      <c r="N29" s="1688"/>
      <c r="O29" s="1816"/>
      <c r="P29" s="1816"/>
      <c r="Q29" s="1624">
        <v>3.48</v>
      </c>
    </row>
    <row r="30" spans="1:17" s="681" customFormat="1" ht="15" x14ac:dyDescent="0.25">
      <c r="A30" s="684">
        <v>16</v>
      </c>
      <c r="B30" s="828"/>
      <c r="C30" s="1815"/>
      <c r="D30" s="1803"/>
      <c r="E30" s="1804"/>
      <c r="F30" s="1688"/>
      <c r="G30" s="1803"/>
      <c r="H30" s="1816"/>
      <c r="I30" s="1624">
        <v>57.63</v>
      </c>
      <c r="J30" s="1818"/>
      <c r="K30" s="1816"/>
      <c r="L30" s="1816"/>
      <c r="M30" s="1920"/>
      <c r="N30" s="1688"/>
      <c r="O30" s="1816"/>
      <c r="P30" s="1816"/>
      <c r="Q30" s="1624">
        <v>3.1499999999999995</v>
      </c>
    </row>
    <row r="31" spans="1:17" s="685" customFormat="1" ht="15" x14ac:dyDescent="0.25">
      <c r="A31" s="684">
        <v>17</v>
      </c>
      <c r="B31" s="828"/>
      <c r="C31" s="1815"/>
      <c r="D31" s="1803"/>
      <c r="E31" s="1804"/>
      <c r="F31" s="1688"/>
      <c r="G31" s="1803"/>
      <c r="H31" s="1816"/>
      <c r="I31" s="1624">
        <v>54.84</v>
      </c>
      <c r="J31" s="1818"/>
      <c r="K31" s="1816"/>
      <c r="L31" s="1816"/>
      <c r="M31" s="1920"/>
      <c r="N31" s="1688"/>
      <c r="O31" s="1816"/>
      <c r="P31" s="1816"/>
      <c r="Q31" s="1624">
        <v>1.8</v>
      </c>
    </row>
    <row r="32" spans="1:17" s="685" customFormat="1" ht="15" x14ac:dyDescent="0.25">
      <c r="A32" s="684">
        <v>18</v>
      </c>
      <c r="B32" s="828"/>
      <c r="C32" s="1815"/>
      <c r="D32" s="1803"/>
      <c r="E32" s="1804"/>
      <c r="F32" s="1688"/>
      <c r="G32" s="1803"/>
      <c r="H32" s="1816"/>
      <c r="I32" s="1624">
        <v>64.349999999999994</v>
      </c>
      <c r="J32" s="1818"/>
      <c r="K32" s="1816"/>
      <c r="L32" s="1816"/>
      <c r="M32" s="1920"/>
      <c r="N32" s="1688"/>
      <c r="O32" s="1816"/>
      <c r="P32" s="1816"/>
      <c r="Q32" s="1624">
        <v>1.98</v>
      </c>
    </row>
    <row r="33" spans="1:33" s="685" customFormat="1" ht="15" x14ac:dyDescent="0.25">
      <c r="A33" s="684">
        <v>19</v>
      </c>
      <c r="B33" s="828"/>
      <c r="C33" s="1815"/>
      <c r="D33" s="1803"/>
      <c r="E33" s="1804"/>
      <c r="F33" s="1688"/>
      <c r="G33" s="1803"/>
      <c r="H33" s="1816"/>
      <c r="I33" s="1624">
        <v>72.84</v>
      </c>
      <c r="J33" s="1818"/>
      <c r="K33" s="1816"/>
      <c r="L33" s="1816"/>
      <c r="M33" s="1920"/>
      <c r="N33" s="1688"/>
      <c r="O33" s="1816"/>
      <c r="P33" s="1816"/>
      <c r="Q33" s="1624">
        <v>3.84</v>
      </c>
    </row>
    <row r="34" spans="1:33" s="685" customFormat="1" ht="15" x14ac:dyDescent="0.25">
      <c r="A34" s="684">
        <v>20</v>
      </c>
      <c r="B34" s="828"/>
      <c r="C34" s="1815"/>
      <c r="D34" s="1803"/>
      <c r="E34" s="1804"/>
      <c r="F34" s="1688"/>
      <c r="G34" s="1803"/>
      <c r="H34" s="1816"/>
      <c r="I34" s="1624">
        <v>78.72</v>
      </c>
      <c r="J34" s="1818"/>
      <c r="K34" s="1816"/>
      <c r="L34" s="1816"/>
      <c r="M34" s="1920"/>
      <c r="N34" s="1688"/>
      <c r="O34" s="1816"/>
      <c r="P34" s="1816"/>
      <c r="Q34" s="1624">
        <v>2.76</v>
      </c>
    </row>
    <row r="35" spans="1:33" s="685" customFormat="1" ht="15" x14ac:dyDescent="0.25">
      <c r="A35" s="684">
        <v>21</v>
      </c>
      <c r="B35" s="828"/>
      <c r="C35" s="1815"/>
      <c r="D35" s="1803"/>
      <c r="E35" s="1804"/>
      <c r="F35" s="1688"/>
      <c r="G35" s="1803"/>
      <c r="H35" s="1816"/>
      <c r="I35" s="1624">
        <v>77.22</v>
      </c>
      <c r="J35" s="1818"/>
      <c r="K35" s="1816"/>
      <c r="L35" s="1816"/>
      <c r="M35" s="1920"/>
      <c r="N35" s="1688"/>
      <c r="O35" s="1816"/>
      <c r="P35" s="1816"/>
      <c r="Q35" s="1624">
        <v>2.7</v>
      </c>
    </row>
    <row r="36" spans="1:33" s="685" customFormat="1" ht="15" x14ac:dyDescent="0.25">
      <c r="A36" s="684">
        <v>22</v>
      </c>
      <c r="B36" s="828"/>
      <c r="C36" s="1815"/>
      <c r="D36" s="1803"/>
      <c r="E36" s="1804"/>
      <c r="F36" s="1688"/>
      <c r="G36" s="1803"/>
      <c r="H36" s="1816"/>
      <c r="I36" s="1624">
        <v>69.66</v>
      </c>
      <c r="J36" s="1818"/>
      <c r="K36" s="1816"/>
      <c r="L36" s="1816"/>
      <c r="M36" s="1920"/>
      <c r="N36" s="1688"/>
      <c r="O36" s="1816"/>
      <c r="P36" s="1816"/>
      <c r="Q36" s="1624">
        <v>2.94</v>
      </c>
    </row>
    <row r="37" spans="1:33" s="685" customFormat="1" ht="15" x14ac:dyDescent="0.25">
      <c r="A37" s="684">
        <v>23</v>
      </c>
      <c r="B37" s="830"/>
      <c r="C37" s="1815"/>
      <c r="D37" s="1816"/>
      <c r="E37" s="1920"/>
      <c r="F37" s="1688"/>
      <c r="G37" s="1817"/>
      <c r="H37" s="1816"/>
      <c r="I37" s="1624">
        <v>62.25</v>
      </c>
      <c r="J37" s="1818"/>
      <c r="K37" s="1816"/>
      <c r="L37" s="1816"/>
      <c r="M37" s="1920"/>
      <c r="N37" s="1688"/>
      <c r="O37" s="1816"/>
      <c r="P37" s="1816"/>
      <c r="Q37" s="1624">
        <v>2.61</v>
      </c>
    </row>
    <row r="38" spans="1:33" s="685" customFormat="1" ht="15" x14ac:dyDescent="0.25">
      <c r="A38" s="684">
        <v>24</v>
      </c>
      <c r="B38" s="830"/>
      <c r="C38" s="1815"/>
      <c r="D38" s="1816"/>
      <c r="E38" s="1920"/>
      <c r="F38" s="1688"/>
      <c r="G38" s="1817"/>
      <c r="H38" s="1816"/>
      <c r="I38" s="1624">
        <v>63.57</v>
      </c>
      <c r="J38" s="1818"/>
      <c r="K38" s="1816"/>
      <c r="L38" s="1816"/>
      <c r="M38" s="1920"/>
      <c r="N38" s="1688"/>
      <c r="O38" s="1816"/>
      <c r="P38" s="1816"/>
      <c r="Q38" s="1624">
        <v>2.79</v>
      </c>
    </row>
    <row r="39" spans="1:33" s="685" customFormat="1" ht="15" x14ac:dyDescent="0.2">
      <c r="A39" s="684" t="s">
        <v>19</v>
      </c>
      <c r="B39" s="789"/>
      <c r="C39" s="1803"/>
      <c r="D39" s="1803"/>
      <c r="E39" s="1805">
        <f>SUM(E15:E38)</f>
        <v>0</v>
      </c>
      <c r="F39" s="1803"/>
      <c r="G39" s="1804"/>
      <c r="H39" s="1803"/>
      <c r="I39" s="1805">
        <f>SUM(I15:I38)</f>
        <v>1599.0599999999997</v>
      </c>
      <c r="J39" s="1803"/>
      <c r="K39" s="1803"/>
      <c r="L39" s="1803"/>
      <c r="M39" s="1805">
        <f>SUM(M15:M38)</f>
        <v>0</v>
      </c>
      <c r="N39" s="1803"/>
      <c r="O39" s="1803"/>
      <c r="P39" s="1803"/>
      <c r="Q39" s="1805">
        <f>SUM(Q15:Q38)</f>
        <v>67.919999999999987</v>
      </c>
    </row>
    <row r="40" spans="1:33" s="674" customFormat="1" ht="12.75" customHeight="1" x14ac:dyDescent="0.2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 x14ac:dyDescent="0.2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 x14ac:dyDescent="0.2">
      <c r="A42" s="674" t="s">
        <v>676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 x14ac:dyDescent="0.2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 x14ac:dyDescent="0.2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1">
    <tabColor rgb="FF92D050"/>
  </sheetPr>
  <dimension ref="A1:AG44"/>
  <sheetViews>
    <sheetView zoomScale="85" zoomScaleNormal="85" workbookViewId="0">
      <selection activeCell="X31" sqref="X31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3052" t="s">
        <v>498</v>
      </c>
      <c r="C1" s="2097"/>
      <c r="D1" s="2097"/>
      <c r="E1" s="2097"/>
      <c r="F1" s="2097"/>
      <c r="J1" s="801" t="s">
        <v>178</v>
      </c>
      <c r="K1" s="3051" t="s">
        <v>512</v>
      </c>
      <c r="L1" s="3058"/>
      <c r="M1" s="3058"/>
      <c r="N1" s="3058"/>
      <c r="O1" s="3058"/>
      <c r="P1" s="3058"/>
      <c r="Q1" s="3058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 x14ac:dyDescent="0.2">
      <c r="B2" s="3053" t="s">
        <v>1</v>
      </c>
      <c r="C2" s="2104"/>
      <c r="D2" s="2104"/>
      <c r="E2" s="2104"/>
      <c r="F2" s="2104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 x14ac:dyDescent="0.2">
      <c r="B3" s="676" t="s">
        <v>695</v>
      </c>
      <c r="M3" s="1079"/>
      <c r="N3" s="1080"/>
      <c r="O3" s="1079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 x14ac:dyDescent="0.25">
      <c r="B4" s="3055" t="s">
        <v>4</v>
      </c>
      <c r="C4" s="2097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N4" s="676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 x14ac:dyDescent="0.2">
      <c r="B5" s="3054" t="s">
        <v>7</v>
      </c>
      <c r="C5" s="2095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 x14ac:dyDescent="0.25">
      <c r="A6" s="3048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 x14ac:dyDescent="0.25">
      <c r="A7" s="3049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 x14ac:dyDescent="0.2">
      <c r="A8" s="1326">
        <v>1704</v>
      </c>
      <c r="B8" s="1328">
        <v>1705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 x14ac:dyDescent="0.2">
      <c r="A9" s="3046" t="s">
        <v>9</v>
      </c>
      <c r="B9" s="3047" t="s">
        <v>10</v>
      </c>
      <c r="C9" s="2441"/>
      <c r="D9" s="2441"/>
      <c r="E9" s="2441"/>
      <c r="F9" s="2441"/>
      <c r="G9" s="2441"/>
      <c r="H9" s="2441"/>
      <c r="I9" s="2442"/>
      <c r="J9" s="3047" t="s">
        <v>11</v>
      </c>
      <c r="K9" s="2441"/>
      <c r="L9" s="2441"/>
      <c r="M9" s="2441"/>
      <c r="N9" s="2441"/>
      <c r="O9" s="2441"/>
      <c r="P9" s="2441"/>
      <c r="Q9" s="2442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 x14ac:dyDescent="0.2">
      <c r="A10" s="2438"/>
      <c r="B10" s="3050" t="s">
        <v>696</v>
      </c>
      <c r="C10" s="2111"/>
      <c r="D10" s="2111"/>
      <c r="E10" s="2112"/>
      <c r="F10" s="3050" t="s">
        <v>697</v>
      </c>
      <c r="G10" s="2111"/>
      <c r="H10" s="2111"/>
      <c r="I10" s="2112"/>
      <c r="J10" s="3050" t="str">
        <f>B10</f>
        <v>яч. 1 - ВЛ-10кВ.фид. Липин Бор</v>
      </c>
      <c r="K10" s="2111"/>
      <c r="L10" s="2111"/>
      <c r="M10" s="2112"/>
      <c r="N10" s="3050" t="str">
        <f>F10</f>
        <v>яч.2 - ВЛ-10кВ.фид. Коммунальный</v>
      </c>
      <c r="O10" s="2111"/>
      <c r="P10" s="2111"/>
      <c r="Q10" s="2112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 x14ac:dyDescent="0.2">
      <c r="A11" s="2438"/>
      <c r="B11" s="3050" t="s">
        <v>14</v>
      </c>
      <c r="C11" s="2111"/>
      <c r="E11" s="679">
        <v>60</v>
      </c>
      <c r="F11" s="3050" t="s">
        <v>14</v>
      </c>
      <c r="G11" s="2111"/>
      <c r="H11" s="678"/>
      <c r="I11" s="679">
        <v>60</v>
      </c>
      <c r="J11" s="3050" t="s">
        <v>14</v>
      </c>
      <c r="K11" s="2111"/>
      <c r="L11" s="678"/>
      <c r="M11" s="679">
        <f>E11</f>
        <v>60</v>
      </c>
      <c r="N11" s="3050" t="s">
        <v>14</v>
      </c>
      <c r="O11" s="2111"/>
      <c r="P11" s="678"/>
      <c r="Q11" s="679">
        <f>I11</f>
        <v>60</v>
      </c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 x14ac:dyDescent="0.2">
      <c r="A12" s="2439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 x14ac:dyDescent="0.25">
      <c r="A14" s="684">
        <v>0</v>
      </c>
      <c r="B14" s="828"/>
      <c r="C14" s="1806"/>
      <c r="D14" s="1803"/>
      <c r="E14" s="1804"/>
      <c r="F14" s="1807"/>
      <c r="G14" s="1803"/>
      <c r="H14" s="1803"/>
      <c r="I14" s="1804"/>
      <c r="J14" s="1759"/>
      <c r="K14" s="1803"/>
      <c r="L14" s="1803"/>
      <c r="M14" s="1804"/>
      <c r="N14" s="1807"/>
      <c r="O14" s="1803"/>
      <c r="P14" s="1803"/>
      <c r="Q14" s="1804"/>
    </row>
    <row r="15" spans="1:33" s="1388" customFormat="1" ht="15" x14ac:dyDescent="0.25">
      <c r="A15" s="1381">
        <v>1</v>
      </c>
      <c r="B15" s="828"/>
      <c r="C15" s="1815"/>
      <c r="D15" s="1803"/>
      <c r="E15" s="1817">
        <v>262</v>
      </c>
      <c r="F15" s="1688"/>
      <c r="G15" s="1803"/>
      <c r="H15" s="1816"/>
      <c r="I15" s="1624">
        <v>803</v>
      </c>
      <c r="J15" s="1818"/>
      <c r="K15" s="1816"/>
      <c r="L15" s="1816"/>
      <c r="M15" s="1624">
        <v>81</v>
      </c>
      <c r="N15" s="1688"/>
      <c r="O15" s="1816"/>
      <c r="P15" s="1816"/>
      <c r="Q15" s="1624">
        <v>220</v>
      </c>
    </row>
    <row r="16" spans="1:33" s="681" customFormat="1" ht="15" x14ac:dyDescent="0.25">
      <c r="A16" s="684">
        <v>2</v>
      </c>
      <c r="B16" s="828"/>
      <c r="C16" s="1815"/>
      <c r="D16" s="1803"/>
      <c r="E16" s="1817">
        <v>256</v>
      </c>
      <c r="F16" s="1688"/>
      <c r="G16" s="1803"/>
      <c r="H16" s="1816"/>
      <c r="I16" s="1624">
        <v>762</v>
      </c>
      <c r="J16" s="1818"/>
      <c r="K16" s="1816"/>
      <c r="L16" s="1816"/>
      <c r="M16" s="1624">
        <v>81</v>
      </c>
      <c r="N16" s="1688"/>
      <c r="O16" s="1816"/>
      <c r="P16" s="1816"/>
      <c r="Q16" s="1624">
        <v>234</v>
      </c>
    </row>
    <row r="17" spans="1:17" s="681" customFormat="1" ht="15" x14ac:dyDescent="0.25">
      <c r="A17" s="684">
        <v>3</v>
      </c>
      <c r="B17" s="828"/>
      <c r="C17" s="1815"/>
      <c r="D17" s="1803"/>
      <c r="E17" s="1817">
        <v>255</v>
      </c>
      <c r="F17" s="1688"/>
      <c r="G17" s="1803"/>
      <c r="H17" s="1816"/>
      <c r="I17" s="1624">
        <v>738</v>
      </c>
      <c r="J17" s="1818"/>
      <c r="K17" s="1816"/>
      <c r="L17" s="1816"/>
      <c r="M17" s="1624">
        <v>82</v>
      </c>
      <c r="N17" s="1688"/>
      <c r="O17" s="1816"/>
      <c r="P17" s="1816"/>
      <c r="Q17" s="1624">
        <v>223</v>
      </c>
    </row>
    <row r="18" spans="1:17" s="681" customFormat="1" ht="15" x14ac:dyDescent="0.25">
      <c r="A18" s="684">
        <v>4</v>
      </c>
      <c r="B18" s="828"/>
      <c r="C18" s="1815"/>
      <c r="D18" s="1803"/>
      <c r="E18" s="1817">
        <v>262</v>
      </c>
      <c r="F18" s="1688"/>
      <c r="G18" s="1803"/>
      <c r="H18" s="1816"/>
      <c r="I18" s="1624">
        <v>725</v>
      </c>
      <c r="J18" s="1818"/>
      <c r="K18" s="1816"/>
      <c r="L18" s="1816"/>
      <c r="M18" s="1624">
        <v>80</v>
      </c>
      <c r="N18" s="1688"/>
      <c r="O18" s="1816"/>
      <c r="P18" s="1816"/>
      <c r="Q18" s="1624">
        <v>217</v>
      </c>
    </row>
    <row r="19" spans="1:17" s="681" customFormat="1" ht="15" x14ac:dyDescent="0.25">
      <c r="A19" s="684">
        <v>5</v>
      </c>
      <c r="B19" s="828"/>
      <c r="C19" s="1815"/>
      <c r="D19" s="1803"/>
      <c r="E19" s="1817">
        <v>257</v>
      </c>
      <c r="F19" s="1688"/>
      <c r="G19" s="1803"/>
      <c r="H19" s="1816"/>
      <c r="I19" s="1624">
        <v>733</v>
      </c>
      <c r="J19" s="1818"/>
      <c r="K19" s="1816"/>
      <c r="L19" s="1816"/>
      <c r="M19" s="1624">
        <v>77</v>
      </c>
      <c r="N19" s="1688"/>
      <c r="O19" s="1816"/>
      <c r="P19" s="1816"/>
      <c r="Q19" s="1624">
        <v>218</v>
      </c>
    </row>
    <row r="20" spans="1:17" s="681" customFormat="1" ht="15" x14ac:dyDescent="0.25">
      <c r="A20" s="684">
        <v>6</v>
      </c>
      <c r="B20" s="828"/>
      <c r="C20" s="1815"/>
      <c r="D20" s="1803"/>
      <c r="E20" s="1817">
        <v>270</v>
      </c>
      <c r="F20" s="1688"/>
      <c r="G20" s="1803"/>
      <c r="H20" s="1816"/>
      <c r="I20" s="1624">
        <v>814</v>
      </c>
      <c r="J20" s="1818"/>
      <c r="K20" s="1816"/>
      <c r="L20" s="1816"/>
      <c r="M20" s="1624">
        <v>76</v>
      </c>
      <c r="N20" s="1688"/>
      <c r="O20" s="1816"/>
      <c r="P20" s="1816"/>
      <c r="Q20" s="1624">
        <v>209</v>
      </c>
    </row>
    <row r="21" spans="1:17" s="681" customFormat="1" ht="15" x14ac:dyDescent="0.25">
      <c r="A21" s="684">
        <v>7</v>
      </c>
      <c r="B21" s="828"/>
      <c r="C21" s="1815"/>
      <c r="D21" s="1803"/>
      <c r="E21" s="1817">
        <v>312</v>
      </c>
      <c r="F21" s="1688"/>
      <c r="G21" s="1803"/>
      <c r="H21" s="1816"/>
      <c r="I21" s="1624">
        <v>928</v>
      </c>
      <c r="J21" s="1818"/>
      <c r="K21" s="1816"/>
      <c r="L21" s="1816"/>
      <c r="M21" s="1624">
        <v>75</v>
      </c>
      <c r="N21" s="1688"/>
      <c r="O21" s="1816"/>
      <c r="P21" s="1816"/>
      <c r="Q21" s="1624">
        <v>214</v>
      </c>
    </row>
    <row r="22" spans="1:17" s="681" customFormat="1" ht="15" x14ac:dyDescent="0.25">
      <c r="A22" s="684">
        <v>8</v>
      </c>
      <c r="B22" s="828"/>
      <c r="C22" s="1815"/>
      <c r="D22" s="1803"/>
      <c r="E22" s="1817">
        <v>356</v>
      </c>
      <c r="F22" s="1688"/>
      <c r="G22" s="1803"/>
      <c r="H22" s="1816"/>
      <c r="I22" s="1624">
        <v>1188</v>
      </c>
      <c r="J22" s="1818"/>
      <c r="K22" s="1816"/>
      <c r="L22" s="1816"/>
      <c r="M22" s="1624">
        <v>72</v>
      </c>
      <c r="N22" s="1688"/>
      <c r="O22" s="1816"/>
      <c r="P22" s="1816"/>
      <c r="Q22" s="1624">
        <v>222</v>
      </c>
    </row>
    <row r="23" spans="1:17" s="681" customFormat="1" ht="15" x14ac:dyDescent="0.25">
      <c r="A23" s="684">
        <v>9</v>
      </c>
      <c r="B23" s="828"/>
      <c r="C23" s="1815"/>
      <c r="D23" s="1803"/>
      <c r="E23" s="1817">
        <v>311</v>
      </c>
      <c r="F23" s="1688"/>
      <c r="G23" s="1803"/>
      <c r="H23" s="1816"/>
      <c r="I23" s="1624">
        <v>1208</v>
      </c>
      <c r="J23" s="1818"/>
      <c r="K23" s="1816"/>
      <c r="L23" s="1816"/>
      <c r="M23" s="1624">
        <v>69</v>
      </c>
      <c r="N23" s="1688"/>
      <c r="O23" s="1816"/>
      <c r="P23" s="1816"/>
      <c r="Q23" s="1624">
        <v>244</v>
      </c>
    </row>
    <row r="24" spans="1:17" s="681" customFormat="1" ht="15" x14ac:dyDescent="0.25">
      <c r="A24" s="684">
        <v>10</v>
      </c>
      <c r="B24" s="828"/>
      <c r="C24" s="1815"/>
      <c r="D24" s="1803"/>
      <c r="E24" s="1817">
        <v>282</v>
      </c>
      <c r="F24" s="1688"/>
      <c r="G24" s="1803"/>
      <c r="H24" s="1816"/>
      <c r="I24" s="1624">
        <v>1199</v>
      </c>
      <c r="J24" s="1818"/>
      <c r="K24" s="1816"/>
      <c r="L24" s="1816"/>
      <c r="M24" s="1624">
        <v>71</v>
      </c>
      <c r="N24" s="1688"/>
      <c r="O24" s="1816"/>
      <c r="P24" s="1816"/>
      <c r="Q24" s="1624">
        <v>232</v>
      </c>
    </row>
    <row r="25" spans="1:17" s="681" customFormat="1" ht="15" x14ac:dyDescent="0.25">
      <c r="A25" s="684">
        <v>11</v>
      </c>
      <c r="B25" s="828"/>
      <c r="C25" s="1815"/>
      <c r="D25" s="1803"/>
      <c r="E25" s="1817">
        <v>288</v>
      </c>
      <c r="F25" s="1688"/>
      <c r="G25" s="1803"/>
      <c r="H25" s="1816"/>
      <c r="I25" s="1624">
        <v>1165</v>
      </c>
      <c r="J25" s="1818"/>
      <c r="K25" s="1816"/>
      <c r="L25" s="1816"/>
      <c r="M25" s="1624">
        <v>77</v>
      </c>
      <c r="N25" s="1688"/>
      <c r="O25" s="1816"/>
      <c r="P25" s="1816"/>
      <c r="Q25" s="1624">
        <v>227</v>
      </c>
    </row>
    <row r="26" spans="1:17" s="681" customFormat="1" ht="15" x14ac:dyDescent="0.25">
      <c r="A26" s="684">
        <v>12</v>
      </c>
      <c r="B26" s="828"/>
      <c r="C26" s="1815"/>
      <c r="D26" s="1803"/>
      <c r="E26" s="1817">
        <v>280</v>
      </c>
      <c r="F26" s="1688"/>
      <c r="G26" s="1803"/>
      <c r="H26" s="1816"/>
      <c r="I26" s="1624">
        <v>1114</v>
      </c>
      <c r="J26" s="1818"/>
      <c r="K26" s="1816"/>
      <c r="L26" s="1816"/>
      <c r="M26" s="1624">
        <v>78</v>
      </c>
      <c r="N26" s="1688"/>
      <c r="O26" s="1816"/>
      <c r="P26" s="1816"/>
      <c r="Q26" s="1624">
        <v>221</v>
      </c>
    </row>
    <row r="27" spans="1:17" s="681" customFormat="1" ht="15" x14ac:dyDescent="0.25">
      <c r="A27" s="684">
        <v>13</v>
      </c>
      <c r="B27" s="828"/>
      <c r="C27" s="1815"/>
      <c r="D27" s="1803"/>
      <c r="E27" s="1817">
        <v>283</v>
      </c>
      <c r="F27" s="1688"/>
      <c r="G27" s="1803"/>
      <c r="H27" s="1816"/>
      <c r="I27" s="1624">
        <v>1130</v>
      </c>
      <c r="J27" s="1818"/>
      <c r="K27" s="1816"/>
      <c r="L27" s="1816"/>
      <c r="M27" s="1624">
        <v>75</v>
      </c>
      <c r="N27" s="1688"/>
      <c r="O27" s="1816"/>
      <c r="P27" s="1816"/>
      <c r="Q27" s="1624">
        <v>246</v>
      </c>
    </row>
    <row r="28" spans="1:17" s="681" customFormat="1" ht="15" x14ac:dyDescent="0.25">
      <c r="A28" s="684">
        <v>14</v>
      </c>
      <c r="B28" s="828"/>
      <c r="C28" s="1815"/>
      <c r="D28" s="1803"/>
      <c r="E28" s="1817">
        <v>304</v>
      </c>
      <c r="F28" s="1688"/>
      <c r="G28" s="1803"/>
      <c r="H28" s="1816"/>
      <c r="I28" s="1624">
        <v>1084</v>
      </c>
      <c r="J28" s="1818"/>
      <c r="K28" s="1816"/>
      <c r="L28" s="1816"/>
      <c r="M28" s="1624">
        <v>79</v>
      </c>
      <c r="N28" s="1688"/>
      <c r="O28" s="1816"/>
      <c r="P28" s="1816"/>
      <c r="Q28" s="1624">
        <v>225</v>
      </c>
    </row>
    <row r="29" spans="1:17" s="681" customFormat="1" ht="15" x14ac:dyDescent="0.25">
      <c r="A29" s="684">
        <v>15</v>
      </c>
      <c r="B29" s="828"/>
      <c r="C29" s="1815"/>
      <c r="D29" s="1803"/>
      <c r="E29" s="1817">
        <v>280</v>
      </c>
      <c r="F29" s="1688"/>
      <c r="G29" s="1803"/>
      <c r="H29" s="1816"/>
      <c r="I29" s="1624">
        <v>1056</v>
      </c>
      <c r="J29" s="1818"/>
      <c r="K29" s="1816"/>
      <c r="L29" s="1816"/>
      <c r="M29" s="1624">
        <v>77</v>
      </c>
      <c r="N29" s="1688"/>
      <c r="O29" s="1816"/>
      <c r="P29" s="1816"/>
      <c r="Q29" s="1624">
        <v>223</v>
      </c>
    </row>
    <row r="30" spans="1:17" s="681" customFormat="1" ht="15" x14ac:dyDescent="0.25">
      <c r="A30" s="684">
        <v>16</v>
      </c>
      <c r="B30" s="828"/>
      <c r="C30" s="1815"/>
      <c r="D30" s="1803"/>
      <c r="E30" s="1817">
        <v>304</v>
      </c>
      <c r="F30" s="1688"/>
      <c r="G30" s="1803"/>
      <c r="H30" s="1816"/>
      <c r="I30" s="1624">
        <v>1062</v>
      </c>
      <c r="J30" s="1818"/>
      <c r="K30" s="1816"/>
      <c r="L30" s="1816"/>
      <c r="M30" s="1624">
        <v>84</v>
      </c>
      <c r="N30" s="1688"/>
      <c r="O30" s="1816"/>
      <c r="P30" s="1816"/>
      <c r="Q30" s="1624">
        <v>224</v>
      </c>
    </row>
    <row r="31" spans="1:17" s="685" customFormat="1" ht="15" x14ac:dyDescent="0.25">
      <c r="A31" s="684">
        <v>17</v>
      </c>
      <c r="B31" s="828"/>
      <c r="C31" s="1815"/>
      <c r="D31" s="1803"/>
      <c r="E31" s="1817">
        <v>336</v>
      </c>
      <c r="F31" s="1688"/>
      <c r="G31" s="1803"/>
      <c r="H31" s="1816"/>
      <c r="I31" s="1624">
        <v>1124</v>
      </c>
      <c r="J31" s="1818"/>
      <c r="K31" s="1816"/>
      <c r="L31" s="1816"/>
      <c r="M31" s="1624">
        <v>86</v>
      </c>
      <c r="N31" s="1688"/>
      <c r="O31" s="1816"/>
      <c r="P31" s="1816"/>
      <c r="Q31" s="1624">
        <v>241</v>
      </c>
    </row>
    <row r="32" spans="1:17" s="685" customFormat="1" ht="15" x14ac:dyDescent="0.25">
      <c r="A32" s="684">
        <v>18</v>
      </c>
      <c r="B32" s="828"/>
      <c r="C32" s="1815"/>
      <c r="D32" s="1803"/>
      <c r="E32" s="1817">
        <v>362</v>
      </c>
      <c r="F32" s="1688"/>
      <c r="G32" s="1803"/>
      <c r="H32" s="1816"/>
      <c r="I32" s="1624">
        <v>1121</v>
      </c>
      <c r="J32" s="1818"/>
      <c r="K32" s="1816"/>
      <c r="L32" s="1816"/>
      <c r="M32" s="1624">
        <v>86</v>
      </c>
      <c r="N32" s="1688"/>
      <c r="O32" s="1816"/>
      <c r="P32" s="1816"/>
      <c r="Q32" s="1624">
        <v>247</v>
      </c>
    </row>
    <row r="33" spans="1:33" s="685" customFormat="1" ht="15" x14ac:dyDescent="0.25">
      <c r="A33" s="684">
        <v>19</v>
      </c>
      <c r="B33" s="828"/>
      <c r="C33" s="1815"/>
      <c r="D33" s="1803"/>
      <c r="E33" s="1817">
        <v>375</v>
      </c>
      <c r="F33" s="1688"/>
      <c r="G33" s="1803"/>
      <c r="H33" s="1816"/>
      <c r="I33" s="1624">
        <v>1144</v>
      </c>
      <c r="J33" s="1818"/>
      <c r="K33" s="1816"/>
      <c r="L33" s="1816"/>
      <c r="M33" s="1624">
        <v>89</v>
      </c>
      <c r="N33" s="1688"/>
      <c r="O33" s="1816"/>
      <c r="P33" s="1816"/>
      <c r="Q33" s="1624">
        <v>250</v>
      </c>
    </row>
    <row r="34" spans="1:33" s="685" customFormat="1" ht="15" x14ac:dyDescent="0.25">
      <c r="A34" s="684">
        <v>20</v>
      </c>
      <c r="B34" s="828"/>
      <c r="C34" s="1815"/>
      <c r="D34" s="1803"/>
      <c r="E34" s="1817">
        <v>387</v>
      </c>
      <c r="F34" s="1688"/>
      <c r="G34" s="1803"/>
      <c r="H34" s="1816"/>
      <c r="I34" s="1624">
        <v>1155</v>
      </c>
      <c r="J34" s="1818"/>
      <c r="K34" s="1816"/>
      <c r="L34" s="1816"/>
      <c r="M34" s="1624">
        <v>90</v>
      </c>
      <c r="N34" s="1688"/>
      <c r="O34" s="1816"/>
      <c r="P34" s="1816"/>
      <c r="Q34" s="1624">
        <v>246</v>
      </c>
    </row>
    <row r="35" spans="1:33" s="685" customFormat="1" ht="15" x14ac:dyDescent="0.25">
      <c r="A35" s="684">
        <v>21</v>
      </c>
      <c r="B35" s="828"/>
      <c r="C35" s="1815"/>
      <c r="D35" s="1803"/>
      <c r="E35" s="1817">
        <v>368</v>
      </c>
      <c r="F35" s="1688"/>
      <c r="G35" s="1803"/>
      <c r="H35" s="1816"/>
      <c r="I35" s="1624">
        <v>1097</v>
      </c>
      <c r="J35" s="1818"/>
      <c r="K35" s="1816"/>
      <c r="L35" s="1816"/>
      <c r="M35" s="1624">
        <v>92</v>
      </c>
      <c r="N35" s="1688"/>
      <c r="O35" s="1816"/>
      <c r="P35" s="1816"/>
      <c r="Q35" s="1624">
        <v>243</v>
      </c>
    </row>
    <row r="36" spans="1:33" s="685" customFormat="1" ht="15" x14ac:dyDescent="0.25">
      <c r="A36" s="684">
        <v>22</v>
      </c>
      <c r="B36" s="828"/>
      <c r="C36" s="1815"/>
      <c r="D36" s="1803"/>
      <c r="E36" s="1817">
        <v>376</v>
      </c>
      <c r="F36" s="1688"/>
      <c r="G36" s="1803"/>
      <c r="H36" s="1816"/>
      <c r="I36" s="1624">
        <v>1036</v>
      </c>
      <c r="J36" s="1818"/>
      <c r="K36" s="1816"/>
      <c r="L36" s="1816"/>
      <c r="M36" s="1624">
        <v>95</v>
      </c>
      <c r="N36" s="1688"/>
      <c r="O36" s="1816"/>
      <c r="P36" s="1816"/>
      <c r="Q36" s="1624">
        <v>257</v>
      </c>
    </row>
    <row r="37" spans="1:33" s="685" customFormat="1" ht="15" x14ac:dyDescent="0.25">
      <c r="A37" s="684">
        <v>23</v>
      </c>
      <c r="B37" s="830"/>
      <c r="C37" s="1815"/>
      <c r="D37" s="1816"/>
      <c r="E37" s="1994">
        <v>344</v>
      </c>
      <c r="F37" s="1688"/>
      <c r="G37" s="1817"/>
      <c r="H37" s="1816"/>
      <c r="I37" s="1624">
        <v>904</v>
      </c>
      <c r="J37" s="1818"/>
      <c r="K37" s="1816"/>
      <c r="L37" s="1816"/>
      <c r="M37" s="1624">
        <v>92</v>
      </c>
      <c r="N37" s="1688"/>
      <c r="O37" s="1816"/>
      <c r="P37" s="1816"/>
      <c r="Q37" s="1624">
        <v>248</v>
      </c>
    </row>
    <row r="38" spans="1:33" s="685" customFormat="1" ht="15" x14ac:dyDescent="0.25">
      <c r="A38" s="684">
        <v>24</v>
      </c>
      <c r="B38" s="830"/>
      <c r="C38" s="1815"/>
      <c r="D38" s="1816"/>
      <c r="E38" s="1994">
        <v>297</v>
      </c>
      <c r="F38" s="1688"/>
      <c r="G38" s="1817"/>
      <c r="H38" s="1816"/>
      <c r="I38" s="1624">
        <v>866</v>
      </c>
      <c r="J38" s="1818"/>
      <c r="K38" s="1816"/>
      <c r="L38" s="1816"/>
      <c r="M38" s="1624">
        <v>89</v>
      </c>
      <c r="N38" s="1688"/>
      <c r="O38" s="1816"/>
      <c r="P38" s="1816"/>
      <c r="Q38" s="1624">
        <v>236</v>
      </c>
    </row>
    <row r="39" spans="1:33" s="685" customFormat="1" ht="15" x14ac:dyDescent="0.2">
      <c r="A39" s="684" t="s">
        <v>19</v>
      </c>
      <c r="B39" s="789"/>
      <c r="C39" s="1803"/>
      <c r="D39" s="1803"/>
      <c r="E39" s="1805">
        <f>SUM(E15:E38)</f>
        <v>7407</v>
      </c>
      <c r="F39" s="1803"/>
      <c r="G39" s="1804"/>
      <c r="H39" s="1803"/>
      <c r="I39" s="1805">
        <f>SUM(I15:I38)</f>
        <v>24156</v>
      </c>
      <c r="J39" s="1803"/>
      <c r="K39" s="1803"/>
      <c r="L39" s="1803"/>
      <c r="M39" s="1805">
        <f>SUM(M15:M38)</f>
        <v>1953</v>
      </c>
      <c r="N39" s="1803"/>
      <c r="O39" s="1803"/>
      <c r="P39" s="1803"/>
      <c r="Q39" s="1805">
        <f>SUM(Q15:Q38)</f>
        <v>5567</v>
      </c>
    </row>
    <row r="40" spans="1:33" s="674" customFormat="1" ht="12.75" customHeight="1" x14ac:dyDescent="0.2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 x14ac:dyDescent="0.2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 x14ac:dyDescent="0.2">
      <c r="A42" s="674" t="s">
        <v>676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 x14ac:dyDescent="0.2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 x14ac:dyDescent="0.2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</sheetData>
  <mergeCells count="18">
    <mergeCell ref="A6:Q6"/>
    <mergeCell ref="B1:F1"/>
    <mergeCell ref="K1:Q1"/>
    <mergeCell ref="B2:F2"/>
    <mergeCell ref="B4:C4"/>
    <mergeCell ref="B5:C5"/>
    <mergeCell ref="J11:K11"/>
    <mergeCell ref="N11:O11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0">
    <tabColor rgb="FF92D050"/>
  </sheetPr>
  <dimension ref="A1:AG44"/>
  <sheetViews>
    <sheetView zoomScale="85" zoomScaleNormal="85" workbookViewId="0">
      <selection activeCell="V29" sqref="V29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3052" t="s">
        <v>498</v>
      </c>
      <c r="C1" s="2097"/>
      <c r="D1" s="2097"/>
      <c r="E1" s="2097"/>
      <c r="F1" s="2097"/>
      <c r="J1" s="801" t="s">
        <v>178</v>
      </c>
      <c r="K1" s="3051" t="s">
        <v>277</v>
      </c>
      <c r="L1" s="3058"/>
      <c r="M1" s="3058"/>
      <c r="N1" s="3058"/>
      <c r="O1" s="3058"/>
      <c r="P1" s="3058"/>
      <c r="Q1" s="3058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 x14ac:dyDescent="0.2">
      <c r="B2" s="3053" t="s">
        <v>1</v>
      </c>
      <c r="C2" s="2104"/>
      <c r="D2" s="2104"/>
      <c r="E2" s="2104"/>
      <c r="F2" s="2104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 x14ac:dyDescent="0.2">
      <c r="B3" s="676" t="s">
        <v>278</v>
      </c>
      <c r="M3" s="1079"/>
      <c r="N3" s="1080"/>
      <c r="O3" s="1079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 x14ac:dyDescent="0.25">
      <c r="B4" s="3055" t="s">
        <v>4</v>
      </c>
      <c r="C4" s="2097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 x14ac:dyDescent="0.2">
      <c r="B5" s="3054" t="s">
        <v>7</v>
      </c>
      <c r="C5" s="2095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 x14ac:dyDescent="0.25">
      <c r="A6" s="3048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 x14ac:dyDescent="0.25">
      <c r="A7" s="3049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 x14ac:dyDescent="0.2">
      <c r="A8" s="1326" t="s">
        <v>465</v>
      </c>
      <c r="B8" s="1312" t="s">
        <v>466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 x14ac:dyDescent="0.2">
      <c r="A9" s="3046" t="s">
        <v>9</v>
      </c>
      <c r="B9" s="3047" t="s">
        <v>10</v>
      </c>
      <c r="C9" s="2441"/>
      <c r="D9" s="2441"/>
      <c r="E9" s="2441"/>
      <c r="F9" s="2441"/>
      <c r="G9" s="2441"/>
      <c r="H9" s="2441"/>
      <c r="I9" s="2442"/>
      <c r="J9" s="3047" t="s">
        <v>11</v>
      </c>
      <c r="K9" s="2441"/>
      <c r="L9" s="2441"/>
      <c r="M9" s="2441"/>
      <c r="N9" s="2441"/>
      <c r="O9" s="2441"/>
      <c r="P9" s="2441"/>
      <c r="Q9" s="2442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 x14ac:dyDescent="0.2">
      <c r="A10" s="2438"/>
      <c r="B10" s="3050" t="s">
        <v>279</v>
      </c>
      <c r="C10" s="2111"/>
      <c r="D10" s="2111"/>
      <c r="E10" s="2112"/>
      <c r="F10" s="3050" t="s">
        <v>280</v>
      </c>
      <c r="G10" s="2111"/>
      <c r="H10" s="2111"/>
      <c r="I10" s="2112"/>
      <c r="J10" s="3050" t="str">
        <f>B10</f>
        <v>ВЛ-6кВ Ф-9 Погрузка</v>
      </c>
      <c r="K10" s="2111"/>
      <c r="L10" s="2111"/>
      <c r="M10" s="2112"/>
      <c r="N10" s="3050" t="str">
        <f>F10</f>
        <v>ВЛ-6 кВ Ф-7 ЛПХ</v>
      </c>
      <c r="O10" s="2111"/>
      <c r="P10" s="2111"/>
      <c r="Q10" s="2112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 x14ac:dyDescent="0.2">
      <c r="A11" s="2438"/>
      <c r="B11" s="3050" t="s">
        <v>14</v>
      </c>
      <c r="C11" s="2111"/>
      <c r="E11" s="679">
        <v>1800</v>
      </c>
      <c r="F11" s="3050" t="s">
        <v>14</v>
      </c>
      <c r="G11" s="2111"/>
      <c r="H11" s="678"/>
      <c r="I11" s="679">
        <v>2400</v>
      </c>
      <c r="J11" s="3050" t="s">
        <v>14</v>
      </c>
      <c r="K11" s="2111"/>
      <c r="L11" s="678"/>
      <c r="M11" s="679">
        <f>E11</f>
        <v>1800</v>
      </c>
      <c r="N11" s="3050" t="s">
        <v>14</v>
      </c>
      <c r="O11" s="2111"/>
      <c r="P11" s="678"/>
      <c r="Q11" s="679">
        <f>I11</f>
        <v>2400</v>
      </c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 x14ac:dyDescent="0.2">
      <c r="A12" s="2439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 x14ac:dyDescent="0.2">
      <c r="A14" s="684">
        <v>0</v>
      </c>
      <c r="B14" s="1819"/>
      <c r="C14" s="1804"/>
      <c r="D14" s="1803"/>
      <c r="E14" s="1804"/>
      <c r="F14" s="1821"/>
      <c r="G14" s="1803"/>
      <c r="H14" s="1803"/>
      <c r="I14" s="1804"/>
      <c r="J14" s="1821"/>
      <c r="K14" s="1803"/>
      <c r="L14" s="1803"/>
      <c r="M14" s="1804"/>
      <c r="N14" s="1821"/>
      <c r="O14" s="1803"/>
      <c r="P14" s="1803"/>
      <c r="Q14" s="1804"/>
    </row>
    <row r="15" spans="1:33" s="1388" customFormat="1" ht="15" x14ac:dyDescent="0.25">
      <c r="A15" s="1381">
        <v>1</v>
      </c>
      <c r="B15" s="1819"/>
      <c r="C15" s="1804"/>
      <c r="D15" s="1803"/>
      <c r="E15" s="1817">
        <v>0</v>
      </c>
      <c r="F15" s="1821"/>
      <c r="G15" s="1803"/>
      <c r="H15" s="1803"/>
      <c r="I15" s="1624">
        <v>9</v>
      </c>
      <c r="J15" s="1821"/>
      <c r="K15" s="1803"/>
      <c r="L15" s="1803"/>
      <c r="M15" s="1994">
        <v>0</v>
      </c>
      <c r="N15" s="1821"/>
      <c r="O15" s="1803"/>
      <c r="P15" s="1803"/>
      <c r="Q15" s="1624">
        <v>35</v>
      </c>
    </row>
    <row r="16" spans="1:33" s="681" customFormat="1" ht="15" x14ac:dyDescent="0.25">
      <c r="A16" s="684">
        <v>2</v>
      </c>
      <c r="B16" s="1819"/>
      <c r="C16" s="1804"/>
      <c r="D16" s="1803"/>
      <c r="E16" s="1817">
        <v>0</v>
      </c>
      <c r="F16" s="1821"/>
      <c r="G16" s="1803"/>
      <c r="H16" s="1803"/>
      <c r="I16" s="1624">
        <v>8</v>
      </c>
      <c r="J16" s="1821"/>
      <c r="K16" s="1803"/>
      <c r="L16" s="1803"/>
      <c r="M16" s="1994">
        <v>0</v>
      </c>
      <c r="N16" s="1821"/>
      <c r="O16" s="1803"/>
      <c r="P16" s="1803"/>
      <c r="Q16" s="1624">
        <v>36</v>
      </c>
    </row>
    <row r="17" spans="1:17" s="681" customFormat="1" ht="15" x14ac:dyDescent="0.25">
      <c r="A17" s="684">
        <v>3</v>
      </c>
      <c r="B17" s="1819"/>
      <c r="C17" s="1804"/>
      <c r="D17" s="1803"/>
      <c r="E17" s="1817">
        <v>0</v>
      </c>
      <c r="F17" s="1821"/>
      <c r="G17" s="1803"/>
      <c r="H17" s="1803"/>
      <c r="I17" s="1624">
        <v>8</v>
      </c>
      <c r="J17" s="1821"/>
      <c r="K17" s="1803"/>
      <c r="L17" s="1803"/>
      <c r="M17" s="1994">
        <v>0</v>
      </c>
      <c r="N17" s="1821"/>
      <c r="O17" s="1803"/>
      <c r="P17" s="1803"/>
      <c r="Q17" s="1624">
        <v>35</v>
      </c>
    </row>
    <row r="18" spans="1:17" s="681" customFormat="1" ht="15" x14ac:dyDescent="0.25">
      <c r="A18" s="684">
        <v>4</v>
      </c>
      <c r="B18" s="1819"/>
      <c r="C18" s="1804"/>
      <c r="D18" s="1803"/>
      <c r="E18" s="1817">
        <v>0</v>
      </c>
      <c r="F18" s="1821"/>
      <c r="G18" s="1803"/>
      <c r="H18" s="1803"/>
      <c r="I18" s="1624">
        <v>9</v>
      </c>
      <c r="J18" s="1821"/>
      <c r="K18" s="1803"/>
      <c r="L18" s="1803"/>
      <c r="M18" s="1994">
        <v>0</v>
      </c>
      <c r="N18" s="1821"/>
      <c r="O18" s="1803"/>
      <c r="P18" s="1803"/>
      <c r="Q18" s="1624">
        <v>36</v>
      </c>
    </row>
    <row r="19" spans="1:17" s="681" customFormat="1" ht="15" x14ac:dyDescent="0.25">
      <c r="A19" s="684">
        <v>5</v>
      </c>
      <c r="B19" s="1819"/>
      <c r="C19" s="1804"/>
      <c r="D19" s="1803"/>
      <c r="E19" s="1817">
        <v>0</v>
      </c>
      <c r="F19" s="1821"/>
      <c r="G19" s="1803"/>
      <c r="H19" s="1803"/>
      <c r="I19" s="1624">
        <v>8</v>
      </c>
      <c r="J19" s="1821"/>
      <c r="K19" s="1803"/>
      <c r="L19" s="1803"/>
      <c r="M19" s="1994">
        <v>0</v>
      </c>
      <c r="N19" s="1821"/>
      <c r="O19" s="1803"/>
      <c r="P19" s="1803"/>
      <c r="Q19" s="1624">
        <v>36</v>
      </c>
    </row>
    <row r="20" spans="1:17" s="681" customFormat="1" ht="15" x14ac:dyDescent="0.25">
      <c r="A20" s="684">
        <v>6</v>
      </c>
      <c r="B20" s="1819"/>
      <c r="C20" s="1804"/>
      <c r="D20" s="1803"/>
      <c r="E20" s="1817">
        <v>0</v>
      </c>
      <c r="F20" s="1821"/>
      <c r="G20" s="1803"/>
      <c r="H20" s="1803"/>
      <c r="I20" s="1624">
        <v>9</v>
      </c>
      <c r="J20" s="1821"/>
      <c r="K20" s="1803"/>
      <c r="L20" s="1803"/>
      <c r="M20" s="1994">
        <v>0</v>
      </c>
      <c r="N20" s="1821"/>
      <c r="O20" s="1803"/>
      <c r="P20" s="1803"/>
      <c r="Q20" s="1624">
        <v>35</v>
      </c>
    </row>
    <row r="21" spans="1:17" s="681" customFormat="1" ht="15" x14ac:dyDescent="0.25">
      <c r="A21" s="684">
        <v>7</v>
      </c>
      <c r="B21" s="1819"/>
      <c r="C21" s="1804"/>
      <c r="D21" s="1803"/>
      <c r="E21" s="1817">
        <v>0</v>
      </c>
      <c r="F21" s="1821"/>
      <c r="G21" s="1803"/>
      <c r="H21" s="1803"/>
      <c r="I21" s="1624">
        <v>9</v>
      </c>
      <c r="J21" s="1821"/>
      <c r="K21" s="1803"/>
      <c r="L21" s="1803"/>
      <c r="M21" s="1994">
        <v>0</v>
      </c>
      <c r="N21" s="1821"/>
      <c r="O21" s="1803"/>
      <c r="P21" s="1803"/>
      <c r="Q21" s="1624">
        <v>35</v>
      </c>
    </row>
    <row r="22" spans="1:17" s="681" customFormat="1" ht="15" x14ac:dyDescent="0.25">
      <c r="A22" s="684">
        <v>8</v>
      </c>
      <c r="B22" s="1819"/>
      <c r="C22" s="1804"/>
      <c r="D22" s="1803"/>
      <c r="E22" s="1817">
        <v>0</v>
      </c>
      <c r="F22" s="1821"/>
      <c r="G22" s="1803"/>
      <c r="H22" s="1803"/>
      <c r="I22" s="1624">
        <v>9</v>
      </c>
      <c r="J22" s="1821"/>
      <c r="K22" s="1803"/>
      <c r="L22" s="1803"/>
      <c r="M22" s="1994">
        <v>0</v>
      </c>
      <c r="N22" s="1821"/>
      <c r="O22" s="1803"/>
      <c r="P22" s="1803"/>
      <c r="Q22" s="1624">
        <v>35</v>
      </c>
    </row>
    <row r="23" spans="1:17" s="681" customFormat="1" ht="15" x14ac:dyDescent="0.25">
      <c r="A23" s="684">
        <v>9</v>
      </c>
      <c r="B23" s="1819"/>
      <c r="C23" s="1804"/>
      <c r="D23" s="1803"/>
      <c r="E23" s="1817">
        <v>0</v>
      </c>
      <c r="F23" s="1821"/>
      <c r="G23" s="1803"/>
      <c r="H23" s="1803"/>
      <c r="I23" s="1624">
        <v>9</v>
      </c>
      <c r="J23" s="1821"/>
      <c r="K23" s="1803"/>
      <c r="L23" s="1803"/>
      <c r="M23" s="1994">
        <v>0</v>
      </c>
      <c r="N23" s="1821"/>
      <c r="O23" s="1803"/>
      <c r="P23" s="1803"/>
      <c r="Q23" s="1624">
        <v>32</v>
      </c>
    </row>
    <row r="24" spans="1:17" s="681" customFormat="1" ht="15" x14ac:dyDescent="0.25">
      <c r="A24" s="684">
        <v>10</v>
      </c>
      <c r="B24" s="1819"/>
      <c r="C24" s="1804"/>
      <c r="D24" s="1803"/>
      <c r="E24" s="1817">
        <v>0</v>
      </c>
      <c r="F24" s="1821"/>
      <c r="G24" s="1803"/>
      <c r="H24" s="1803"/>
      <c r="I24" s="1624">
        <v>8</v>
      </c>
      <c r="J24" s="1821"/>
      <c r="K24" s="1803"/>
      <c r="L24" s="1803"/>
      <c r="M24" s="1994">
        <v>0</v>
      </c>
      <c r="N24" s="1821"/>
      <c r="O24" s="1803"/>
      <c r="P24" s="1803"/>
      <c r="Q24" s="1624">
        <v>33</v>
      </c>
    </row>
    <row r="25" spans="1:17" s="681" customFormat="1" ht="15" x14ac:dyDescent="0.25">
      <c r="A25" s="684">
        <v>11</v>
      </c>
      <c r="B25" s="1819"/>
      <c r="C25" s="1804"/>
      <c r="D25" s="1803"/>
      <c r="E25" s="1817">
        <v>0</v>
      </c>
      <c r="F25" s="1821"/>
      <c r="G25" s="1803"/>
      <c r="H25" s="1803"/>
      <c r="I25" s="1624">
        <v>8</v>
      </c>
      <c r="J25" s="1821"/>
      <c r="K25" s="1803"/>
      <c r="L25" s="1803"/>
      <c r="M25" s="1994">
        <v>0</v>
      </c>
      <c r="N25" s="1821"/>
      <c r="O25" s="1803"/>
      <c r="P25" s="1803"/>
      <c r="Q25" s="1624">
        <v>33</v>
      </c>
    </row>
    <row r="26" spans="1:17" s="681" customFormat="1" ht="15" x14ac:dyDescent="0.25">
      <c r="A26" s="684">
        <v>12</v>
      </c>
      <c r="B26" s="1819"/>
      <c r="C26" s="1804"/>
      <c r="D26" s="1803"/>
      <c r="E26" s="1817">
        <v>0</v>
      </c>
      <c r="F26" s="1821"/>
      <c r="G26" s="1803"/>
      <c r="H26" s="1803"/>
      <c r="I26" s="1624">
        <v>9</v>
      </c>
      <c r="J26" s="1821"/>
      <c r="K26" s="1803"/>
      <c r="L26" s="1803"/>
      <c r="M26" s="1994">
        <v>0</v>
      </c>
      <c r="N26" s="1821"/>
      <c r="O26" s="1803"/>
      <c r="P26" s="1803"/>
      <c r="Q26" s="1624">
        <v>32</v>
      </c>
    </row>
    <row r="27" spans="1:17" s="681" customFormat="1" ht="15" x14ac:dyDescent="0.25">
      <c r="A27" s="684">
        <v>13</v>
      </c>
      <c r="B27" s="1819"/>
      <c r="C27" s="1804"/>
      <c r="D27" s="1803"/>
      <c r="E27" s="1817">
        <v>0</v>
      </c>
      <c r="F27" s="1821"/>
      <c r="G27" s="1803"/>
      <c r="H27" s="1803"/>
      <c r="I27" s="1624">
        <v>9</v>
      </c>
      <c r="J27" s="1821"/>
      <c r="K27" s="1803"/>
      <c r="L27" s="1803"/>
      <c r="M27" s="1994">
        <v>0</v>
      </c>
      <c r="N27" s="1821"/>
      <c r="O27" s="1803"/>
      <c r="P27" s="1803"/>
      <c r="Q27" s="1624">
        <v>33</v>
      </c>
    </row>
    <row r="28" spans="1:17" s="681" customFormat="1" ht="15" x14ac:dyDescent="0.25">
      <c r="A28" s="684">
        <v>14</v>
      </c>
      <c r="B28" s="1819"/>
      <c r="C28" s="1804"/>
      <c r="D28" s="1803"/>
      <c r="E28" s="1817">
        <v>0</v>
      </c>
      <c r="F28" s="1821"/>
      <c r="G28" s="1803"/>
      <c r="H28" s="1803"/>
      <c r="I28" s="1624">
        <v>8</v>
      </c>
      <c r="J28" s="1821"/>
      <c r="K28" s="1803"/>
      <c r="L28" s="1803"/>
      <c r="M28" s="1994">
        <v>0</v>
      </c>
      <c r="N28" s="1821"/>
      <c r="O28" s="1803"/>
      <c r="P28" s="1803"/>
      <c r="Q28" s="1624">
        <v>33</v>
      </c>
    </row>
    <row r="29" spans="1:17" s="681" customFormat="1" ht="15" x14ac:dyDescent="0.25">
      <c r="A29" s="684">
        <v>15</v>
      </c>
      <c r="B29" s="1819"/>
      <c r="C29" s="1804"/>
      <c r="D29" s="1803"/>
      <c r="E29" s="1817">
        <v>0</v>
      </c>
      <c r="F29" s="1821"/>
      <c r="G29" s="1803"/>
      <c r="H29" s="1803"/>
      <c r="I29" s="1624">
        <v>8</v>
      </c>
      <c r="J29" s="1821"/>
      <c r="K29" s="1803"/>
      <c r="L29" s="1803"/>
      <c r="M29" s="1994">
        <v>0</v>
      </c>
      <c r="N29" s="1821"/>
      <c r="O29" s="1803"/>
      <c r="P29" s="1803"/>
      <c r="Q29" s="1624">
        <v>33</v>
      </c>
    </row>
    <row r="30" spans="1:17" s="681" customFormat="1" ht="15" x14ac:dyDescent="0.25">
      <c r="A30" s="684">
        <v>16</v>
      </c>
      <c r="B30" s="1819"/>
      <c r="C30" s="1804"/>
      <c r="D30" s="1803"/>
      <c r="E30" s="1817">
        <v>0</v>
      </c>
      <c r="F30" s="1821"/>
      <c r="G30" s="1803"/>
      <c r="H30" s="1803"/>
      <c r="I30" s="1624">
        <v>8</v>
      </c>
      <c r="J30" s="1821"/>
      <c r="K30" s="1803"/>
      <c r="L30" s="1803"/>
      <c r="M30" s="1994">
        <v>0</v>
      </c>
      <c r="N30" s="1821"/>
      <c r="O30" s="1803"/>
      <c r="P30" s="1803"/>
      <c r="Q30" s="1624">
        <v>32</v>
      </c>
    </row>
    <row r="31" spans="1:17" s="685" customFormat="1" ht="15" x14ac:dyDescent="0.25">
      <c r="A31" s="684">
        <v>17</v>
      </c>
      <c r="B31" s="1819"/>
      <c r="C31" s="1804"/>
      <c r="D31" s="1803"/>
      <c r="E31" s="1817">
        <v>0</v>
      </c>
      <c r="F31" s="1821"/>
      <c r="G31" s="1803"/>
      <c r="H31" s="1803"/>
      <c r="I31" s="1624">
        <v>8</v>
      </c>
      <c r="J31" s="1821"/>
      <c r="K31" s="1803"/>
      <c r="L31" s="1803"/>
      <c r="M31" s="1994">
        <v>0</v>
      </c>
      <c r="N31" s="1821"/>
      <c r="O31" s="1803"/>
      <c r="P31" s="1803"/>
      <c r="Q31" s="1624">
        <v>32</v>
      </c>
    </row>
    <row r="32" spans="1:17" s="685" customFormat="1" ht="15" x14ac:dyDescent="0.25">
      <c r="A32" s="684">
        <v>18</v>
      </c>
      <c r="B32" s="1819"/>
      <c r="C32" s="1804"/>
      <c r="D32" s="1803"/>
      <c r="E32" s="1817">
        <v>0</v>
      </c>
      <c r="F32" s="1821"/>
      <c r="G32" s="1803"/>
      <c r="H32" s="1803"/>
      <c r="I32" s="1624">
        <v>10</v>
      </c>
      <c r="J32" s="1821"/>
      <c r="K32" s="1803"/>
      <c r="L32" s="1803"/>
      <c r="M32" s="1994">
        <v>0</v>
      </c>
      <c r="N32" s="1821"/>
      <c r="O32" s="1803"/>
      <c r="P32" s="1803"/>
      <c r="Q32" s="1624">
        <v>34</v>
      </c>
    </row>
    <row r="33" spans="1:33" s="685" customFormat="1" ht="15" x14ac:dyDescent="0.25">
      <c r="A33" s="684">
        <v>19</v>
      </c>
      <c r="B33" s="1819"/>
      <c r="C33" s="1804"/>
      <c r="D33" s="1803"/>
      <c r="E33" s="1817">
        <v>0</v>
      </c>
      <c r="F33" s="1821"/>
      <c r="G33" s="1803"/>
      <c r="H33" s="1803"/>
      <c r="I33" s="1624">
        <v>8</v>
      </c>
      <c r="J33" s="1821"/>
      <c r="K33" s="1803"/>
      <c r="L33" s="1803"/>
      <c r="M33" s="1994">
        <v>0</v>
      </c>
      <c r="N33" s="1821"/>
      <c r="O33" s="1803"/>
      <c r="P33" s="1803"/>
      <c r="Q33" s="1624">
        <v>33</v>
      </c>
    </row>
    <row r="34" spans="1:33" s="685" customFormat="1" ht="15" x14ac:dyDescent="0.25">
      <c r="A34" s="684">
        <v>20</v>
      </c>
      <c r="B34" s="1819"/>
      <c r="C34" s="1804"/>
      <c r="D34" s="1803"/>
      <c r="E34" s="1817">
        <v>0</v>
      </c>
      <c r="F34" s="1821"/>
      <c r="G34" s="1803"/>
      <c r="H34" s="1803"/>
      <c r="I34" s="1624">
        <v>8</v>
      </c>
      <c r="J34" s="1821"/>
      <c r="K34" s="1803"/>
      <c r="L34" s="1803"/>
      <c r="M34" s="1994">
        <v>0</v>
      </c>
      <c r="N34" s="1821"/>
      <c r="O34" s="1803"/>
      <c r="P34" s="1803"/>
      <c r="Q34" s="1624">
        <v>33</v>
      </c>
    </row>
    <row r="35" spans="1:33" s="685" customFormat="1" ht="15" x14ac:dyDescent="0.25">
      <c r="A35" s="684">
        <v>21</v>
      </c>
      <c r="B35" s="1819"/>
      <c r="C35" s="1804"/>
      <c r="D35" s="1803"/>
      <c r="E35" s="1817">
        <v>0</v>
      </c>
      <c r="F35" s="1821"/>
      <c r="G35" s="1803"/>
      <c r="H35" s="1803"/>
      <c r="I35" s="1624">
        <v>9</v>
      </c>
      <c r="J35" s="1821"/>
      <c r="K35" s="1803"/>
      <c r="L35" s="1803"/>
      <c r="M35" s="1994">
        <v>0</v>
      </c>
      <c r="N35" s="1821"/>
      <c r="O35" s="1803"/>
      <c r="P35" s="1803"/>
      <c r="Q35" s="1624">
        <v>35</v>
      </c>
    </row>
    <row r="36" spans="1:33" s="685" customFormat="1" ht="15" x14ac:dyDescent="0.25">
      <c r="A36" s="684">
        <v>22</v>
      </c>
      <c r="B36" s="1819"/>
      <c r="C36" s="1804"/>
      <c r="D36" s="1803"/>
      <c r="E36" s="1817">
        <v>0</v>
      </c>
      <c r="F36" s="1821"/>
      <c r="G36" s="1803"/>
      <c r="H36" s="1803"/>
      <c r="I36" s="1624">
        <v>8</v>
      </c>
      <c r="J36" s="1821"/>
      <c r="K36" s="1803"/>
      <c r="L36" s="1803"/>
      <c r="M36" s="1994">
        <v>0</v>
      </c>
      <c r="N36" s="1821"/>
      <c r="O36" s="1803"/>
      <c r="P36" s="1803"/>
      <c r="Q36" s="1624">
        <v>33</v>
      </c>
    </row>
    <row r="37" spans="1:33" s="685" customFormat="1" ht="15" x14ac:dyDescent="0.25">
      <c r="A37" s="684">
        <v>23</v>
      </c>
      <c r="B37" s="1819"/>
      <c r="C37" s="1804"/>
      <c r="D37" s="1803"/>
      <c r="E37" s="1994">
        <v>0</v>
      </c>
      <c r="F37" s="1821"/>
      <c r="G37" s="1803"/>
      <c r="H37" s="1803"/>
      <c r="I37" s="1624">
        <v>8</v>
      </c>
      <c r="J37" s="1821"/>
      <c r="K37" s="1803"/>
      <c r="L37" s="1803"/>
      <c r="M37" s="1994">
        <v>0</v>
      </c>
      <c r="N37" s="1821"/>
      <c r="O37" s="1803"/>
      <c r="P37" s="1803"/>
      <c r="Q37" s="1624">
        <v>33</v>
      </c>
    </row>
    <row r="38" spans="1:33" s="685" customFormat="1" ht="15" x14ac:dyDescent="0.25">
      <c r="A38" s="684">
        <v>24</v>
      </c>
      <c r="B38" s="1819"/>
      <c r="C38" s="1804"/>
      <c r="D38" s="1803"/>
      <c r="E38" s="1994">
        <v>0</v>
      </c>
      <c r="F38" s="1821"/>
      <c r="G38" s="1803"/>
      <c r="H38" s="1803"/>
      <c r="I38" s="1624">
        <v>9</v>
      </c>
      <c r="J38" s="1821"/>
      <c r="K38" s="1803"/>
      <c r="L38" s="1803"/>
      <c r="M38" s="1994">
        <v>0</v>
      </c>
      <c r="N38" s="1821"/>
      <c r="O38" s="1803"/>
      <c r="P38" s="1803"/>
      <c r="Q38" s="1624">
        <v>35</v>
      </c>
    </row>
    <row r="39" spans="1:33" s="685" customFormat="1" ht="15" x14ac:dyDescent="0.2">
      <c r="A39" s="684" t="s">
        <v>19</v>
      </c>
      <c r="B39" s="1820"/>
      <c r="C39" s="1804"/>
      <c r="D39" s="1803"/>
      <c r="E39" s="1805">
        <f>SUM(E15:E38)</f>
        <v>0</v>
      </c>
      <c r="F39" s="1803"/>
      <c r="G39" s="1803"/>
      <c r="H39" s="1803"/>
      <c r="I39" s="1805">
        <f>SUM(I15:I38)</f>
        <v>204</v>
      </c>
      <c r="J39" s="1803"/>
      <c r="K39" s="1803"/>
      <c r="L39" s="1803"/>
      <c r="M39" s="1805">
        <f>SUM(M15:M38)</f>
        <v>0</v>
      </c>
      <c r="N39" s="1803"/>
      <c r="O39" s="1803"/>
      <c r="P39" s="1803"/>
      <c r="Q39" s="1805">
        <f>SUM(Q15:Q38)</f>
        <v>812</v>
      </c>
    </row>
    <row r="40" spans="1:33" s="674" customFormat="1" ht="12.75" customHeight="1" x14ac:dyDescent="0.2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 x14ac:dyDescent="0.2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 x14ac:dyDescent="0.2">
      <c r="A42" s="674" t="s">
        <v>676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 x14ac:dyDescent="0.2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 x14ac:dyDescent="0.2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1">
    <tabColor rgb="FF92D050"/>
  </sheetPr>
  <dimension ref="A1:AG44"/>
  <sheetViews>
    <sheetView zoomScale="85" zoomScaleNormal="85" workbookViewId="0">
      <selection activeCell="T12" sqref="T12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3052" t="s">
        <v>498</v>
      </c>
      <c r="C1" s="2097"/>
      <c r="D1" s="2097"/>
      <c r="E1" s="2097"/>
      <c r="F1" s="2097"/>
      <c r="J1" s="801" t="s">
        <v>178</v>
      </c>
      <c r="K1" s="3051" t="s">
        <v>281</v>
      </c>
      <c r="L1" s="3058"/>
      <c r="M1" s="3058"/>
      <c r="N1" s="3058"/>
      <c r="O1" s="3058"/>
      <c r="P1" s="3058"/>
      <c r="Q1" s="3058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 x14ac:dyDescent="0.2">
      <c r="B2" s="3053" t="s">
        <v>1</v>
      </c>
      <c r="C2" s="2104"/>
      <c r="D2" s="2104"/>
      <c r="E2" s="2104"/>
      <c r="F2" s="2104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 x14ac:dyDescent="0.2">
      <c r="B3" s="676" t="s">
        <v>278</v>
      </c>
      <c r="M3" s="1079"/>
      <c r="N3" s="1080"/>
      <c r="O3" s="1079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 x14ac:dyDescent="0.25">
      <c r="B4" s="3055" t="s">
        <v>4</v>
      </c>
      <c r="C4" s="2097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 x14ac:dyDescent="0.2">
      <c r="B5" s="3054" t="s">
        <v>7</v>
      </c>
      <c r="C5" s="2095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 x14ac:dyDescent="0.25">
      <c r="A6" s="3048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 x14ac:dyDescent="0.25">
      <c r="A7" s="3049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 x14ac:dyDescent="0.2">
      <c r="A8" s="1330">
        <v>2138</v>
      </c>
      <c r="B8" s="1328">
        <v>2139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 x14ac:dyDescent="0.2">
      <c r="A9" s="3046" t="s">
        <v>9</v>
      </c>
      <c r="B9" s="3047" t="s">
        <v>10</v>
      </c>
      <c r="C9" s="2441"/>
      <c r="D9" s="2441"/>
      <c r="E9" s="2441"/>
      <c r="F9" s="2441"/>
      <c r="G9" s="2441"/>
      <c r="H9" s="2441"/>
      <c r="I9" s="2442"/>
      <c r="J9" s="3047" t="s">
        <v>11</v>
      </c>
      <c r="K9" s="2441"/>
      <c r="L9" s="2441"/>
      <c r="M9" s="2441"/>
      <c r="N9" s="2441"/>
      <c r="O9" s="2441"/>
      <c r="P9" s="2441"/>
      <c r="Q9" s="2442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 ht="23.25" x14ac:dyDescent="0.2">
      <c r="A10" s="2438"/>
      <c r="B10" s="3050" t="s">
        <v>698</v>
      </c>
      <c r="C10" s="2111"/>
      <c r="D10" s="2111"/>
      <c r="E10" s="2112"/>
      <c r="F10" s="3050" t="s">
        <v>282</v>
      </c>
      <c r="G10" s="2111"/>
      <c r="H10" s="2111"/>
      <c r="I10" s="2112"/>
      <c r="J10" s="3050" t="s">
        <v>698</v>
      </c>
      <c r="K10" s="2111"/>
      <c r="L10" s="2111"/>
      <c r="M10" s="2112"/>
      <c r="N10" s="3050" t="str">
        <f>F10</f>
        <v>ВЛ-10 кВ Ф-3 Мирный</v>
      </c>
      <c r="O10" s="2111"/>
      <c r="P10" s="2111"/>
      <c r="Q10" s="2112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 x14ac:dyDescent="0.2">
      <c r="A11" s="2438"/>
      <c r="B11" s="3050" t="s">
        <v>14</v>
      </c>
      <c r="C11" s="2111"/>
      <c r="E11" s="679">
        <v>1000</v>
      </c>
      <c r="F11" s="3050" t="s">
        <v>14</v>
      </c>
      <c r="G11" s="2111"/>
      <c r="H11" s="678"/>
      <c r="I11" s="679">
        <v>1000</v>
      </c>
      <c r="J11" s="3050" t="s">
        <v>14</v>
      </c>
      <c r="K11" s="2111"/>
      <c r="L11" s="678"/>
      <c r="M11" s="679">
        <f>E11</f>
        <v>1000</v>
      </c>
      <c r="N11" s="3050" t="s">
        <v>14</v>
      </c>
      <c r="O11" s="2111"/>
      <c r="P11" s="678"/>
      <c r="Q11" s="679">
        <f>I11</f>
        <v>1000</v>
      </c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 x14ac:dyDescent="0.2">
      <c r="A12" s="2439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 x14ac:dyDescent="0.2">
      <c r="A14" s="684">
        <v>0</v>
      </c>
      <c r="B14" s="1819"/>
      <c r="C14" s="1803"/>
      <c r="D14" s="1803"/>
      <c r="E14" s="1804"/>
      <c r="F14" s="1821"/>
      <c r="G14" s="1821"/>
      <c r="H14" s="1803"/>
      <c r="I14" s="1804"/>
      <c r="J14" s="1821"/>
      <c r="K14" s="1821"/>
      <c r="L14" s="1803"/>
      <c r="M14" s="1804"/>
      <c r="N14" s="1890"/>
      <c r="O14" s="1821"/>
      <c r="P14" s="1803"/>
      <c r="Q14" s="1804"/>
    </row>
    <row r="15" spans="1:33" s="1388" customFormat="1" ht="15" x14ac:dyDescent="0.25">
      <c r="A15" s="1381">
        <v>1</v>
      </c>
      <c r="B15" s="1819"/>
      <c r="C15" s="1804"/>
      <c r="D15" s="1803"/>
      <c r="E15" s="1817">
        <v>68</v>
      </c>
      <c r="F15" s="1821"/>
      <c r="G15" s="1821"/>
      <c r="H15" s="1803"/>
      <c r="I15" s="1624">
        <v>102</v>
      </c>
      <c r="J15" s="1821"/>
      <c r="K15" s="1821"/>
      <c r="L15" s="1803"/>
      <c r="M15" s="1624">
        <v>27</v>
      </c>
      <c r="N15" s="1890"/>
      <c r="O15" s="1821"/>
      <c r="P15" s="1803"/>
      <c r="Q15" s="1624">
        <v>19</v>
      </c>
    </row>
    <row r="16" spans="1:33" s="681" customFormat="1" ht="15" x14ac:dyDescent="0.25">
      <c r="A16" s="684">
        <v>2</v>
      </c>
      <c r="B16" s="1819"/>
      <c r="C16" s="1804"/>
      <c r="D16" s="1803"/>
      <c r="E16" s="1817">
        <v>64</v>
      </c>
      <c r="F16" s="1821"/>
      <c r="G16" s="1821"/>
      <c r="H16" s="1803"/>
      <c r="I16" s="1624">
        <v>100</v>
      </c>
      <c r="J16" s="1821"/>
      <c r="K16" s="1821"/>
      <c r="L16" s="1803"/>
      <c r="M16" s="1624">
        <v>27</v>
      </c>
      <c r="N16" s="1890"/>
      <c r="O16" s="1821"/>
      <c r="P16" s="1803"/>
      <c r="Q16" s="1624">
        <v>20</v>
      </c>
    </row>
    <row r="17" spans="1:17" s="681" customFormat="1" ht="15" x14ac:dyDescent="0.25">
      <c r="A17" s="684">
        <v>3</v>
      </c>
      <c r="B17" s="1819"/>
      <c r="C17" s="1804"/>
      <c r="D17" s="1803"/>
      <c r="E17" s="1817">
        <v>64</v>
      </c>
      <c r="F17" s="1821"/>
      <c r="G17" s="1821"/>
      <c r="H17" s="1803"/>
      <c r="I17" s="1624">
        <v>100</v>
      </c>
      <c r="J17" s="1821"/>
      <c r="K17" s="1821"/>
      <c r="L17" s="1803"/>
      <c r="M17" s="1624">
        <v>26</v>
      </c>
      <c r="N17" s="1890"/>
      <c r="O17" s="1821"/>
      <c r="P17" s="1803"/>
      <c r="Q17" s="1624">
        <v>19</v>
      </c>
    </row>
    <row r="18" spans="1:17" s="681" customFormat="1" ht="15" x14ac:dyDescent="0.25">
      <c r="A18" s="684">
        <v>4</v>
      </c>
      <c r="B18" s="1819"/>
      <c r="C18" s="1804"/>
      <c r="D18" s="1803"/>
      <c r="E18" s="1817">
        <v>64</v>
      </c>
      <c r="F18" s="1821"/>
      <c r="G18" s="1821"/>
      <c r="H18" s="1803"/>
      <c r="I18" s="1624">
        <v>100</v>
      </c>
      <c r="J18" s="1821"/>
      <c r="K18" s="1821"/>
      <c r="L18" s="1803"/>
      <c r="M18" s="1624">
        <v>27</v>
      </c>
      <c r="N18" s="1890"/>
      <c r="O18" s="1821"/>
      <c r="P18" s="1803"/>
      <c r="Q18" s="1624">
        <v>19</v>
      </c>
    </row>
    <row r="19" spans="1:17" s="681" customFormat="1" ht="15" x14ac:dyDescent="0.25">
      <c r="A19" s="684">
        <v>5</v>
      </c>
      <c r="B19" s="1819"/>
      <c r="C19" s="1804"/>
      <c r="D19" s="1803"/>
      <c r="E19" s="1817">
        <v>62</v>
      </c>
      <c r="F19" s="1821"/>
      <c r="G19" s="1821"/>
      <c r="H19" s="1803"/>
      <c r="I19" s="1624">
        <v>101</v>
      </c>
      <c r="J19" s="1821"/>
      <c r="K19" s="1821"/>
      <c r="L19" s="1803"/>
      <c r="M19" s="1624">
        <v>26</v>
      </c>
      <c r="N19" s="1890"/>
      <c r="O19" s="1821"/>
      <c r="P19" s="1803"/>
      <c r="Q19" s="1624">
        <v>19</v>
      </c>
    </row>
    <row r="20" spans="1:17" s="681" customFormat="1" ht="15" x14ac:dyDescent="0.25">
      <c r="A20" s="684">
        <v>6</v>
      </c>
      <c r="B20" s="1819"/>
      <c r="C20" s="1804"/>
      <c r="D20" s="1803"/>
      <c r="E20" s="1817">
        <v>62</v>
      </c>
      <c r="F20" s="1821"/>
      <c r="G20" s="1821"/>
      <c r="H20" s="1803"/>
      <c r="I20" s="1624">
        <v>104</v>
      </c>
      <c r="J20" s="1821"/>
      <c r="K20" s="1821"/>
      <c r="L20" s="1803"/>
      <c r="M20" s="1624">
        <v>27</v>
      </c>
      <c r="N20" s="1890"/>
      <c r="O20" s="1821"/>
      <c r="P20" s="1803"/>
      <c r="Q20" s="1624">
        <v>18</v>
      </c>
    </row>
    <row r="21" spans="1:17" s="681" customFormat="1" ht="15" x14ac:dyDescent="0.25">
      <c r="A21" s="684">
        <v>7</v>
      </c>
      <c r="B21" s="1819"/>
      <c r="C21" s="1804"/>
      <c r="D21" s="1803"/>
      <c r="E21" s="1817">
        <v>65</v>
      </c>
      <c r="F21" s="1821"/>
      <c r="G21" s="1821"/>
      <c r="H21" s="1803"/>
      <c r="I21" s="1624">
        <v>108</v>
      </c>
      <c r="J21" s="1821"/>
      <c r="K21" s="1821"/>
      <c r="L21" s="1803"/>
      <c r="M21" s="1624">
        <v>25</v>
      </c>
      <c r="N21" s="1890"/>
      <c r="O21" s="1821"/>
      <c r="P21" s="1803"/>
      <c r="Q21" s="1624">
        <v>19</v>
      </c>
    </row>
    <row r="22" spans="1:17" s="681" customFormat="1" ht="15" x14ac:dyDescent="0.25">
      <c r="A22" s="684">
        <v>8</v>
      </c>
      <c r="B22" s="1819"/>
      <c r="C22" s="1804"/>
      <c r="D22" s="1803"/>
      <c r="E22" s="1817">
        <v>82</v>
      </c>
      <c r="F22" s="1821"/>
      <c r="G22" s="1821"/>
      <c r="H22" s="1803"/>
      <c r="I22" s="1624">
        <v>114</v>
      </c>
      <c r="J22" s="1821"/>
      <c r="K22" s="1821"/>
      <c r="L22" s="1803"/>
      <c r="M22" s="1624">
        <v>27</v>
      </c>
      <c r="N22" s="1890"/>
      <c r="O22" s="1821"/>
      <c r="P22" s="1803"/>
      <c r="Q22" s="1624">
        <v>19</v>
      </c>
    </row>
    <row r="23" spans="1:17" s="681" customFormat="1" ht="15" x14ac:dyDescent="0.25">
      <c r="A23" s="684">
        <v>9</v>
      </c>
      <c r="B23" s="1819"/>
      <c r="C23" s="1804"/>
      <c r="D23" s="1803"/>
      <c r="E23" s="1817">
        <v>88</v>
      </c>
      <c r="F23" s="1821"/>
      <c r="G23" s="1821"/>
      <c r="H23" s="1803"/>
      <c r="I23" s="1624">
        <v>120</v>
      </c>
      <c r="J23" s="1821"/>
      <c r="K23" s="1821"/>
      <c r="L23" s="1803"/>
      <c r="M23" s="1624">
        <v>27</v>
      </c>
      <c r="N23" s="1890"/>
      <c r="O23" s="1821"/>
      <c r="P23" s="1803"/>
      <c r="Q23" s="1624">
        <v>20</v>
      </c>
    </row>
    <row r="24" spans="1:17" s="681" customFormat="1" ht="15" x14ac:dyDescent="0.25">
      <c r="A24" s="684">
        <v>10</v>
      </c>
      <c r="B24" s="1819"/>
      <c r="C24" s="1804"/>
      <c r="D24" s="1803"/>
      <c r="E24" s="1817">
        <v>82</v>
      </c>
      <c r="F24" s="1821"/>
      <c r="G24" s="1821"/>
      <c r="H24" s="1803"/>
      <c r="I24" s="1624">
        <v>126</v>
      </c>
      <c r="J24" s="1821"/>
      <c r="K24" s="1821"/>
      <c r="L24" s="1803"/>
      <c r="M24" s="1624">
        <v>26</v>
      </c>
      <c r="N24" s="1890"/>
      <c r="O24" s="1821"/>
      <c r="P24" s="1803"/>
      <c r="Q24" s="1624">
        <v>26</v>
      </c>
    </row>
    <row r="25" spans="1:17" s="681" customFormat="1" ht="15" x14ac:dyDescent="0.25">
      <c r="A25" s="684">
        <v>11</v>
      </c>
      <c r="B25" s="1819"/>
      <c r="C25" s="1804"/>
      <c r="D25" s="1803"/>
      <c r="E25" s="1817">
        <v>75</v>
      </c>
      <c r="F25" s="1821"/>
      <c r="G25" s="1821"/>
      <c r="H25" s="1803"/>
      <c r="I25" s="1624">
        <v>124</v>
      </c>
      <c r="J25" s="1821"/>
      <c r="K25" s="1821"/>
      <c r="L25" s="1803"/>
      <c r="M25" s="1624">
        <v>25</v>
      </c>
      <c r="N25" s="1890"/>
      <c r="O25" s="1821"/>
      <c r="P25" s="1803"/>
      <c r="Q25" s="1624">
        <v>25</v>
      </c>
    </row>
    <row r="26" spans="1:17" s="681" customFormat="1" ht="15" x14ac:dyDescent="0.25">
      <c r="A26" s="684">
        <v>12</v>
      </c>
      <c r="B26" s="1819"/>
      <c r="C26" s="1804"/>
      <c r="D26" s="1803"/>
      <c r="E26" s="1817">
        <v>74</v>
      </c>
      <c r="F26" s="1821"/>
      <c r="G26" s="1821"/>
      <c r="H26" s="1803"/>
      <c r="I26" s="1624">
        <v>129</v>
      </c>
      <c r="J26" s="1821"/>
      <c r="K26" s="1821"/>
      <c r="L26" s="1803"/>
      <c r="M26" s="1624">
        <v>26</v>
      </c>
      <c r="N26" s="1890"/>
      <c r="O26" s="1821"/>
      <c r="P26" s="1803"/>
      <c r="Q26" s="1624">
        <v>27</v>
      </c>
    </row>
    <row r="27" spans="1:17" s="681" customFormat="1" ht="15" x14ac:dyDescent="0.25">
      <c r="A27" s="684">
        <v>13</v>
      </c>
      <c r="B27" s="1819"/>
      <c r="C27" s="1804"/>
      <c r="D27" s="1803"/>
      <c r="E27" s="1817">
        <v>73</v>
      </c>
      <c r="F27" s="1821"/>
      <c r="G27" s="1821"/>
      <c r="H27" s="1803"/>
      <c r="I27" s="1624">
        <v>132</v>
      </c>
      <c r="J27" s="1821"/>
      <c r="K27" s="1821"/>
      <c r="L27" s="1803"/>
      <c r="M27" s="1624">
        <v>27</v>
      </c>
      <c r="N27" s="1890"/>
      <c r="O27" s="1821"/>
      <c r="P27" s="1803"/>
      <c r="Q27" s="1624">
        <v>25</v>
      </c>
    </row>
    <row r="28" spans="1:17" s="681" customFormat="1" ht="15" x14ac:dyDescent="0.25">
      <c r="A28" s="684">
        <v>14</v>
      </c>
      <c r="B28" s="1819"/>
      <c r="C28" s="1804"/>
      <c r="D28" s="1803"/>
      <c r="E28" s="1817">
        <v>73</v>
      </c>
      <c r="F28" s="1821"/>
      <c r="G28" s="1821"/>
      <c r="H28" s="1803"/>
      <c r="I28" s="1624">
        <v>132</v>
      </c>
      <c r="J28" s="1821"/>
      <c r="K28" s="1821"/>
      <c r="L28" s="1803"/>
      <c r="M28" s="1624">
        <v>26</v>
      </c>
      <c r="N28" s="1890"/>
      <c r="O28" s="1821"/>
      <c r="P28" s="1803"/>
      <c r="Q28" s="1624">
        <v>26</v>
      </c>
    </row>
    <row r="29" spans="1:17" s="681" customFormat="1" ht="15" x14ac:dyDescent="0.25">
      <c r="A29" s="684">
        <v>15</v>
      </c>
      <c r="B29" s="1819"/>
      <c r="C29" s="1804"/>
      <c r="D29" s="1803"/>
      <c r="E29" s="1817">
        <v>69</v>
      </c>
      <c r="F29" s="1821"/>
      <c r="G29" s="1821"/>
      <c r="H29" s="1803"/>
      <c r="I29" s="1624">
        <v>128</v>
      </c>
      <c r="J29" s="1821"/>
      <c r="K29" s="1821"/>
      <c r="L29" s="1803"/>
      <c r="M29" s="1624">
        <v>26</v>
      </c>
      <c r="N29" s="1890"/>
      <c r="O29" s="1821"/>
      <c r="P29" s="1803"/>
      <c r="Q29" s="1624">
        <v>26</v>
      </c>
    </row>
    <row r="30" spans="1:17" s="681" customFormat="1" ht="15" x14ac:dyDescent="0.25">
      <c r="A30" s="684">
        <v>16</v>
      </c>
      <c r="B30" s="1819"/>
      <c r="C30" s="1804"/>
      <c r="D30" s="1803"/>
      <c r="E30" s="1817">
        <v>72</v>
      </c>
      <c r="F30" s="1821"/>
      <c r="G30" s="1821"/>
      <c r="H30" s="1803"/>
      <c r="I30" s="1624">
        <v>125</v>
      </c>
      <c r="J30" s="1821"/>
      <c r="K30" s="1821"/>
      <c r="L30" s="1803"/>
      <c r="M30" s="1624">
        <v>27</v>
      </c>
      <c r="N30" s="1890"/>
      <c r="O30" s="1821"/>
      <c r="P30" s="1803"/>
      <c r="Q30" s="1624">
        <v>24</v>
      </c>
    </row>
    <row r="31" spans="1:17" s="685" customFormat="1" ht="15" x14ac:dyDescent="0.25">
      <c r="A31" s="684">
        <v>17</v>
      </c>
      <c r="B31" s="1819"/>
      <c r="C31" s="1804"/>
      <c r="D31" s="1803"/>
      <c r="E31" s="1817">
        <v>76</v>
      </c>
      <c r="F31" s="1821"/>
      <c r="G31" s="1821"/>
      <c r="H31" s="1803"/>
      <c r="I31" s="1624">
        <v>119</v>
      </c>
      <c r="J31" s="1821"/>
      <c r="K31" s="1821"/>
      <c r="L31" s="1803"/>
      <c r="M31" s="1624">
        <v>26</v>
      </c>
      <c r="N31" s="1890"/>
      <c r="O31" s="1821"/>
      <c r="P31" s="1803"/>
      <c r="Q31" s="1624">
        <v>19</v>
      </c>
    </row>
    <row r="32" spans="1:17" s="685" customFormat="1" ht="15" x14ac:dyDescent="0.25">
      <c r="A32" s="684">
        <v>18</v>
      </c>
      <c r="B32" s="1819"/>
      <c r="C32" s="1804"/>
      <c r="D32" s="1803"/>
      <c r="E32" s="1817">
        <v>81</v>
      </c>
      <c r="F32" s="1821"/>
      <c r="G32" s="1821"/>
      <c r="H32" s="1803"/>
      <c r="I32" s="1624">
        <v>113</v>
      </c>
      <c r="J32" s="1821"/>
      <c r="K32" s="1821"/>
      <c r="L32" s="1803"/>
      <c r="M32" s="1624">
        <v>26</v>
      </c>
      <c r="N32" s="1890"/>
      <c r="O32" s="1821"/>
      <c r="P32" s="1803"/>
      <c r="Q32" s="1624">
        <v>19</v>
      </c>
    </row>
    <row r="33" spans="1:33" s="685" customFormat="1" ht="15" x14ac:dyDescent="0.25">
      <c r="A33" s="684">
        <v>19</v>
      </c>
      <c r="B33" s="1819"/>
      <c r="C33" s="1804"/>
      <c r="D33" s="1803"/>
      <c r="E33" s="1817">
        <v>78</v>
      </c>
      <c r="F33" s="1821"/>
      <c r="G33" s="1821"/>
      <c r="H33" s="1803"/>
      <c r="I33" s="1624">
        <v>109</v>
      </c>
      <c r="J33" s="1821"/>
      <c r="K33" s="1821"/>
      <c r="L33" s="1803"/>
      <c r="M33" s="1624">
        <v>27</v>
      </c>
      <c r="N33" s="1890"/>
      <c r="O33" s="1821"/>
      <c r="P33" s="1803"/>
      <c r="Q33" s="1624">
        <v>18</v>
      </c>
    </row>
    <row r="34" spans="1:33" s="685" customFormat="1" ht="15" x14ac:dyDescent="0.25">
      <c r="A34" s="684">
        <v>20</v>
      </c>
      <c r="B34" s="1819"/>
      <c r="C34" s="1804"/>
      <c r="D34" s="1803"/>
      <c r="E34" s="1817">
        <v>76</v>
      </c>
      <c r="F34" s="1821"/>
      <c r="G34" s="1821"/>
      <c r="H34" s="1803"/>
      <c r="I34" s="1624">
        <v>110</v>
      </c>
      <c r="J34" s="1821"/>
      <c r="K34" s="1821"/>
      <c r="L34" s="1803"/>
      <c r="M34" s="1624">
        <v>27</v>
      </c>
      <c r="N34" s="1890"/>
      <c r="O34" s="1821"/>
      <c r="P34" s="1803"/>
      <c r="Q34" s="1624">
        <v>19</v>
      </c>
    </row>
    <row r="35" spans="1:33" s="685" customFormat="1" ht="15" x14ac:dyDescent="0.25">
      <c r="A35" s="684">
        <v>21</v>
      </c>
      <c r="B35" s="1819"/>
      <c r="C35" s="1804"/>
      <c r="D35" s="1803"/>
      <c r="E35" s="1817">
        <v>71</v>
      </c>
      <c r="F35" s="1821"/>
      <c r="G35" s="1821"/>
      <c r="H35" s="1803"/>
      <c r="I35" s="1624">
        <v>110</v>
      </c>
      <c r="J35" s="1821"/>
      <c r="K35" s="1821"/>
      <c r="L35" s="1803"/>
      <c r="M35" s="1624">
        <v>28</v>
      </c>
      <c r="N35" s="1890"/>
      <c r="O35" s="1821"/>
      <c r="P35" s="1803"/>
      <c r="Q35" s="1624">
        <v>19</v>
      </c>
    </row>
    <row r="36" spans="1:33" s="685" customFormat="1" ht="15" x14ac:dyDescent="0.25">
      <c r="A36" s="684">
        <v>22</v>
      </c>
      <c r="B36" s="1819"/>
      <c r="C36" s="1804"/>
      <c r="D36" s="1803"/>
      <c r="E36" s="1817">
        <v>72</v>
      </c>
      <c r="F36" s="1821"/>
      <c r="G36" s="1821"/>
      <c r="H36" s="1803"/>
      <c r="I36" s="1624">
        <v>107</v>
      </c>
      <c r="J36" s="1821"/>
      <c r="K36" s="1821"/>
      <c r="L36" s="1803"/>
      <c r="M36" s="1624">
        <v>26</v>
      </c>
      <c r="N36" s="1890"/>
      <c r="O36" s="1821"/>
      <c r="P36" s="1803"/>
      <c r="Q36" s="1624">
        <v>19</v>
      </c>
    </row>
    <row r="37" spans="1:33" s="685" customFormat="1" ht="15" x14ac:dyDescent="0.25">
      <c r="A37" s="684">
        <v>23</v>
      </c>
      <c r="B37" s="1819"/>
      <c r="C37" s="1804"/>
      <c r="D37" s="1803"/>
      <c r="E37" s="1994">
        <v>67</v>
      </c>
      <c r="F37" s="1821"/>
      <c r="G37" s="1821"/>
      <c r="H37" s="1803"/>
      <c r="I37" s="1624">
        <v>103</v>
      </c>
      <c r="J37" s="1821"/>
      <c r="K37" s="1821"/>
      <c r="L37" s="1803"/>
      <c r="M37" s="1624">
        <v>27</v>
      </c>
      <c r="N37" s="1890"/>
      <c r="O37" s="1821"/>
      <c r="P37" s="1803"/>
      <c r="Q37" s="1624">
        <v>19</v>
      </c>
    </row>
    <row r="38" spans="1:33" s="685" customFormat="1" ht="15" x14ac:dyDescent="0.25">
      <c r="A38" s="684">
        <v>24</v>
      </c>
      <c r="B38" s="1819"/>
      <c r="C38" s="1804"/>
      <c r="D38" s="1803"/>
      <c r="E38" s="1994">
        <v>59</v>
      </c>
      <c r="F38" s="1821"/>
      <c r="G38" s="1821"/>
      <c r="H38" s="1803"/>
      <c r="I38" s="1624">
        <v>102</v>
      </c>
      <c r="J38" s="1821"/>
      <c r="K38" s="1821"/>
      <c r="L38" s="1803"/>
      <c r="M38" s="1624">
        <v>27</v>
      </c>
      <c r="N38" s="1890"/>
      <c r="O38" s="1821"/>
      <c r="P38" s="1803"/>
      <c r="Q38" s="1624">
        <v>19</v>
      </c>
    </row>
    <row r="39" spans="1:33" s="685" customFormat="1" ht="15" x14ac:dyDescent="0.2">
      <c r="A39" s="684" t="s">
        <v>19</v>
      </c>
      <c r="B39" s="1367"/>
      <c r="C39" s="1803"/>
      <c r="D39" s="1803"/>
      <c r="E39" s="1805">
        <f>SUM(E15:E38)</f>
        <v>1717</v>
      </c>
      <c r="F39" s="1803"/>
      <c r="G39" s="1803"/>
      <c r="H39" s="1803"/>
      <c r="I39" s="1805">
        <f>SUM(I15:I38)</f>
        <v>2718</v>
      </c>
      <c r="J39" s="1803"/>
      <c r="K39" s="1803"/>
      <c r="L39" s="1803"/>
      <c r="M39" s="1805">
        <f>SUM(M15:M38)</f>
        <v>636</v>
      </c>
      <c r="N39" s="1891"/>
      <c r="O39" s="1803"/>
      <c r="P39" s="1803"/>
      <c r="Q39" s="1805">
        <f>SUM(Q15:Q38)</f>
        <v>502</v>
      </c>
    </row>
    <row r="40" spans="1:33" s="674" customFormat="1" ht="12.75" customHeight="1" x14ac:dyDescent="0.2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 x14ac:dyDescent="0.2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 x14ac:dyDescent="0.2">
      <c r="A42" s="674" t="s">
        <v>676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 x14ac:dyDescent="0.2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 x14ac:dyDescent="0.2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2">
    <tabColor rgb="FF92D050"/>
  </sheetPr>
  <dimension ref="A1:AG44"/>
  <sheetViews>
    <sheetView zoomScale="85" zoomScaleNormal="85" workbookViewId="0">
      <selection activeCell="M15" sqref="M15:M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3052" t="s">
        <v>498</v>
      </c>
      <c r="C1" s="2097"/>
      <c r="D1" s="2097"/>
      <c r="E1" s="2097"/>
      <c r="F1" s="2097"/>
      <c r="J1" s="801" t="s">
        <v>178</v>
      </c>
      <c r="K1" s="3051" t="s">
        <v>283</v>
      </c>
      <c r="L1" s="3058"/>
      <c r="M1" s="3058"/>
      <c r="N1" s="3058"/>
      <c r="O1" s="3058"/>
      <c r="P1" s="3058"/>
      <c r="Q1" s="3058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 x14ac:dyDescent="0.2">
      <c r="B2" s="3053" t="s">
        <v>1</v>
      </c>
      <c r="C2" s="2104"/>
      <c r="D2" s="2104"/>
      <c r="E2" s="2104"/>
      <c r="F2" s="2104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 x14ac:dyDescent="0.2">
      <c r="B3" s="676" t="s">
        <v>278</v>
      </c>
      <c r="M3" s="1079"/>
      <c r="N3" s="1080"/>
      <c r="O3" s="1079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 x14ac:dyDescent="0.25">
      <c r="B4" s="3055" t="s">
        <v>4</v>
      </c>
      <c r="C4" s="2097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 x14ac:dyDescent="0.2">
      <c r="B5" s="3054" t="s">
        <v>7</v>
      </c>
      <c r="C5" s="2095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 x14ac:dyDescent="0.25">
      <c r="A6" s="3048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 x14ac:dyDescent="0.25">
      <c r="A7" s="3049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 x14ac:dyDescent="0.2">
      <c r="A8" s="1326" t="s">
        <v>467</v>
      </c>
      <c r="B8" s="1312" t="s">
        <v>468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 x14ac:dyDescent="0.2">
      <c r="A9" s="3046" t="s">
        <v>9</v>
      </c>
      <c r="B9" s="3047" t="s">
        <v>10</v>
      </c>
      <c r="C9" s="2441"/>
      <c r="D9" s="2441"/>
      <c r="E9" s="2441"/>
      <c r="F9" s="2441"/>
      <c r="G9" s="2441"/>
      <c r="H9" s="2441"/>
      <c r="I9" s="2442"/>
      <c r="J9" s="3047" t="s">
        <v>11</v>
      </c>
      <c r="K9" s="2441"/>
      <c r="L9" s="2441"/>
      <c r="M9" s="2441"/>
      <c r="N9" s="2441"/>
      <c r="O9" s="2441"/>
      <c r="P9" s="2441"/>
      <c r="Q9" s="2442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 x14ac:dyDescent="0.2">
      <c r="A10" s="2438"/>
      <c r="B10" s="3050" t="s">
        <v>284</v>
      </c>
      <c r="C10" s="2111"/>
      <c r="D10" s="2111"/>
      <c r="E10" s="2112"/>
      <c r="F10" s="3050" t="s">
        <v>285</v>
      </c>
      <c r="G10" s="2111"/>
      <c r="H10" s="2111"/>
      <c r="I10" s="2112"/>
      <c r="J10" s="3050" t="str">
        <f>B10</f>
        <v>ВЛ-10 кВ Центр</v>
      </c>
      <c r="K10" s="2111"/>
      <c r="L10" s="2111"/>
      <c r="M10" s="2112"/>
      <c r="N10" s="3050" t="str">
        <f>F10</f>
        <v>ВЛ-10 кВ Воинская часть</v>
      </c>
      <c r="O10" s="2111"/>
      <c r="P10" s="2111"/>
      <c r="Q10" s="2112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 x14ac:dyDescent="0.2">
      <c r="A11" s="2438"/>
      <c r="B11" s="3050" t="s">
        <v>14</v>
      </c>
      <c r="C11" s="2111"/>
      <c r="E11" s="679">
        <v>6000</v>
      </c>
      <c r="F11" s="3050" t="s">
        <v>14</v>
      </c>
      <c r="G11" s="2111"/>
      <c r="H11" s="678"/>
      <c r="I11" s="679">
        <v>4000</v>
      </c>
      <c r="J11" s="3050" t="s">
        <v>14</v>
      </c>
      <c r="K11" s="2111"/>
      <c r="L11" s="678"/>
      <c r="M11" s="679">
        <f>E11</f>
        <v>6000</v>
      </c>
      <c r="N11" s="3050" t="s">
        <v>14</v>
      </c>
      <c r="O11" s="2111"/>
      <c r="P11" s="678"/>
      <c r="Q11" s="679">
        <f>I11</f>
        <v>4000</v>
      </c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 x14ac:dyDescent="0.2">
      <c r="A12" s="2439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825"/>
      <c r="C14" s="1812"/>
      <c r="D14" s="1812"/>
      <c r="E14" s="1368"/>
      <c r="F14" s="1824"/>
      <c r="G14" s="1812"/>
      <c r="H14" s="1812"/>
      <c r="I14" s="1368"/>
      <c r="J14" s="1824"/>
      <c r="K14" s="1812"/>
      <c r="L14" s="1812"/>
      <c r="M14" s="1368"/>
      <c r="N14" s="1824"/>
      <c r="O14" s="789"/>
      <c r="P14" s="789"/>
      <c r="Q14" s="1368"/>
    </row>
    <row r="15" spans="1:33" s="1388" customFormat="1" ht="15" x14ac:dyDescent="0.25">
      <c r="A15" s="1381">
        <v>1</v>
      </c>
      <c r="B15" s="825"/>
      <c r="C15" s="1386"/>
      <c r="D15" s="1812"/>
      <c r="E15" s="1368">
        <v>799</v>
      </c>
      <c r="F15" s="1826"/>
      <c r="G15" s="1812"/>
      <c r="H15" s="1386"/>
      <c r="I15" s="1825">
        <v>1210</v>
      </c>
      <c r="J15" s="1826"/>
      <c r="K15" s="1386"/>
      <c r="L15" s="1386"/>
      <c r="M15" s="1825">
        <v>81</v>
      </c>
      <c r="N15" s="1826"/>
      <c r="O15" s="1386"/>
      <c r="P15" s="1384"/>
      <c r="Q15" s="1148">
        <v>217</v>
      </c>
    </row>
    <row r="16" spans="1:33" s="681" customFormat="1" ht="15" x14ac:dyDescent="0.25">
      <c r="A16" s="684">
        <v>2</v>
      </c>
      <c r="B16" s="825"/>
      <c r="C16" s="789"/>
      <c r="D16" s="1812"/>
      <c r="E16" s="1368">
        <v>754</v>
      </c>
      <c r="F16" s="1827"/>
      <c r="G16" s="1812"/>
      <c r="H16" s="1386"/>
      <c r="I16" s="1825">
        <v>1164</v>
      </c>
      <c r="J16" s="1826"/>
      <c r="K16" s="1386"/>
      <c r="L16" s="1386"/>
      <c r="M16" s="1825">
        <v>82</v>
      </c>
      <c r="N16" s="1826"/>
      <c r="O16" s="789"/>
      <c r="P16" s="1367"/>
      <c r="Q16" s="1148">
        <v>224</v>
      </c>
    </row>
    <row r="17" spans="1:17" s="681" customFormat="1" ht="15" x14ac:dyDescent="0.25">
      <c r="A17" s="684">
        <v>3</v>
      </c>
      <c r="B17" s="825"/>
      <c r="C17" s="789"/>
      <c r="D17" s="1812"/>
      <c r="E17" s="1368">
        <v>748</v>
      </c>
      <c r="F17" s="1827"/>
      <c r="G17" s="1812"/>
      <c r="H17" s="1386"/>
      <c r="I17" s="1825">
        <v>1120</v>
      </c>
      <c r="J17" s="1826"/>
      <c r="K17" s="1386"/>
      <c r="L17" s="1386"/>
      <c r="M17" s="1825">
        <v>88</v>
      </c>
      <c r="N17" s="1826"/>
      <c r="O17" s="789"/>
      <c r="P17" s="1367"/>
      <c r="Q17" s="1148">
        <v>216</v>
      </c>
    </row>
    <row r="18" spans="1:17" s="681" customFormat="1" ht="15" x14ac:dyDescent="0.25">
      <c r="A18" s="684">
        <v>4</v>
      </c>
      <c r="B18" s="825"/>
      <c r="C18" s="789"/>
      <c r="D18" s="1812"/>
      <c r="E18" s="1368">
        <v>740</v>
      </c>
      <c r="F18" s="1827"/>
      <c r="G18" s="1812"/>
      <c r="H18" s="1386"/>
      <c r="I18" s="1825">
        <v>1100</v>
      </c>
      <c r="J18" s="1826"/>
      <c r="K18" s="1386"/>
      <c r="L18" s="1386"/>
      <c r="M18" s="1825">
        <v>81</v>
      </c>
      <c r="N18" s="1826"/>
      <c r="O18" s="789"/>
      <c r="P18" s="1367"/>
      <c r="Q18" s="1148">
        <v>211</v>
      </c>
    </row>
    <row r="19" spans="1:17" s="681" customFormat="1" ht="15" x14ac:dyDescent="0.25">
      <c r="A19" s="684">
        <v>5</v>
      </c>
      <c r="B19" s="825"/>
      <c r="C19" s="789"/>
      <c r="D19" s="1812"/>
      <c r="E19" s="1368">
        <v>753</v>
      </c>
      <c r="F19" s="1827"/>
      <c r="G19" s="1812"/>
      <c r="H19" s="1386"/>
      <c r="I19" s="1825">
        <v>1108</v>
      </c>
      <c r="J19" s="1826"/>
      <c r="K19" s="1386"/>
      <c r="L19" s="1386"/>
      <c r="M19" s="1825">
        <v>79</v>
      </c>
      <c r="N19" s="1826"/>
      <c r="O19" s="789"/>
      <c r="P19" s="1367"/>
      <c r="Q19" s="1148">
        <v>216</v>
      </c>
    </row>
    <row r="20" spans="1:17" s="681" customFormat="1" ht="15" x14ac:dyDescent="0.25">
      <c r="A20" s="684">
        <v>6</v>
      </c>
      <c r="B20" s="825"/>
      <c r="C20" s="789"/>
      <c r="D20" s="1812"/>
      <c r="E20" s="1368">
        <v>792</v>
      </c>
      <c r="F20" s="1827"/>
      <c r="G20" s="1812"/>
      <c r="H20" s="1386"/>
      <c r="I20" s="1825">
        <v>1152</v>
      </c>
      <c r="J20" s="1826"/>
      <c r="K20" s="1386"/>
      <c r="L20" s="1386"/>
      <c r="M20" s="1825">
        <v>86</v>
      </c>
      <c r="N20" s="1826"/>
      <c r="O20" s="789"/>
      <c r="P20" s="1367"/>
      <c r="Q20" s="1148">
        <v>214</v>
      </c>
    </row>
    <row r="21" spans="1:17" s="681" customFormat="1" ht="15" x14ac:dyDescent="0.25">
      <c r="A21" s="684">
        <v>7</v>
      </c>
      <c r="B21" s="825"/>
      <c r="C21" s="789"/>
      <c r="D21" s="1812"/>
      <c r="E21" s="1368">
        <v>863</v>
      </c>
      <c r="F21" s="1827"/>
      <c r="G21" s="1812"/>
      <c r="H21" s="1386"/>
      <c r="I21" s="1825">
        <v>1299</v>
      </c>
      <c r="J21" s="1826"/>
      <c r="K21" s="1386"/>
      <c r="L21" s="1386"/>
      <c r="M21" s="1825">
        <v>85</v>
      </c>
      <c r="N21" s="1826"/>
      <c r="O21" s="789"/>
      <c r="P21" s="1367"/>
      <c r="Q21" s="1148">
        <v>220</v>
      </c>
    </row>
    <row r="22" spans="1:17" s="681" customFormat="1" ht="15" x14ac:dyDescent="0.25">
      <c r="A22" s="684">
        <v>8</v>
      </c>
      <c r="B22" s="825"/>
      <c r="C22" s="789"/>
      <c r="D22" s="1812"/>
      <c r="E22" s="1368">
        <v>951</v>
      </c>
      <c r="F22" s="1827"/>
      <c r="G22" s="1812"/>
      <c r="H22" s="1386"/>
      <c r="I22" s="1825">
        <v>1377</v>
      </c>
      <c r="J22" s="1826"/>
      <c r="K22" s="1386"/>
      <c r="L22" s="1386"/>
      <c r="M22" s="1825">
        <v>89</v>
      </c>
      <c r="N22" s="1826"/>
      <c r="O22" s="789"/>
      <c r="P22" s="1367"/>
      <c r="Q22" s="1148">
        <v>198</v>
      </c>
    </row>
    <row r="23" spans="1:17" s="681" customFormat="1" ht="15" x14ac:dyDescent="0.25">
      <c r="A23" s="684">
        <v>9</v>
      </c>
      <c r="B23" s="825"/>
      <c r="C23" s="789"/>
      <c r="D23" s="1812"/>
      <c r="E23" s="1368">
        <v>1041</v>
      </c>
      <c r="F23" s="1827"/>
      <c r="G23" s="1812"/>
      <c r="H23" s="1386"/>
      <c r="I23" s="1825">
        <v>1344</v>
      </c>
      <c r="J23" s="1826"/>
      <c r="K23" s="1386"/>
      <c r="L23" s="1386"/>
      <c r="M23" s="1825">
        <v>105</v>
      </c>
      <c r="N23" s="1826"/>
      <c r="O23" s="789"/>
      <c r="P23" s="1367"/>
      <c r="Q23" s="1148">
        <v>195</v>
      </c>
    </row>
    <row r="24" spans="1:17" s="681" customFormat="1" ht="15" x14ac:dyDescent="0.25">
      <c r="A24" s="684">
        <v>10</v>
      </c>
      <c r="B24" s="825"/>
      <c r="C24" s="789"/>
      <c r="D24" s="1812"/>
      <c r="E24" s="1368">
        <v>1109</v>
      </c>
      <c r="F24" s="1827"/>
      <c r="G24" s="1812"/>
      <c r="H24" s="1386"/>
      <c r="I24" s="1825">
        <v>1338</v>
      </c>
      <c r="J24" s="1826"/>
      <c r="K24" s="1386"/>
      <c r="L24" s="1386"/>
      <c r="M24" s="1825">
        <v>117</v>
      </c>
      <c r="N24" s="1826"/>
      <c r="O24" s="789"/>
      <c r="P24" s="1367"/>
      <c r="Q24" s="1148">
        <v>207</v>
      </c>
    </row>
    <row r="25" spans="1:17" s="681" customFormat="1" ht="15" x14ac:dyDescent="0.25">
      <c r="A25" s="684">
        <v>11</v>
      </c>
      <c r="B25" s="825"/>
      <c r="C25" s="789"/>
      <c r="D25" s="1812"/>
      <c r="E25" s="1368">
        <v>1121</v>
      </c>
      <c r="F25" s="1827"/>
      <c r="G25" s="1812"/>
      <c r="H25" s="1386"/>
      <c r="I25" s="1825">
        <v>1352</v>
      </c>
      <c r="J25" s="1826"/>
      <c r="K25" s="1386"/>
      <c r="L25" s="1386"/>
      <c r="M25" s="1825">
        <v>113</v>
      </c>
      <c r="N25" s="1826"/>
      <c r="O25" s="789"/>
      <c r="P25" s="1367"/>
      <c r="Q25" s="1148">
        <v>223</v>
      </c>
    </row>
    <row r="26" spans="1:17" s="681" customFormat="1" ht="15" x14ac:dyDescent="0.25">
      <c r="A26" s="684">
        <v>12</v>
      </c>
      <c r="B26" s="825"/>
      <c r="C26" s="789"/>
      <c r="D26" s="1812"/>
      <c r="E26" s="1368">
        <v>1107</v>
      </c>
      <c r="F26" s="1827"/>
      <c r="G26" s="1812"/>
      <c r="H26" s="1386"/>
      <c r="I26" s="1825">
        <v>1328</v>
      </c>
      <c r="J26" s="1826"/>
      <c r="K26" s="1386"/>
      <c r="L26" s="1386"/>
      <c r="M26" s="1825">
        <v>107</v>
      </c>
      <c r="N26" s="1826"/>
      <c r="O26" s="789"/>
      <c r="P26" s="1367"/>
      <c r="Q26" s="1148">
        <v>213</v>
      </c>
    </row>
    <row r="27" spans="1:17" s="681" customFormat="1" ht="15" x14ac:dyDescent="0.25">
      <c r="A27" s="684">
        <v>13</v>
      </c>
      <c r="B27" s="825"/>
      <c r="C27" s="789"/>
      <c r="D27" s="1812"/>
      <c r="E27" s="1368">
        <v>1092</v>
      </c>
      <c r="F27" s="1827"/>
      <c r="G27" s="1812"/>
      <c r="H27" s="1386"/>
      <c r="I27" s="1825">
        <v>1330</v>
      </c>
      <c r="J27" s="1826"/>
      <c r="K27" s="1386"/>
      <c r="L27" s="1386"/>
      <c r="M27" s="1825">
        <v>106</v>
      </c>
      <c r="N27" s="1826"/>
      <c r="O27" s="789"/>
      <c r="P27" s="1367"/>
      <c r="Q27" s="1148">
        <v>214</v>
      </c>
    </row>
    <row r="28" spans="1:17" s="681" customFormat="1" ht="15" x14ac:dyDescent="0.25">
      <c r="A28" s="684">
        <v>14</v>
      </c>
      <c r="B28" s="825"/>
      <c r="C28" s="789"/>
      <c r="D28" s="1812"/>
      <c r="E28" s="1368">
        <v>1055</v>
      </c>
      <c r="F28" s="1827"/>
      <c r="G28" s="1812"/>
      <c r="H28" s="1386"/>
      <c r="I28" s="1825">
        <v>1315</v>
      </c>
      <c r="J28" s="1826"/>
      <c r="K28" s="1386"/>
      <c r="L28" s="1386"/>
      <c r="M28" s="1825">
        <v>103</v>
      </c>
      <c r="N28" s="1826"/>
      <c r="O28" s="789"/>
      <c r="P28" s="1367"/>
      <c r="Q28" s="1148">
        <v>240</v>
      </c>
    </row>
    <row r="29" spans="1:17" s="681" customFormat="1" ht="15" x14ac:dyDescent="0.25">
      <c r="A29" s="684">
        <v>15</v>
      </c>
      <c r="B29" s="825"/>
      <c r="C29" s="789"/>
      <c r="D29" s="1812"/>
      <c r="E29" s="1368">
        <v>1047</v>
      </c>
      <c r="F29" s="1827"/>
      <c r="G29" s="1812"/>
      <c r="H29" s="1386"/>
      <c r="I29" s="1825">
        <v>1316</v>
      </c>
      <c r="J29" s="1826"/>
      <c r="K29" s="1386"/>
      <c r="L29" s="1386"/>
      <c r="M29" s="1825">
        <v>103</v>
      </c>
      <c r="N29" s="1826"/>
      <c r="O29" s="789"/>
      <c r="P29" s="1367"/>
      <c r="Q29" s="1148">
        <v>234</v>
      </c>
    </row>
    <row r="30" spans="1:17" s="681" customFormat="1" ht="15" x14ac:dyDescent="0.25">
      <c r="A30" s="684">
        <v>16</v>
      </c>
      <c r="B30" s="825"/>
      <c r="C30" s="789"/>
      <c r="D30" s="1812"/>
      <c r="E30" s="1368">
        <v>1060</v>
      </c>
      <c r="F30" s="1827"/>
      <c r="G30" s="1812"/>
      <c r="H30" s="1386"/>
      <c r="I30" s="1825">
        <v>1371</v>
      </c>
      <c r="J30" s="1826"/>
      <c r="K30" s="1386"/>
      <c r="L30" s="1386"/>
      <c r="M30" s="1825">
        <v>108</v>
      </c>
      <c r="N30" s="1826"/>
      <c r="O30" s="789"/>
      <c r="P30" s="1367"/>
      <c r="Q30" s="1148">
        <v>226</v>
      </c>
    </row>
    <row r="31" spans="1:17" s="685" customFormat="1" ht="15" x14ac:dyDescent="0.25">
      <c r="A31" s="684">
        <v>17</v>
      </c>
      <c r="B31" s="825"/>
      <c r="C31" s="789"/>
      <c r="D31" s="1812"/>
      <c r="E31" s="1368">
        <v>1080</v>
      </c>
      <c r="F31" s="1827"/>
      <c r="G31" s="1812"/>
      <c r="H31" s="1386"/>
      <c r="I31" s="1825">
        <v>1403</v>
      </c>
      <c r="J31" s="1826"/>
      <c r="K31" s="1386"/>
      <c r="L31" s="1386"/>
      <c r="M31" s="1825">
        <v>107</v>
      </c>
      <c r="N31" s="1826"/>
      <c r="O31" s="789"/>
      <c r="P31" s="1367"/>
      <c r="Q31" s="1148">
        <v>215</v>
      </c>
    </row>
    <row r="32" spans="1:17" s="685" customFormat="1" ht="15" x14ac:dyDescent="0.25">
      <c r="A32" s="684">
        <v>18</v>
      </c>
      <c r="B32" s="825"/>
      <c r="C32" s="789"/>
      <c r="D32" s="1812"/>
      <c r="E32" s="1368">
        <v>1075</v>
      </c>
      <c r="F32" s="1827"/>
      <c r="G32" s="1812"/>
      <c r="H32" s="1386"/>
      <c r="I32" s="1825">
        <v>1512</v>
      </c>
      <c r="J32" s="1826"/>
      <c r="K32" s="1386"/>
      <c r="L32" s="1386"/>
      <c r="M32" s="1825">
        <v>95</v>
      </c>
      <c r="N32" s="1826"/>
      <c r="O32" s="789"/>
      <c r="P32" s="1367"/>
      <c r="Q32" s="1148">
        <v>219</v>
      </c>
    </row>
    <row r="33" spans="1:33" s="685" customFormat="1" ht="15" x14ac:dyDescent="0.25">
      <c r="A33" s="684">
        <v>19</v>
      </c>
      <c r="B33" s="825"/>
      <c r="C33" s="789"/>
      <c r="D33" s="1812"/>
      <c r="E33" s="1368">
        <v>1060</v>
      </c>
      <c r="F33" s="1827"/>
      <c r="G33" s="1812"/>
      <c r="H33" s="1386"/>
      <c r="I33" s="1825">
        <v>1530</v>
      </c>
      <c r="J33" s="1826"/>
      <c r="K33" s="1386"/>
      <c r="L33" s="1386"/>
      <c r="M33" s="1825">
        <v>95</v>
      </c>
      <c r="N33" s="1826"/>
      <c r="O33" s="789"/>
      <c r="P33" s="1367"/>
      <c r="Q33" s="1148">
        <v>217</v>
      </c>
    </row>
    <row r="34" spans="1:33" s="685" customFormat="1" ht="15" x14ac:dyDescent="0.25">
      <c r="A34" s="684">
        <v>20</v>
      </c>
      <c r="B34" s="825"/>
      <c r="C34" s="789"/>
      <c r="D34" s="1812"/>
      <c r="E34" s="1368">
        <v>1023</v>
      </c>
      <c r="F34" s="1827"/>
      <c r="G34" s="1812"/>
      <c r="H34" s="1386"/>
      <c r="I34" s="1825">
        <v>1526</v>
      </c>
      <c r="J34" s="1826"/>
      <c r="K34" s="1386"/>
      <c r="L34" s="1386"/>
      <c r="M34" s="1825">
        <v>91</v>
      </c>
      <c r="N34" s="1826"/>
      <c r="O34" s="789"/>
      <c r="P34" s="1367"/>
      <c r="Q34" s="1148">
        <v>203</v>
      </c>
    </row>
    <row r="35" spans="1:33" s="685" customFormat="1" ht="15" x14ac:dyDescent="0.25">
      <c r="A35" s="684">
        <v>21</v>
      </c>
      <c r="B35" s="825"/>
      <c r="C35" s="789"/>
      <c r="D35" s="1812"/>
      <c r="E35" s="1368">
        <v>986</v>
      </c>
      <c r="F35" s="1827"/>
      <c r="G35" s="1812"/>
      <c r="H35" s="1386"/>
      <c r="I35" s="1825">
        <v>1484</v>
      </c>
      <c r="J35" s="1826"/>
      <c r="K35" s="1386"/>
      <c r="L35" s="1386"/>
      <c r="M35" s="1825">
        <v>85</v>
      </c>
      <c r="N35" s="1826"/>
      <c r="O35" s="789"/>
      <c r="P35" s="1367"/>
      <c r="Q35" s="1148">
        <v>212</v>
      </c>
    </row>
    <row r="36" spans="1:33" s="685" customFormat="1" ht="15" x14ac:dyDescent="0.25">
      <c r="A36" s="684">
        <v>22</v>
      </c>
      <c r="B36" s="825"/>
      <c r="C36" s="789"/>
      <c r="D36" s="1812"/>
      <c r="E36" s="1368">
        <v>953</v>
      </c>
      <c r="F36" s="1827"/>
      <c r="G36" s="1812"/>
      <c r="H36" s="1386"/>
      <c r="I36" s="1825">
        <v>1410</v>
      </c>
      <c r="J36" s="1826"/>
      <c r="K36" s="1386"/>
      <c r="L36" s="1386"/>
      <c r="M36" s="1825">
        <v>89</v>
      </c>
      <c r="N36" s="1826"/>
      <c r="O36" s="789"/>
      <c r="P36" s="1367"/>
      <c r="Q36" s="1148">
        <v>212</v>
      </c>
    </row>
    <row r="37" spans="1:33" s="685" customFormat="1" ht="15" x14ac:dyDescent="0.25">
      <c r="A37" s="684">
        <v>23</v>
      </c>
      <c r="B37" s="1819"/>
      <c r="C37" s="789"/>
      <c r="D37" s="789"/>
      <c r="E37" s="1825">
        <v>876</v>
      </c>
      <c r="F37" s="1827"/>
      <c r="G37" s="1386"/>
      <c r="H37" s="1386"/>
      <c r="I37" s="1825">
        <v>1311</v>
      </c>
      <c r="J37" s="1826"/>
      <c r="K37" s="1386"/>
      <c r="L37" s="1386"/>
      <c r="M37" s="1825">
        <v>85</v>
      </c>
      <c r="N37" s="1826"/>
      <c r="O37" s="789"/>
      <c r="P37" s="1367"/>
      <c r="Q37" s="1148">
        <v>208</v>
      </c>
    </row>
    <row r="38" spans="1:33" s="685" customFormat="1" ht="15" x14ac:dyDescent="0.25">
      <c r="A38" s="684">
        <v>24</v>
      </c>
      <c r="B38" s="1819"/>
      <c r="C38" s="789"/>
      <c r="D38" s="789"/>
      <c r="E38" s="1825">
        <v>801</v>
      </c>
      <c r="F38" s="1827"/>
      <c r="G38" s="1386"/>
      <c r="H38" s="1386"/>
      <c r="I38" s="1825">
        <v>1193</v>
      </c>
      <c r="J38" s="1826"/>
      <c r="K38" s="1386"/>
      <c r="L38" s="1386"/>
      <c r="M38" s="1825">
        <v>81</v>
      </c>
      <c r="N38" s="1826"/>
      <c r="O38" s="789"/>
      <c r="P38" s="1367"/>
      <c r="Q38" s="1148">
        <v>212</v>
      </c>
    </row>
    <row r="39" spans="1:33" s="685" customFormat="1" ht="15" x14ac:dyDescent="0.2">
      <c r="A39" s="684" t="s">
        <v>19</v>
      </c>
      <c r="B39" s="1367"/>
      <c r="C39" s="789"/>
      <c r="D39" s="789"/>
      <c r="E39" s="1828">
        <f>SUM(E15:E38)</f>
        <v>22886</v>
      </c>
      <c r="F39" s="1823"/>
      <c r="G39" s="1829"/>
      <c r="H39" s="1829"/>
      <c r="I39" s="1822">
        <f>SUM(I15:I38)</f>
        <v>31593</v>
      </c>
      <c r="J39" s="1829"/>
      <c r="K39" s="1829"/>
      <c r="L39" s="1829"/>
      <c r="M39" s="1822">
        <f>SUM(M15:M38)</f>
        <v>2261</v>
      </c>
      <c r="N39" s="1829"/>
      <c r="O39" s="1823"/>
      <c r="P39" s="1823"/>
      <c r="Q39" s="1822">
        <f>SUM(Q15:Q38)</f>
        <v>5166</v>
      </c>
    </row>
    <row r="40" spans="1:33" s="674" customFormat="1" ht="12.75" customHeight="1" x14ac:dyDescent="0.2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 x14ac:dyDescent="0.2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 x14ac:dyDescent="0.2">
      <c r="A42" s="674" t="s">
        <v>676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 x14ac:dyDescent="0.2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 x14ac:dyDescent="0.2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3">
    <tabColor rgb="FF92D050"/>
  </sheetPr>
  <dimension ref="A1:AG47"/>
  <sheetViews>
    <sheetView zoomScale="85" zoomScaleNormal="85" workbookViewId="0">
      <selection activeCell="M15" sqref="M15:M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3052" t="s">
        <v>498</v>
      </c>
      <c r="C1" s="2097"/>
      <c r="D1" s="2097"/>
      <c r="E1" s="2097"/>
      <c r="F1" s="2097"/>
      <c r="J1" s="801" t="s">
        <v>178</v>
      </c>
      <c r="K1" s="3051" t="s">
        <v>283</v>
      </c>
      <c r="L1" s="3058"/>
      <c r="M1" s="3058"/>
      <c r="N1" s="3058"/>
      <c r="O1" s="3058"/>
      <c r="P1" s="3058"/>
      <c r="Q1" s="3058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 x14ac:dyDescent="0.2">
      <c r="B2" s="3053" t="s">
        <v>1</v>
      </c>
      <c r="C2" s="2104"/>
      <c r="D2" s="2104"/>
      <c r="E2" s="2104"/>
      <c r="F2" s="2104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 x14ac:dyDescent="0.2">
      <c r="B3" s="676" t="s">
        <v>278</v>
      </c>
      <c r="M3" s="1079"/>
      <c r="N3" s="1080"/>
      <c r="O3" s="1079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 x14ac:dyDescent="0.25">
      <c r="B4" s="3055" t="s">
        <v>4</v>
      </c>
      <c r="C4" s="2097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 x14ac:dyDescent="0.2">
      <c r="B5" s="3054" t="s">
        <v>7</v>
      </c>
      <c r="C5" s="2095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 x14ac:dyDescent="0.25">
      <c r="A6" s="3048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 x14ac:dyDescent="0.25">
      <c r="A7" s="3049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 x14ac:dyDescent="0.2">
      <c r="A8" s="1326" t="s">
        <v>469</v>
      </c>
      <c r="B8" s="1312" t="s">
        <v>470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 x14ac:dyDescent="0.2">
      <c r="A9" s="3046" t="s">
        <v>9</v>
      </c>
      <c r="B9" s="3047" t="s">
        <v>10</v>
      </c>
      <c r="C9" s="2441"/>
      <c r="D9" s="2441"/>
      <c r="E9" s="2441"/>
      <c r="F9" s="2441"/>
      <c r="G9" s="2441"/>
      <c r="H9" s="2441"/>
      <c r="I9" s="2442"/>
      <c r="J9" s="3047" t="s">
        <v>11</v>
      </c>
      <c r="K9" s="2441"/>
      <c r="L9" s="2441"/>
      <c r="M9" s="2441"/>
      <c r="N9" s="2441"/>
      <c r="O9" s="2441"/>
      <c r="P9" s="2441"/>
      <c r="Q9" s="2442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 x14ac:dyDescent="0.2">
      <c r="A10" s="2438"/>
      <c r="B10" s="3050" t="s">
        <v>286</v>
      </c>
      <c r="C10" s="2111"/>
      <c r="D10" s="2111"/>
      <c r="E10" s="2112"/>
      <c r="F10" s="3050" t="s">
        <v>379</v>
      </c>
      <c r="G10" s="2111"/>
      <c r="H10" s="2111"/>
      <c r="I10" s="2112"/>
      <c r="J10" s="3050" t="str">
        <f>B10</f>
        <v>ВЛ-10 кВ Шестово</v>
      </c>
      <c r="K10" s="2111"/>
      <c r="L10" s="2111"/>
      <c r="M10" s="2112"/>
      <c r="N10" s="3050" t="str">
        <f>F10</f>
        <v>ф.1 Город</v>
      </c>
      <c r="O10" s="2981"/>
      <c r="P10" s="2981"/>
      <c r="Q10" s="2982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 x14ac:dyDescent="0.2">
      <c r="A11" s="2438"/>
      <c r="B11" s="3050" t="s">
        <v>14</v>
      </c>
      <c r="C11" s="2111"/>
      <c r="E11" s="679">
        <v>4000</v>
      </c>
      <c r="F11" s="3050" t="s">
        <v>14</v>
      </c>
      <c r="G11" s="2111"/>
      <c r="H11" s="678"/>
      <c r="I11" s="679"/>
      <c r="J11" s="3050" t="s">
        <v>14</v>
      </c>
      <c r="K11" s="2111"/>
      <c r="L11" s="678"/>
      <c r="M11" s="679">
        <f>E11</f>
        <v>4000</v>
      </c>
      <c r="N11" s="3050" t="s">
        <v>14</v>
      </c>
      <c r="O11" s="2111"/>
      <c r="P11" s="678"/>
      <c r="Q11" s="679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 x14ac:dyDescent="0.2">
      <c r="A12" s="2439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825"/>
      <c r="C14" s="789"/>
      <c r="D14" s="789"/>
      <c r="E14" s="1368"/>
      <c r="F14" s="1824"/>
      <c r="G14" s="1812"/>
      <c r="H14" s="1812"/>
      <c r="I14" s="1368"/>
      <c r="J14" s="1824"/>
      <c r="K14" s="1812"/>
      <c r="L14" s="1812"/>
      <c r="M14" s="1368"/>
      <c r="N14" s="1824"/>
      <c r="O14" s="1812"/>
      <c r="P14" s="1812"/>
      <c r="Q14" s="1368"/>
    </row>
    <row r="15" spans="1:33" s="1388" customFormat="1" ht="15" x14ac:dyDescent="0.2">
      <c r="A15" s="1381">
        <v>1</v>
      </c>
      <c r="B15" s="825"/>
      <c r="C15" s="1386"/>
      <c r="D15" s="789"/>
      <c r="E15" s="2005">
        <v>638</v>
      </c>
      <c r="F15" s="1821"/>
      <c r="G15" s="1812"/>
      <c r="H15" s="1803"/>
      <c r="I15" s="1673">
        <v>743</v>
      </c>
      <c r="J15" s="1821"/>
      <c r="K15" s="1803"/>
      <c r="L15" s="1803"/>
      <c r="M15" s="1673">
        <v>141</v>
      </c>
      <c r="N15" s="1821"/>
      <c r="O15" s="1803"/>
      <c r="P15" s="1803"/>
      <c r="Q15" s="1673">
        <v>204</v>
      </c>
    </row>
    <row r="16" spans="1:33" s="681" customFormat="1" ht="15" x14ac:dyDescent="0.2">
      <c r="A16" s="684">
        <v>2</v>
      </c>
      <c r="B16" s="825"/>
      <c r="C16" s="789"/>
      <c r="D16" s="789"/>
      <c r="E16" s="2005">
        <v>615</v>
      </c>
      <c r="F16" s="1821"/>
      <c r="G16" s="1812"/>
      <c r="H16" s="1803"/>
      <c r="I16" s="1673">
        <v>690</v>
      </c>
      <c r="J16" s="1821"/>
      <c r="K16" s="1803"/>
      <c r="L16" s="1803"/>
      <c r="M16" s="1673">
        <v>139</v>
      </c>
      <c r="N16" s="1821"/>
      <c r="O16" s="1803"/>
      <c r="P16" s="1803"/>
      <c r="Q16" s="1673">
        <v>209</v>
      </c>
    </row>
    <row r="17" spans="1:17" s="681" customFormat="1" ht="15" x14ac:dyDescent="0.2">
      <c r="A17" s="684">
        <v>3</v>
      </c>
      <c r="B17" s="825"/>
      <c r="C17" s="789"/>
      <c r="D17" s="789"/>
      <c r="E17" s="2005">
        <v>600</v>
      </c>
      <c r="F17" s="1821"/>
      <c r="G17" s="1812"/>
      <c r="H17" s="1803"/>
      <c r="I17" s="1673">
        <v>689</v>
      </c>
      <c r="J17" s="1821"/>
      <c r="K17" s="1803"/>
      <c r="L17" s="1803"/>
      <c r="M17" s="1673">
        <v>140</v>
      </c>
      <c r="N17" s="1821"/>
      <c r="O17" s="1803"/>
      <c r="P17" s="1803"/>
      <c r="Q17" s="1673">
        <v>205</v>
      </c>
    </row>
    <row r="18" spans="1:17" s="681" customFormat="1" ht="15" x14ac:dyDescent="0.2">
      <c r="A18" s="684">
        <v>4</v>
      </c>
      <c r="B18" s="825"/>
      <c r="C18" s="789"/>
      <c r="D18" s="789"/>
      <c r="E18" s="2005">
        <v>582</v>
      </c>
      <c r="F18" s="1821"/>
      <c r="G18" s="1812"/>
      <c r="H18" s="1803"/>
      <c r="I18" s="1673">
        <v>684</v>
      </c>
      <c r="J18" s="1821"/>
      <c r="K18" s="1803"/>
      <c r="L18" s="1803"/>
      <c r="M18" s="1673">
        <v>138</v>
      </c>
      <c r="N18" s="1821"/>
      <c r="O18" s="1803"/>
      <c r="P18" s="1803"/>
      <c r="Q18" s="1673">
        <v>210</v>
      </c>
    </row>
    <row r="19" spans="1:17" s="681" customFormat="1" ht="15" x14ac:dyDescent="0.2">
      <c r="A19" s="684">
        <v>5</v>
      </c>
      <c r="B19" s="825"/>
      <c r="C19" s="789"/>
      <c r="D19" s="789"/>
      <c r="E19" s="2005">
        <v>575</v>
      </c>
      <c r="F19" s="1821"/>
      <c r="G19" s="1812"/>
      <c r="H19" s="1803"/>
      <c r="I19" s="1673">
        <v>711</v>
      </c>
      <c r="J19" s="1821"/>
      <c r="K19" s="1803"/>
      <c r="L19" s="1803"/>
      <c r="M19" s="1673">
        <v>134</v>
      </c>
      <c r="N19" s="1821"/>
      <c r="O19" s="1803"/>
      <c r="P19" s="1803"/>
      <c r="Q19" s="1673">
        <v>215</v>
      </c>
    </row>
    <row r="20" spans="1:17" s="681" customFormat="1" ht="15" x14ac:dyDescent="0.2">
      <c r="A20" s="684">
        <v>6</v>
      </c>
      <c r="B20" s="825"/>
      <c r="C20" s="789"/>
      <c r="D20" s="789"/>
      <c r="E20" s="2005">
        <v>596</v>
      </c>
      <c r="F20" s="1821"/>
      <c r="G20" s="1812"/>
      <c r="H20" s="1803"/>
      <c r="I20" s="1673">
        <v>719</v>
      </c>
      <c r="J20" s="1821"/>
      <c r="K20" s="1803"/>
      <c r="L20" s="1803"/>
      <c r="M20" s="1673">
        <v>134</v>
      </c>
      <c r="N20" s="1821"/>
      <c r="O20" s="1803"/>
      <c r="P20" s="1803"/>
      <c r="Q20" s="1673">
        <v>199</v>
      </c>
    </row>
    <row r="21" spans="1:17" s="681" customFormat="1" ht="15" x14ac:dyDescent="0.2">
      <c r="A21" s="684">
        <v>7</v>
      </c>
      <c r="B21" s="825"/>
      <c r="C21" s="789"/>
      <c r="D21" s="789"/>
      <c r="E21" s="2005">
        <v>659</v>
      </c>
      <c r="F21" s="1821"/>
      <c r="G21" s="1812"/>
      <c r="H21" s="1803"/>
      <c r="I21" s="1673">
        <v>852</v>
      </c>
      <c r="J21" s="1821"/>
      <c r="K21" s="1803"/>
      <c r="L21" s="1803"/>
      <c r="M21" s="1673">
        <v>133</v>
      </c>
      <c r="N21" s="1821"/>
      <c r="O21" s="1803"/>
      <c r="P21" s="1803"/>
      <c r="Q21" s="1673">
        <v>203</v>
      </c>
    </row>
    <row r="22" spans="1:17" s="681" customFormat="1" ht="15" x14ac:dyDescent="0.2">
      <c r="A22" s="684">
        <v>8</v>
      </c>
      <c r="B22" s="825"/>
      <c r="C22" s="789"/>
      <c r="D22" s="789"/>
      <c r="E22" s="2005">
        <v>771</v>
      </c>
      <c r="F22" s="1821"/>
      <c r="G22" s="1812"/>
      <c r="H22" s="1803"/>
      <c r="I22" s="1673">
        <v>973</v>
      </c>
      <c r="J22" s="1821"/>
      <c r="K22" s="1803"/>
      <c r="L22" s="1803"/>
      <c r="M22" s="1673">
        <v>137</v>
      </c>
      <c r="N22" s="1821"/>
      <c r="O22" s="1803"/>
      <c r="P22" s="1803"/>
      <c r="Q22" s="1673">
        <v>197</v>
      </c>
    </row>
    <row r="23" spans="1:17" s="681" customFormat="1" ht="15" x14ac:dyDescent="0.2">
      <c r="A23" s="684">
        <v>9</v>
      </c>
      <c r="B23" s="825"/>
      <c r="C23" s="789"/>
      <c r="D23" s="789"/>
      <c r="E23" s="2005">
        <v>759</v>
      </c>
      <c r="F23" s="1821"/>
      <c r="G23" s="1812"/>
      <c r="H23" s="1803"/>
      <c r="I23" s="1673">
        <v>1069</v>
      </c>
      <c r="J23" s="1821"/>
      <c r="K23" s="1803"/>
      <c r="L23" s="1803"/>
      <c r="M23" s="1673">
        <v>130</v>
      </c>
      <c r="N23" s="1821"/>
      <c r="O23" s="1803"/>
      <c r="P23" s="1803"/>
      <c r="Q23" s="1673">
        <v>185</v>
      </c>
    </row>
    <row r="24" spans="1:17" s="681" customFormat="1" ht="15" x14ac:dyDescent="0.2">
      <c r="A24" s="684">
        <v>10</v>
      </c>
      <c r="B24" s="825"/>
      <c r="C24" s="789"/>
      <c r="D24" s="789"/>
      <c r="E24" s="2005">
        <v>783</v>
      </c>
      <c r="F24" s="1821"/>
      <c r="G24" s="1812"/>
      <c r="H24" s="1803"/>
      <c r="I24" s="1673">
        <v>1139</v>
      </c>
      <c r="J24" s="1821"/>
      <c r="K24" s="1803"/>
      <c r="L24" s="1803"/>
      <c r="M24" s="1673">
        <v>132</v>
      </c>
      <c r="N24" s="1821"/>
      <c r="O24" s="1803"/>
      <c r="P24" s="1803"/>
      <c r="Q24" s="1673">
        <v>195</v>
      </c>
    </row>
    <row r="25" spans="1:17" s="681" customFormat="1" ht="15" x14ac:dyDescent="0.2">
      <c r="A25" s="684">
        <v>11</v>
      </c>
      <c r="B25" s="825"/>
      <c r="C25" s="789"/>
      <c r="D25" s="789"/>
      <c r="E25" s="2005">
        <v>812</v>
      </c>
      <c r="F25" s="1821"/>
      <c r="G25" s="1812"/>
      <c r="H25" s="1803"/>
      <c r="I25" s="1673">
        <v>1185</v>
      </c>
      <c r="J25" s="1821"/>
      <c r="K25" s="1803"/>
      <c r="L25" s="1803"/>
      <c r="M25" s="1673">
        <v>138</v>
      </c>
      <c r="N25" s="1821"/>
      <c r="O25" s="1803"/>
      <c r="P25" s="1803"/>
      <c r="Q25" s="1673">
        <v>208</v>
      </c>
    </row>
    <row r="26" spans="1:17" s="681" customFormat="1" ht="15" x14ac:dyDescent="0.2">
      <c r="A26" s="684">
        <v>12</v>
      </c>
      <c r="B26" s="825"/>
      <c r="C26" s="789"/>
      <c r="D26" s="789"/>
      <c r="E26" s="2005">
        <v>791</v>
      </c>
      <c r="F26" s="1821"/>
      <c r="G26" s="1812"/>
      <c r="H26" s="1803"/>
      <c r="I26" s="1673">
        <v>1186</v>
      </c>
      <c r="J26" s="1821"/>
      <c r="K26" s="1803"/>
      <c r="L26" s="1803"/>
      <c r="M26" s="1673">
        <v>140</v>
      </c>
      <c r="N26" s="1821"/>
      <c r="O26" s="1803"/>
      <c r="P26" s="1803"/>
      <c r="Q26" s="1673">
        <v>202</v>
      </c>
    </row>
    <row r="27" spans="1:17" s="681" customFormat="1" ht="15" x14ac:dyDescent="0.2">
      <c r="A27" s="684">
        <v>13</v>
      </c>
      <c r="B27" s="825"/>
      <c r="C27" s="789"/>
      <c r="D27" s="789"/>
      <c r="E27" s="2005">
        <v>753</v>
      </c>
      <c r="F27" s="1821"/>
      <c r="G27" s="1812"/>
      <c r="H27" s="1803"/>
      <c r="I27" s="1673">
        <v>1202</v>
      </c>
      <c r="J27" s="1821"/>
      <c r="K27" s="1803"/>
      <c r="L27" s="1803"/>
      <c r="M27" s="1673">
        <v>133</v>
      </c>
      <c r="N27" s="1821"/>
      <c r="O27" s="1803"/>
      <c r="P27" s="1803"/>
      <c r="Q27" s="1673">
        <v>210</v>
      </c>
    </row>
    <row r="28" spans="1:17" s="681" customFormat="1" ht="15" x14ac:dyDescent="0.2">
      <c r="A28" s="684">
        <v>14</v>
      </c>
      <c r="B28" s="825"/>
      <c r="C28" s="789"/>
      <c r="D28" s="789"/>
      <c r="E28" s="2005">
        <v>736</v>
      </c>
      <c r="F28" s="1821"/>
      <c r="G28" s="1812"/>
      <c r="H28" s="1803"/>
      <c r="I28" s="1673">
        <v>1143</v>
      </c>
      <c r="J28" s="1821"/>
      <c r="K28" s="1803"/>
      <c r="L28" s="1803"/>
      <c r="M28" s="1673">
        <v>134</v>
      </c>
      <c r="N28" s="1821"/>
      <c r="O28" s="1803"/>
      <c r="P28" s="1803"/>
      <c r="Q28" s="1673">
        <v>213</v>
      </c>
    </row>
    <row r="29" spans="1:17" s="681" customFormat="1" ht="15" x14ac:dyDescent="0.2">
      <c r="A29" s="684">
        <v>15</v>
      </c>
      <c r="B29" s="825"/>
      <c r="C29" s="789"/>
      <c r="D29" s="789"/>
      <c r="E29" s="2005">
        <v>704</v>
      </c>
      <c r="F29" s="1821"/>
      <c r="G29" s="1812"/>
      <c r="H29" s="1803"/>
      <c r="I29" s="1673">
        <v>1131</v>
      </c>
      <c r="J29" s="1821"/>
      <c r="K29" s="1803"/>
      <c r="L29" s="1803"/>
      <c r="M29" s="1673">
        <v>135</v>
      </c>
      <c r="N29" s="1821"/>
      <c r="O29" s="1803"/>
      <c r="P29" s="1803"/>
      <c r="Q29" s="1673">
        <v>201</v>
      </c>
    </row>
    <row r="30" spans="1:17" s="681" customFormat="1" ht="15" x14ac:dyDescent="0.2">
      <c r="A30" s="684">
        <v>16</v>
      </c>
      <c r="B30" s="825"/>
      <c r="C30" s="789"/>
      <c r="D30" s="789"/>
      <c r="E30" s="2005">
        <v>710</v>
      </c>
      <c r="F30" s="1821"/>
      <c r="G30" s="1812"/>
      <c r="H30" s="1803"/>
      <c r="I30" s="1673">
        <v>1131</v>
      </c>
      <c r="J30" s="1821"/>
      <c r="K30" s="1803"/>
      <c r="L30" s="1803"/>
      <c r="M30" s="1673">
        <v>128</v>
      </c>
      <c r="N30" s="1821"/>
      <c r="O30" s="1803"/>
      <c r="P30" s="1803"/>
      <c r="Q30" s="1673">
        <v>197</v>
      </c>
    </row>
    <row r="31" spans="1:17" s="685" customFormat="1" ht="15" x14ac:dyDescent="0.2">
      <c r="A31" s="684">
        <v>17</v>
      </c>
      <c r="B31" s="825"/>
      <c r="C31" s="789"/>
      <c r="D31" s="789"/>
      <c r="E31" s="2005">
        <v>753</v>
      </c>
      <c r="F31" s="1821"/>
      <c r="G31" s="1812"/>
      <c r="H31" s="1803"/>
      <c r="I31" s="1673">
        <v>1152</v>
      </c>
      <c r="J31" s="1821"/>
      <c r="K31" s="1803"/>
      <c r="L31" s="1803"/>
      <c r="M31" s="1673">
        <v>121</v>
      </c>
      <c r="N31" s="1821"/>
      <c r="O31" s="1803"/>
      <c r="P31" s="1803"/>
      <c r="Q31" s="1673">
        <v>193</v>
      </c>
    </row>
    <row r="32" spans="1:17" s="685" customFormat="1" ht="15" x14ac:dyDescent="0.2">
      <c r="A32" s="684">
        <v>18</v>
      </c>
      <c r="B32" s="825"/>
      <c r="C32" s="789"/>
      <c r="D32" s="789"/>
      <c r="E32" s="2005">
        <v>837</v>
      </c>
      <c r="F32" s="1821"/>
      <c r="G32" s="1812"/>
      <c r="H32" s="1803"/>
      <c r="I32" s="1673">
        <v>1170</v>
      </c>
      <c r="J32" s="1821"/>
      <c r="K32" s="1803"/>
      <c r="L32" s="1803"/>
      <c r="M32" s="1673">
        <v>126</v>
      </c>
      <c r="N32" s="1821"/>
      <c r="O32" s="1803"/>
      <c r="P32" s="1803"/>
      <c r="Q32" s="1673">
        <v>201</v>
      </c>
    </row>
    <row r="33" spans="1:33" s="685" customFormat="1" ht="15" x14ac:dyDescent="0.2">
      <c r="A33" s="684">
        <v>19</v>
      </c>
      <c r="B33" s="825"/>
      <c r="C33" s="789"/>
      <c r="D33" s="789"/>
      <c r="E33" s="2005">
        <v>848</v>
      </c>
      <c r="F33" s="1821"/>
      <c r="G33" s="1812"/>
      <c r="H33" s="1803"/>
      <c r="I33" s="1673">
        <v>1124</v>
      </c>
      <c r="J33" s="1821"/>
      <c r="K33" s="1803"/>
      <c r="L33" s="1803"/>
      <c r="M33" s="1673">
        <v>124</v>
      </c>
      <c r="N33" s="1821"/>
      <c r="O33" s="1803"/>
      <c r="P33" s="1803"/>
      <c r="Q33" s="1673">
        <v>198</v>
      </c>
    </row>
    <row r="34" spans="1:33" s="685" customFormat="1" ht="15" x14ac:dyDescent="0.2">
      <c r="A34" s="684">
        <v>20</v>
      </c>
      <c r="B34" s="825"/>
      <c r="C34" s="789"/>
      <c r="D34" s="789"/>
      <c r="E34" s="2005">
        <v>836</v>
      </c>
      <c r="F34" s="1821"/>
      <c r="G34" s="1812"/>
      <c r="H34" s="1803"/>
      <c r="I34" s="1673">
        <v>1058</v>
      </c>
      <c r="J34" s="1821"/>
      <c r="K34" s="1803"/>
      <c r="L34" s="1803"/>
      <c r="M34" s="1673">
        <v>126</v>
      </c>
      <c r="N34" s="1821"/>
      <c r="O34" s="1803"/>
      <c r="P34" s="1803"/>
      <c r="Q34" s="1673">
        <v>202</v>
      </c>
    </row>
    <row r="35" spans="1:33" s="685" customFormat="1" ht="15" x14ac:dyDescent="0.2">
      <c r="A35" s="684">
        <v>21</v>
      </c>
      <c r="B35" s="825"/>
      <c r="C35" s="789"/>
      <c r="D35" s="789"/>
      <c r="E35" s="2005">
        <v>840</v>
      </c>
      <c r="F35" s="1821"/>
      <c r="G35" s="1812"/>
      <c r="H35" s="1803"/>
      <c r="I35" s="1673">
        <v>1015</v>
      </c>
      <c r="J35" s="1821"/>
      <c r="K35" s="1803"/>
      <c r="L35" s="1803"/>
      <c r="M35" s="1673">
        <v>132</v>
      </c>
      <c r="N35" s="1821"/>
      <c r="O35" s="1803"/>
      <c r="P35" s="1803"/>
      <c r="Q35" s="1673">
        <v>198</v>
      </c>
    </row>
    <row r="36" spans="1:33" s="685" customFormat="1" ht="15" x14ac:dyDescent="0.2">
      <c r="A36" s="684">
        <v>22</v>
      </c>
      <c r="B36" s="825"/>
      <c r="C36" s="789"/>
      <c r="D36" s="789"/>
      <c r="E36" s="2005">
        <v>796</v>
      </c>
      <c r="F36" s="1821"/>
      <c r="G36" s="1812"/>
      <c r="H36" s="1803"/>
      <c r="I36" s="1673">
        <v>959</v>
      </c>
      <c r="J36" s="1821"/>
      <c r="K36" s="1803"/>
      <c r="L36" s="1803"/>
      <c r="M36" s="1673">
        <v>131</v>
      </c>
      <c r="N36" s="1821"/>
      <c r="O36" s="1803"/>
      <c r="P36" s="1803"/>
      <c r="Q36" s="1673">
        <v>196</v>
      </c>
    </row>
    <row r="37" spans="1:33" s="685" customFormat="1" ht="15" x14ac:dyDescent="0.2">
      <c r="A37" s="684">
        <v>23</v>
      </c>
      <c r="B37" s="825"/>
      <c r="C37" s="789"/>
      <c r="D37" s="1367"/>
      <c r="E37" s="1673">
        <v>730</v>
      </c>
      <c r="F37" s="1821"/>
      <c r="G37" s="1803"/>
      <c r="H37" s="1803"/>
      <c r="I37" s="1673">
        <v>875</v>
      </c>
      <c r="J37" s="1821"/>
      <c r="K37" s="1803"/>
      <c r="L37" s="1803"/>
      <c r="M37" s="1673">
        <v>132</v>
      </c>
      <c r="N37" s="1821"/>
      <c r="O37" s="1803"/>
      <c r="P37" s="1803"/>
      <c r="Q37" s="1673">
        <v>194</v>
      </c>
    </row>
    <row r="38" spans="1:33" s="685" customFormat="1" ht="15" x14ac:dyDescent="0.2">
      <c r="A38" s="684">
        <v>24</v>
      </c>
      <c r="B38" s="825"/>
      <c r="C38" s="789"/>
      <c r="D38" s="1367"/>
      <c r="E38" s="1673">
        <v>677</v>
      </c>
      <c r="F38" s="1821"/>
      <c r="G38" s="1803"/>
      <c r="H38" s="1803"/>
      <c r="I38" s="1673">
        <v>784</v>
      </c>
      <c r="J38" s="1821"/>
      <c r="K38" s="1803"/>
      <c r="L38" s="1803"/>
      <c r="M38" s="1673">
        <v>135</v>
      </c>
      <c r="N38" s="1821"/>
      <c r="O38" s="1803"/>
      <c r="P38" s="1803"/>
      <c r="Q38" s="1673">
        <v>200</v>
      </c>
    </row>
    <row r="39" spans="1:33" s="685" customFormat="1" ht="15" x14ac:dyDescent="0.2">
      <c r="A39" s="684" t="s">
        <v>19</v>
      </c>
      <c r="B39" s="789"/>
      <c r="C39" s="789"/>
      <c r="D39" s="789"/>
      <c r="E39" s="1805">
        <f>SUM(E15:E38)</f>
        <v>17401</v>
      </c>
      <c r="F39" s="1803"/>
      <c r="G39" s="1803"/>
      <c r="H39" s="1803"/>
      <c r="I39" s="1805">
        <f>SUM(I15:I38)</f>
        <v>23384</v>
      </c>
      <c r="J39" s="1803"/>
      <c r="K39" s="1803"/>
      <c r="L39" s="1803"/>
      <c r="M39" s="1805">
        <f>SUM(M15:M38)</f>
        <v>3193</v>
      </c>
      <c r="N39" s="1803"/>
      <c r="O39" s="1803"/>
      <c r="P39" s="1803"/>
      <c r="Q39" s="1805">
        <f>SUM(Q15:Q38)</f>
        <v>4835</v>
      </c>
    </row>
    <row r="40" spans="1:33" s="674" customFormat="1" ht="12.75" customHeight="1" x14ac:dyDescent="0.2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 x14ac:dyDescent="0.2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 x14ac:dyDescent="0.2">
      <c r="A42" s="674" t="s">
        <v>676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 x14ac:dyDescent="0.2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 x14ac:dyDescent="0.2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 x14ac:dyDescent="0.2">
      <c r="I47" s="827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G47"/>
  <sheetViews>
    <sheetView zoomScale="85" zoomScaleNormal="85" workbookViewId="0">
      <selection activeCell="V25" sqref="V25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3052" t="s">
        <v>498</v>
      </c>
      <c r="C1" s="2097"/>
      <c r="D1" s="2097"/>
      <c r="E1" s="2097"/>
      <c r="F1" s="2097"/>
      <c r="J1" s="801" t="s">
        <v>178</v>
      </c>
      <c r="K1" s="3051" t="s">
        <v>283</v>
      </c>
      <c r="L1" s="3058"/>
      <c r="M1" s="3058"/>
      <c r="N1" s="3058"/>
      <c r="O1" s="3058"/>
      <c r="P1" s="3058"/>
      <c r="Q1" s="3058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 x14ac:dyDescent="0.2">
      <c r="B2" s="3053" t="s">
        <v>1</v>
      </c>
      <c r="C2" s="2104"/>
      <c r="D2" s="2104"/>
      <c r="E2" s="2104"/>
      <c r="F2" s="2104"/>
      <c r="N2" s="1914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 x14ac:dyDescent="0.2">
      <c r="B3" s="676" t="s">
        <v>278</v>
      </c>
      <c r="M3" s="1079"/>
      <c r="N3" s="1080" t="s">
        <v>635</v>
      </c>
      <c r="O3" s="1079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 x14ac:dyDescent="0.25">
      <c r="B4" s="3055" t="s">
        <v>4</v>
      </c>
      <c r="C4" s="2097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 x14ac:dyDescent="0.2">
      <c r="B5" s="3054" t="s">
        <v>7</v>
      </c>
      <c r="C5" s="2095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 x14ac:dyDescent="0.25">
      <c r="A6" s="3048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 x14ac:dyDescent="0.25">
      <c r="A7" s="3049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 x14ac:dyDescent="0.2">
      <c r="A8" s="1326" t="s">
        <v>469</v>
      </c>
      <c r="B8" s="1312" t="s">
        <v>470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 x14ac:dyDescent="0.2">
      <c r="A9" s="3046" t="s">
        <v>9</v>
      </c>
      <c r="B9" s="3047" t="s">
        <v>10</v>
      </c>
      <c r="C9" s="2441"/>
      <c r="D9" s="2441"/>
      <c r="E9" s="2441"/>
      <c r="F9" s="2441"/>
      <c r="G9" s="2441"/>
      <c r="H9" s="2441"/>
      <c r="I9" s="2442"/>
      <c r="J9" s="3047" t="s">
        <v>11</v>
      </c>
      <c r="K9" s="2441"/>
      <c r="L9" s="2441"/>
      <c r="M9" s="2441"/>
      <c r="N9" s="2441"/>
      <c r="O9" s="2441"/>
      <c r="P9" s="2441"/>
      <c r="Q9" s="2442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 x14ac:dyDescent="0.2">
      <c r="A10" s="2438"/>
      <c r="B10" s="3050" t="s">
        <v>640</v>
      </c>
      <c r="C10" s="2111"/>
      <c r="D10" s="2111"/>
      <c r="E10" s="2112"/>
      <c r="F10" s="3050"/>
      <c r="G10" s="2111"/>
      <c r="H10" s="2111"/>
      <c r="I10" s="2112"/>
      <c r="J10" s="3050" t="str">
        <f>B10</f>
        <v>ВЛ-10 кВ ф Стадион</v>
      </c>
      <c r="K10" s="2111"/>
      <c r="L10" s="2111"/>
      <c r="M10" s="2112"/>
      <c r="N10" s="3050">
        <f>F10</f>
        <v>0</v>
      </c>
      <c r="O10" s="2981"/>
      <c r="P10" s="2981"/>
      <c r="Q10" s="2982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 x14ac:dyDescent="0.2">
      <c r="A11" s="2438"/>
      <c r="B11" s="3050" t="s">
        <v>14</v>
      </c>
      <c r="C11" s="2111"/>
      <c r="E11" s="679">
        <v>4000</v>
      </c>
      <c r="F11" s="3050" t="s">
        <v>14</v>
      </c>
      <c r="G11" s="2111"/>
      <c r="H11" s="678"/>
      <c r="I11" s="679"/>
      <c r="J11" s="3050" t="s">
        <v>14</v>
      </c>
      <c r="K11" s="2111"/>
      <c r="L11" s="678"/>
      <c r="M11" s="679">
        <f>E11</f>
        <v>4000</v>
      </c>
      <c r="N11" s="3050" t="s">
        <v>14</v>
      </c>
      <c r="O11" s="2111"/>
      <c r="P11" s="678"/>
      <c r="Q11" s="679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 x14ac:dyDescent="0.2">
      <c r="A12" s="2439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825"/>
      <c r="C14" s="789"/>
      <c r="D14" s="789"/>
      <c r="E14" s="1368"/>
      <c r="F14" s="1824"/>
      <c r="G14" s="1812"/>
      <c r="H14" s="1812"/>
      <c r="I14" s="1368"/>
      <c r="J14" s="1824"/>
      <c r="K14" s="1812"/>
      <c r="L14" s="1812"/>
      <c r="M14" s="1368"/>
      <c r="N14" s="1824"/>
      <c r="O14" s="1812"/>
      <c r="P14" s="1812"/>
      <c r="Q14" s="1368"/>
    </row>
    <row r="15" spans="1:33" s="1388" customFormat="1" ht="15" x14ac:dyDescent="0.2">
      <c r="A15" s="1381">
        <v>1</v>
      </c>
      <c r="B15" s="825"/>
      <c r="C15" s="1386"/>
      <c r="D15" s="789"/>
      <c r="E15" s="1368"/>
      <c r="F15" s="1821"/>
      <c r="G15" s="1812"/>
      <c r="H15" s="1803"/>
      <c r="I15" s="1673"/>
      <c r="J15" s="1821"/>
      <c r="K15" s="1803"/>
      <c r="L15" s="1803"/>
      <c r="M15" s="1673"/>
      <c r="N15" s="1821"/>
      <c r="O15" s="1803"/>
      <c r="P15" s="1803"/>
      <c r="Q15" s="1673"/>
    </row>
    <row r="16" spans="1:33" s="681" customFormat="1" ht="15" x14ac:dyDescent="0.2">
      <c r="A16" s="684">
        <v>2</v>
      </c>
      <c r="B16" s="825"/>
      <c r="C16" s="789"/>
      <c r="D16" s="789"/>
      <c r="E16" s="1368"/>
      <c r="F16" s="1821"/>
      <c r="G16" s="1812"/>
      <c r="H16" s="1803"/>
      <c r="I16" s="1673"/>
      <c r="J16" s="1821"/>
      <c r="K16" s="1803"/>
      <c r="L16" s="1803"/>
      <c r="M16" s="1673"/>
      <c r="N16" s="1821"/>
      <c r="O16" s="1803"/>
      <c r="P16" s="1803"/>
      <c r="Q16" s="1673"/>
    </row>
    <row r="17" spans="1:17" s="681" customFormat="1" ht="15" x14ac:dyDescent="0.2">
      <c r="A17" s="684">
        <v>3</v>
      </c>
      <c r="B17" s="825"/>
      <c r="C17" s="789"/>
      <c r="D17" s="789"/>
      <c r="E17" s="1368"/>
      <c r="F17" s="1821"/>
      <c r="G17" s="1812"/>
      <c r="H17" s="1803"/>
      <c r="I17" s="1673"/>
      <c r="J17" s="1821"/>
      <c r="K17" s="1803"/>
      <c r="L17" s="1803"/>
      <c r="M17" s="1673"/>
      <c r="N17" s="1821"/>
      <c r="O17" s="1803"/>
      <c r="P17" s="1803"/>
      <c r="Q17" s="1673"/>
    </row>
    <row r="18" spans="1:17" s="681" customFormat="1" ht="15" x14ac:dyDescent="0.2">
      <c r="A18" s="684">
        <v>4</v>
      </c>
      <c r="B18" s="825"/>
      <c r="C18" s="789"/>
      <c r="D18" s="789"/>
      <c r="E18" s="1368"/>
      <c r="F18" s="1821"/>
      <c r="G18" s="1812"/>
      <c r="H18" s="1803"/>
      <c r="I18" s="1673"/>
      <c r="J18" s="1821"/>
      <c r="K18" s="1803"/>
      <c r="L18" s="1803"/>
      <c r="M18" s="1673"/>
      <c r="N18" s="1821"/>
      <c r="O18" s="1803"/>
      <c r="P18" s="1803"/>
      <c r="Q18" s="1673"/>
    </row>
    <row r="19" spans="1:17" s="681" customFormat="1" ht="15" x14ac:dyDescent="0.2">
      <c r="A19" s="684">
        <v>5</v>
      </c>
      <c r="B19" s="825"/>
      <c r="C19" s="789"/>
      <c r="D19" s="789"/>
      <c r="E19" s="1368"/>
      <c r="F19" s="1821"/>
      <c r="G19" s="1812"/>
      <c r="H19" s="1803"/>
      <c r="I19" s="1673"/>
      <c r="J19" s="1821"/>
      <c r="K19" s="1803"/>
      <c r="L19" s="1803"/>
      <c r="M19" s="1673"/>
      <c r="N19" s="1821"/>
      <c r="O19" s="1803"/>
      <c r="P19" s="1803"/>
      <c r="Q19" s="1673"/>
    </row>
    <row r="20" spans="1:17" s="681" customFormat="1" ht="15" x14ac:dyDescent="0.2">
      <c r="A20" s="684">
        <v>6</v>
      </c>
      <c r="B20" s="825"/>
      <c r="C20" s="789"/>
      <c r="D20" s="789"/>
      <c r="E20" s="1368"/>
      <c r="F20" s="1821"/>
      <c r="G20" s="1812"/>
      <c r="H20" s="1803"/>
      <c r="I20" s="1673"/>
      <c r="J20" s="1821"/>
      <c r="K20" s="1803"/>
      <c r="L20" s="1803"/>
      <c r="M20" s="1673"/>
      <c r="N20" s="1821"/>
      <c r="O20" s="1803"/>
      <c r="P20" s="1803"/>
      <c r="Q20" s="1673"/>
    </row>
    <row r="21" spans="1:17" s="681" customFormat="1" ht="15" x14ac:dyDescent="0.2">
      <c r="A21" s="684">
        <v>7</v>
      </c>
      <c r="B21" s="825"/>
      <c r="C21" s="789"/>
      <c r="D21" s="789"/>
      <c r="E21" s="1368"/>
      <c r="F21" s="1821"/>
      <c r="G21" s="1812"/>
      <c r="H21" s="1803"/>
      <c r="I21" s="1673"/>
      <c r="J21" s="1821"/>
      <c r="K21" s="1803"/>
      <c r="L21" s="1803"/>
      <c r="M21" s="1673"/>
      <c r="N21" s="1821"/>
      <c r="O21" s="1803"/>
      <c r="P21" s="1803"/>
      <c r="Q21" s="1673"/>
    </row>
    <row r="22" spans="1:17" s="681" customFormat="1" ht="15" x14ac:dyDescent="0.2">
      <c r="A22" s="684">
        <v>8</v>
      </c>
      <c r="B22" s="825"/>
      <c r="C22" s="789"/>
      <c r="D22" s="789"/>
      <c r="E22" s="1368"/>
      <c r="F22" s="1821"/>
      <c r="G22" s="1812"/>
      <c r="H22" s="1803"/>
      <c r="I22" s="1673"/>
      <c r="J22" s="1821"/>
      <c r="K22" s="1803"/>
      <c r="L22" s="1803"/>
      <c r="M22" s="1673"/>
      <c r="N22" s="1821"/>
      <c r="O22" s="1803"/>
      <c r="P22" s="1803"/>
      <c r="Q22" s="1673"/>
    </row>
    <row r="23" spans="1:17" s="681" customFormat="1" ht="15" x14ac:dyDescent="0.2">
      <c r="A23" s="684">
        <v>9</v>
      </c>
      <c r="B23" s="825"/>
      <c r="C23" s="789"/>
      <c r="D23" s="789"/>
      <c r="E23" s="1368"/>
      <c r="F23" s="1821"/>
      <c r="G23" s="1812"/>
      <c r="H23" s="1803"/>
      <c r="I23" s="1673"/>
      <c r="J23" s="1821"/>
      <c r="K23" s="1803"/>
      <c r="L23" s="1803"/>
      <c r="M23" s="1673"/>
      <c r="N23" s="1821"/>
      <c r="O23" s="1803"/>
      <c r="P23" s="1803"/>
      <c r="Q23" s="1673"/>
    </row>
    <row r="24" spans="1:17" s="681" customFormat="1" ht="15" x14ac:dyDescent="0.2">
      <c r="A24" s="684">
        <v>10</v>
      </c>
      <c r="B24" s="825"/>
      <c r="C24" s="789"/>
      <c r="D24" s="789"/>
      <c r="E24" s="1368"/>
      <c r="F24" s="1821"/>
      <c r="G24" s="1812"/>
      <c r="H24" s="1803"/>
      <c r="I24" s="1673"/>
      <c r="J24" s="1821"/>
      <c r="K24" s="1803"/>
      <c r="L24" s="1803"/>
      <c r="M24" s="1673"/>
      <c r="N24" s="1821"/>
      <c r="O24" s="1803"/>
      <c r="P24" s="1803"/>
      <c r="Q24" s="1673"/>
    </row>
    <row r="25" spans="1:17" s="681" customFormat="1" ht="15" x14ac:dyDescent="0.2">
      <c r="A25" s="684">
        <v>11</v>
      </c>
      <c r="B25" s="825"/>
      <c r="C25" s="789"/>
      <c r="D25" s="789"/>
      <c r="E25" s="1368"/>
      <c r="F25" s="1821"/>
      <c r="G25" s="1812"/>
      <c r="H25" s="1803"/>
      <c r="I25" s="1673"/>
      <c r="J25" s="1821"/>
      <c r="K25" s="1803"/>
      <c r="L25" s="1803"/>
      <c r="M25" s="1673"/>
      <c r="N25" s="1821"/>
      <c r="O25" s="1803"/>
      <c r="P25" s="1803"/>
      <c r="Q25" s="1673"/>
    </row>
    <row r="26" spans="1:17" s="681" customFormat="1" ht="15" x14ac:dyDescent="0.2">
      <c r="A26" s="684">
        <v>12</v>
      </c>
      <c r="B26" s="825"/>
      <c r="C26" s="789"/>
      <c r="D26" s="789"/>
      <c r="E26" s="1368"/>
      <c r="F26" s="1821"/>
      <c r="G26" s="1812"/>
      <c r="H26" s="1803"/>
      <c r="I26" s="1673"/>
      <c r="J26" s="1821"/>
      <c r="K26" s="1803"/>
      <c r="L26" s="1803"/>
      <c r="M26" s="1673"/>
      <c r="N26" s="1821"/>
      <c r="O26" s="1803"/>
      <c r="P26" s="1803"/>
      <c r="Q26" s="1673"/>
    </row>
    <row r="27" spans="1:17" s="681" customFormat="1" ht="15" x14ac:dyDescent="0.2">
      <c r="A27" s="684">
        <v>13</v>
      </c>
      <c r="B27" s="825"/>
      <c r="C27" s="789"/>
      <c r="D27" s="789"/>
      <c r="E27" s="1368"/>
      <c r="F27" s="1821"/>
      <c r="G27" s="1812"/>
      <c r="H27" s="1803"/>
      <c r="I27" s="1673"/>
      <c r="J27" s="1821"/>
      <c r="K27" s="1803"/>
      <c r="L27" s="1803"/>
      <c r="M27" s="1673"/>
      <c r="N27" s="1821"/>
      <c r="O27" s="1803"/>
      <c r="P27" s="1803"/>
      <c r="Q27" s="1673"/>
    </row>
    <row r="28" spans="1:17" s="681" customFormat="1" ht="15" x14ac:dyDescent="0.2">
      <c r="A28" s="684">
        <v>14</v>
      </c>
      <c r="B28" s="825"/>
      <c r="C28" s="789"/>
      <c r="D28" s="789"/>
      <c r="E28" s="1368"/>
      <c r="F28" s="1821"/>
      <c r="G28" s="1812"/>
      <c r="H28" s="1803"/>
      <c r="I28" s="1673"/>
      <c r="J28" s="1821"/>
      <c r="K28" s="1803"/>
      <c r="L28" s="1803"/>
      <c r="M28" s="1673"/>
      <c r="N28" s="1821"/>
      <c r="O28" s="1803"/>
      <c r="P28" s="1803"/>
      <c r="Q28" s="1673"/>
    </row>
    <row r="29" spans="1:17" s="681" customFormat="1" ht="15" x14ac:dyDescent="0.2">
      <c r="A29" s="684">
        <v>15</v>
      </c>
      <c r="B29" s="825"/>
      <c r="C29" s="789"/>
      <c r="D29" s="789"/>
      <c r="E29" s="1368"/>
      <c r="F29" s="1821"/>
      <c r="G29" s="1812"/>
      <c r="H29" s="1803"/>
      <c r="I29" s="1673"/>
      <c r="J29" s="1821"/>
      <c r="K29" s="1803"/>
      <c r="L29" s="1803"/>
      <c r="M29" s="1673"/>
      <c r="N29" s="1821"/>
      <c r="O29" s="1803"/>
      <c r="P29" s="1803"/>
      <c r="Q29" s="1673"/>
    </row>
    <row r="30" spans="1:17" s="681" customFormat="1" ht="15" x14ac:dyDescent="0.2">
      <c r="A30" s="684">
        <v>16</v>
      </c>
      <c r="B30" s="825"/>
      <c r="C30" s="789"/>
      <c r="D30" s="789"/>
      <c r="E30" s="1368"/>
      <c r="F30" s="1821"/>
      <c r="G30" s="1812"/>
      <c r="H30" s="1803"/>
      <c r="I30" s="1673"/>
      <c r="J30" s="1821"/>
      <c r="K30" s="1803"/>
      <c r="L30" s="1803"/>
      <c r="M30" s="1673"/>
      <c r="N30" s="1821"/>
      <c r="O30" s="1803"/>
      <c r="P30" s="1803"/>
      <c r="Q30" s="1673"/>
    </row>
    <row r="31" spans="1:17" s="685" customFormat="1" ht="15" x14ac:dyDescent="0.2">
      <c r="A31" s="684">
        <v>17</v>
      </c>
      <c r="B31" s="825"/>
      <c r="C31" s="789"/>
      <c r="D31" s="789"/>
      <c r="E31" s="1368"/>
      <c r="F31" s="1821"/>
      <c r="G31" s="1812"/>
      <c r="H31" s="1803"/>
      <c r="I31" s="1673"/>
      <c r="J31" s="1821"/>
      <c r="K31" s="1803"/>
      <c r="L31" s="1803"/>
      <c r="M31" s="1673"/>
      <c r="N31" s="1821"/>
      <c r="O31" s="1803"/>
      <c r="P31" s="1803"/>
      <c r="Q31" s="1673"/>
    </row>
    <row r="32" spans="1:17" s="685" customFormat="1" ht="15" x14ac:dyDescent="0.2">
      <c r="A32" s="684">
        <v>18</v>
      </c>
      <c r="B32" s="825"/>
      <c r="C32" s="789"/>
      <c r="D32" s="789"/>
      <c r="E32" s="1368"/>
      <c r="F32" s="1821"/>
      <c r="G32" s="1812"/>
      <c r="H32" s="1803"/>
      <c r="I32" s="1673"/>
      <c r="J32" s="1821"/>
      <c r="K32" s="1803"/>
      <c r="L32" s="1803"/>
      <c r="M32" s="1673"/>
      <c r="N32" s="1821"/>
      <c r="O32" s="1803"/>
      <c r="P32" s="1803"/>
      <c r="Q32" s="1673"/>
    </row>
    <row r="33" spans="1:33" s="685" customFormat="1" ht="15" x14ac:dyDescent="0.2">
      <c r="A33" s="684">
        <v>19</v>
      </c>
      <c r="B33" s="825"/>
      <c r="C33" s="789"/>
      <c r="D33" s="789"/>
      <c r="E33" s="1368"/>
      <c r="F33" s="1821"/>
      <c r="G33" s="1812"/>
      <c r="H33" s="1803"/>
      <c r="I33" s="1673"/>
      <c r="J33" s="1821"/>
      <c r="K33" s="1803"/>
      <c r="L33" s="1803"/>
      <c r="M33" s="1673"/>
      <c r="N33" s="1821"/>
      <c r="O33" s="1803"/>
      <c r="P33" s="1803"/>
      <c r="Q33" s="1673"/>
    </row>
    <row r="34" spans="1:33" s="685" customFormat="1" ht="15" x14ac:dyDescent="0.2">
      <c r="A34" s="684">
        <v>20</v>
      </c>
      <c r="B34" s="825"/>
      <c r="C34" s="789"/>
      <c r="D34" s="789"/>
      <c r="E34" s="1368"/>
      <c r="F34" s="1821"/>
      <c r="G34" s="1812"/>
      <c r="H34" s="1803"/>
      <c r="I34" s="1673"/>
      <c r="J34" s="1821"/>
      <c r="K34" s="1803"/>
      <c r="L34" s="1803"/>
      <c r="M34" s="1673"/>
      <c r="N34" s="1821"/>
      <c r="O34" s="1803"/>
      <c r="P34" s="1803"/>
      <c r="Q34" s="1673"/>
    </row>
    <row r="35" spans="1:33" s="685" customFormat="1" ht="15" x14ac:dyDescent="0.2">
      <c r="A35" s="684">
        <v>21</v>
      </c>
      <c r="B35" s="825"/>
      <c r="C35" s="789"/>
      <c r="D35" s="789"/>
      <c r="E35" s="1368"/>
      <c r="F35" s="1821"/>
      <c r="G35" s="1812"/>
      <c r="H35" s="1803"/>
      <c r="I35" s="1673"/>
      <c r="J35" s="1821"/>
      <c r="K35" s="1803"/>
      <c r="L35" s="1803"/>
      <c r="M35" s="1673"/>
      <c r="N35" s="1821"/>
      <c r="O35" s="1803"/>
      <c r="P35" s="1803"/>
      <c r="Q35" s="1673"/>
    </row>
    <row r="36" spans="1:33" s="685" customFormat="1" ht="15" x14ac:dyDescent="0.2">
      <c r="A36" s="684">
        <v>22</v>
      </c>
      <c r="B36" s="825"/>
      <c r="C36" s="789"/>
      <c r="D36" s="789"/>
      <c r="E36" s="1368"/>
      <c r="F36" s="1821"/>
      <c r="G36" s="1812"/>
      <c r="H36" s="1803"/>
      <c r="I36" s="1673"/>
      <c r="J36" s="1821"/>
      <c r="K36" s="1803"/>
      <c r="L36" s="1803"/>
      <c r="M36" s="1673"/>
      <c r="N36" s="1821"/>
      <c r="O36" s="1803"/>
      <c r="P36" s="1803"/>
      <c r="Q36" s="1673"/>
    </row>
    <row r="37" spans="1:33" s="685" customFormat="1" ht="15" x14ac:dyDescent="0.2">
      <c r="A37" s="684">
        <v>23</v>
      </c>
      <c r="B37" s="825"/>
      <c r="C37" s="789"/>
      <c r="D37" s="1367"/>
      <c r="E37" s="1673"/>
      <c r="F37" s="1821"/>
      <c r="G37" s="1803"/>
      <c r="H37" s="1803"/>
      <c r="I37" s="1673"/>
      <c r="J37" s="1821"/>
      <c r="K37" s="1803"/>
      <c r="L37" s="1803"/>
      <c r="M37" s="1673"/>
      <c r="N37" s="1821"/>
      <c r="O37" s="1803"/>
      <c r="P37" s="1803"/>
      <c r="Q37" s="1673"/>
    </row>
    <row r="38" spans="1:33" s="685" customFormat="1" ht="15" x14ac:dyDescent="0.2">
      <c r="A38" s="684">
        <v>24</v>
      </c>
      <c r="B38" s="825"/>
      <c r="C38" s="789"/>
      <c r="D38" s="1367"/>
      <c r="E38" s="1673"/>
      <c r="F38" s="1821"/>
      <c r="G38" s="1803"/>
      <c r="H38" s="1803"/>
      <c r="I38" s="1673"/>
      <c r="J38" s="1821"/>
      <c r="K38" s="1803"/>
      <c r="L38" s="1803"/>
      <c r="M38" s="1673"/>
      <c r="N38" s="1821"/>
      <c r="O38" s="1803"/>
      <c r="P38" s="1803"/>
      <c r="Q38" s="1673"/>
    </row>
    <row r="39" spans="1:33" s="685" customFormat="1" ht="15" x14ac:dyDescent="0.2">
      <c r="A39" s="684" t="s">
        <v>19</v>
      </c>
      <c r="B39" s="789"/>
      <c r="C39" s="789"/>
      <c r="D39" s="789"/>
      <c r="E39" s="1805">
        <f>SUM(E15:E38)</f>
        <v>0</v>
      </c>
      <c r="F39" s="1803"/>
      <c r="G39" s="1803"/>
      <c r="H39" s="1803"/>
      <c r="I39" s="1805"/>
      <c r="J39" s="1803"/>
      <c r="K39" s="1803"/>
      <c r="L39" s="1803"/>
      <c r="M39" s="1805">
        <f>SUM(M15:M38)</f>
        <v>0</v>
      </c>
      <c r="N39" s="1803"/>
      <c r="O39" s="1803"/>
      <c r="P39" s="1803"/>
      <c r="Q39" s="1805"/>
    </row>
    <row r="40" spans="1:33" s="674" customFormat="1" ht="12.75" customHeight="1" x14ac:dyDescent="0.2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 x14ac:dyDescent="0.2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 x14ac:dyDescent="0.2">
      <c r="A42" s="674" t="s">
        <v>676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 x14ac:dyDescent="0.2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 x14ac:dyDescent="0.2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 x14ac:dyDescent="0.2">
      <c r="I47" s="827"/>
    </row>
  </sheetData>
  <mergeCells count="18">
    <mergeCell ref="J11:K11"/>
    <mergeCell ref="N11:O11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A6:Q6"/>
    <mergeCell ref="B1:F1"/>
    <mergeCell ref="K1:Q1"/>
    <mergeCell ref="B2:F2"/>
    <mergeCell ref="B4:C4"/>
    <mergeCell ref="B5:C5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4">
    <tabColor rgb="FF92D050"/>
  </sheetPr>
  <dimension ref="A1:AG47"/>
  <sheetViews>
    <sheetView zoomScale="85" zoomScaleNormal="85" workbookViewId="0">
      <selection activeCell="W27" sqref="W27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3052" t="s">
        <v>498</v>
      </c>
      <c r="C1" s="2097"/>
      <c r="D1" s="2097"/>
      <c r="E1" s="2097"/>
      <c r="F1" s="2097"/>
      <c r="J1" s="801" t="s">
        <v>178</v>
      </c>
      <c r="K1" s="3051" t="s">
        <v>287</v>
      </c>
      <c r="L1" s="3058"/>
      <c r="M1" s="3058"/>
      <c r="N1" s="3058"/>
      <c r="O1" s="3058"/>
      <c r="P1" s="3058"/>
      <c r="Q1" s="3058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 x14ac:dyDescent="0.2">
      <c r="B2" s="3053" t="s">
        <v>1</v>
      </c>
      <c r="C2" s="2104"/>
      <c r="D2" s="2104"/>
      <c r="E2" s="2104"/>
      <c r="F2" s="2104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 x14ac:dyDescent="0.2">
      <c r="B3" s="676" t="s">
        <v>278</v>
      </c>
      <c r="M3" s="1079"/>
      <c r="N3" s="1080"/>
      <c r="O3" s="1079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 x14ac:dyDescent="0.25">
      <c r="B4" s="3055" t="s">
        <v>4</v>
      </c>
      <c r="C4" s="2097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 x14ac:dyDescent="0.2">
      <c r="B5" s="3054" t="s">
        <v>7</v>
      </c>
      <c r="C5" s="2095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 x14ac:dyDescent="0.25">
      <c r="A6" s="3048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 x14ac:dyDescent="0.25">
      <c r="A7" s="3049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 x14ac:dyDescent="0.2">
      <c r="A8" s="1326" t="s">
        <v>471</v>
      </c>
      <c r="B8" s="1328"/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 x14ac:dyDescent="0.2">
      <c r="A9" s="3046" t="s">
        <v>9</v>
      </c>
      <c r="B9" s="3047" t="s">
        <v>10</v>
      </c>
      <c r="C9" s="2441"/>
      <c r="D9" s="2441"/>
      <c r="E9" s="2441"/>
      <c r="F9" s="2441"/>
      <c r="G9" s="2441"/>
      <c r="H9" s="2441"/>
      <c r="I9" s="2442"/>
      <c r="J9" s="3047" t="s">
        <v>11</v>
      </c>
      <c r="K9" s="2441"/>
      <c r="L9" s="2441"/>
      <c r="M9" s="2441"/>
      <c r="N9" s="2441"/>
      <c r="O9" s="2441"/>
      <c r="P9" s="2441"/>
      <c r="Q9" s="2442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 x14ac:dyDescent="0.2">
      <c r="A10" s="2438"/>
      <c r="B10" s="3050" t="s">
        <v>288</v>
      </c>
      <c r="C10" s="2111"/>
      <c r="D10" s="2111"/>
      <c r="E10" s="2112"/>
      <c r="F10" s="3050"/>
      <c r="G10" s="2111"/>
      <c r="H10" s="2111"/>
      <c r="I10" s="2112"/>
      <c r="J10" s="3050" t="str">
        <f>B10</f>
        <v>ВЛ-10 кВ Н. Склад</v>
      </c>
      <c r="K10" s="2111"/>
      <c r="L10" s="2111"/>
      <c r="M10" s="2112"/>
      <c r="N10" s="3050"/>
      <c r="O10" s="2111"/>
      <c r="P10" s="2111"/>
      <c r="Q10" s="2112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 x14ac:dyDescent="0.2">
      <c r="A11" s="2438"/>
      <c r="B11" s="3050" t="s">
        <v>14</v>
      </c>
      <c r="C11" s="2111"/>
      <c r="E11" s="679">
        <v>3000</v>
      </c>
      <c r="F11" s="3050" t="s">
        <v>14</v>
      </c>
      <c r="G11" s="2111"/>
      <c r="H11" s="678"/>
      <c r="I11" s="679"/>
      <c r="J11" s="3050" t="s">
        <v>14</v>
      </c>
      <c r="K11" s="2111"/>
      <c r="L11" s="678"/>
      <c r="M11" s="679">
        <f>E11</f>
        <v>3000</v>
      </c>
      <c r="N11" s="3050" t="s">
        <v>14</v>
      </c>
      <c r="O11" s="2111"/>
      <c r="P11" s="678"/>
      <c r="Q11" s="679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 x14ac:dyDescent="0.2">
      <c r="A12" s="2439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825"/>
      <c r="C14" s="789"/>
      <c r="D14" s="789"/>
      <c r="E14" s="1368"/>
      <c r="F14" s="825"/>
      <c r="G14" s="789"/>
      <c r="H14" s="789"/>
      <c r="I14" s="826"/>
      <c r="J14" s="825"/>
      <c r="K14" s="789"/>
      <c r="L14" s="789"/>
      <c r="M14" s="1368"/>
      <c r="N14" s="825"/>
      <c r="O14" s="789"/>
      <c r="P14" s="789"/>
      <c r="Q14" s="826"/>
    </row>
    <row r="15" spans="1:33" s="1388" customFormat="1" ht="15" x14ac:dyDescent="0.2">
      <c r="A15" s="1381">
        <v>1</v>
      </c>
      <c r="B15" s="825"/>
      <c r="C15" s="1386"/>
      <c r="D15" s="789"/>
      <c r="E15" s="2005">
        <v>51</v>
      </c>
      <c r="F15" s="1833"/>
      <c r="G15" s="789"/>
      <c r="H15" s="1834"/>
      <c r="I15" s="1835"/>
      <c r="J15" s="1836"/>
      <c r="K15" s="1834"/>
      <c r="L15" s="1837"/>
      <c r="M15" s="1832">
        <v>21</v>
      </c>
      <c r="N15" s="1385"/>
      <c r="O15" s="1386"/>
      <c r="P15" s="1386"/>
      <c r="Q15" s="1387"/>
    </row>
    <row r="16" spans="1:33" s="681" customFormat="1" ht="15" x14ac:dyDescent="0.2">
      <c r="A16" s="684">
        <v>2</v>
      </c>
      <c r="B16" s="825"/>
      <c r="C16" s="789"/>
      <c r="D16" s="789"/>
      <c r="E16" s="2005">
        <v>51</v>
      </c>
      <c r="F16" s="1838"/>
      <c r="G16" s="789"/>
      <c r="H16" s="1823"/>
      <c r="I16" s="1839"/>
      <c r="J16" s="1840"/>
      <c r="K16" s="1823"/>
      <c r="L16" s="1841"/>
      <c r="M16" s="1832">
        <v>19</v>
      </c>
      <c r="N16" s="1142"/>
      <c r="O16" s="789"/>
      <c r="P16" s="789"/>
      <c r="Q16" s="1143"/>
      <c r="R16" s="681" t="s">
        <v>531</v>
      </c>
    </row>
    <row r="17" spans="1:17" s="681" customFormat="1" ht="15" x14ac:dyDescent="0.2">
      <c r="A17" s="684">
        <v>3</v>
      </c>
      <c r="B17" s="825"/>
      <c r="C17" s="789"/>
      <c r="D17" s="789"/>
      <c r="E17" s="2005">
        <v>30</v>
      </c>
      <c r="F17" s="1838"/>
      <c r="G17" s="789"/>
      <c r="H17" s="1823"/>
      <c r="I17" s="1839"/>
      <c r="J17" s="1840"/>
      <c r="K17" s="1823"/>
      <c r="L17" s="1841"/>
      <c r="M17" s="1832">
        <v>18</v>
      </c>
      <c r="N17" s="1142"/>
      <c r="O17" s="789"/>
      <c r="P17" s="789"/>
      <c r="Q17" s="1143"/>
    </row>
    <row r="18" spans="1:17" s="681" customFormat="1" ht="15" x14ac:dyDescent="0.2">
      <c r="A18" s="684">
        <v>4</v>
      </c>
      <c r="B18" s="825"/>
      <c r="C18" s="789"/>
      <c r="D18" s="789"/>
      <c r="E18" s="2005">
        <v>29</v>
      </c>
      <c r="F18" s="1838"/>
      <c r="G18" s="789"/>
      <c r="H18" s="1823"/>
      <c r="I18" s="1839"/>
      <c r="J18" s="1840"/>
      <c r="K18" s="1823"/>
      <c r="L18" s="1841"/>
      <c r="M18" s="1832">
        <v>18</v>
      </c>
      <c r="N18" s="1142"/>
      <c r="O18" s="789"/>
      <c r="P18" s="789"/>
      <c r="Q18" s="1143"/>
    </row>
    <row r="19" spans="1:17" s="681" customFormat="1" ht="15" x14ac:dyDescent="0.2">
      <c r="A19" s="684">
        <v>5</v>
      </c>
      <c r="B19" s="825"/>
      <c r="C19" s="789"/>
      <c r="D19" s="789"/>
      <c r="E19" s="2005">
        <v>31</v>
      </c>
      <c r="F19" s="1838"/>
      <c r="G19" s="789"/>
      <c r="H19" s="1823"/>
      <c r="I19" s="1839"/>
      <c r="J19" s="1840"/>
      <c r="K19" s="1823"/>
      <c r="L19" s="1841"/>
      <c r="M19" s="1832">
        <v>20</v>
      </c>
      <c r="N19" s="1142"/>
      <c r="O19" s="789"/>
      <c r="P19" s="789"/>
      <c r="Q19" s="1143"/>
    </row>
    <row r="20" spans="1:17" s="681" customFormat="1" ht="15" x14ac:dyDescent="0.2">
      <c r="A20" s="684">
        <v>6</v>
      </c>
      <c r="B20" s="825"/>
      <c r="C20" s="789"/>
      <c r="D20" s="789"/>
      <c r="E20" s="2005">
        <v>32</v>
      </c>
      <c r="F20" s="1838"/>
      <c r="G20" s="789"/>
      <c r="H20" s="1823"/>
      <c r="I20" s="1839"/>
      <c r="J20" s="1840"/>
      <c r="K20" s="1823"/>
      <c r="L20" s="1841"/>
      <c r="M20" s="1832">
        <v>19</v>
      </c>
      <c r="N20" s="1142"/>
      <c r="O20" s="789"/>
      <c r="P20" s="789"/>
      <c r="Q20" s="1143"/>
    </row>
    <row r="21" spans="1:17" s="681" customFormat="1" ht="15" x14ac:dyDescent="0.2">
      <c r="A21" s="684">
        <v>7</v>
      </c>
      <c r="B21" s="825"/>
      <c r="C21" s="789"/>
      <c r="D21" s="789"/>
      <c r="E21" s="2005">
        <v>33</v>
      </c>
      <c r="F21" s="1838"/>
      <c r="G21" s="789"/>
      <c r="H21" s="1823"/>
      <c r="I21" s="1839"/>
      <c r="J21" s="1840"/>
      <c r="K21" s="1823"/>
      <c r="L21" s="1841"/>
      <c r="M21" s="1832">
        <v>17</v>
      </c>
      <c r="N21" s="1142"/>
      <c r="O21" s="789"/>
      <c r="P21" s="789"/>
      <c r="Q21" s="1143"/>
    </row>
    <row r="22" spans="1:17" s="681" customFormat="1" ht="15" x14ac:dyDescent="0.2">
      <c r="A22" s="684">
        <v>8</v>
      </c>
      <c r="B22" s="825"/>
      <c r="C22" s="789"/>
      <c r="D22" s="789"/>
      <c r="E22" s="2005">
        <v>39</v>
      </c>
      <c r="F22" s="1838"/>
      <c r="G22" s="789"/>
      <c r="H22" s="1823"/>
      <c r="I22" s="1839"/>
      <c r="J22" s="1840"/>
      <c r="K22" s="1823"/>
      <c r="L22" s="1841"/>
      <c r="M22" s="1832">
        <v>19</v>
      </c>
      <c r="N22" s="1142"/>
      <c r="O22" s="789"/>
      <c r="P22" s="789"/>
      <c r="Q22" s="1143"/>
    </row>
    <row r="23" spans="1:17" s="681" customFormat="1" ht="15" x14ac:dyDescent="0.2">
      <c r="A23" s="684">
        <v>9</v>
      </c>
      <c r="B23" s="825"/>
      <c r="C23" s="789"/>
      <c r="D23" s="789"/>
      <c r="E23" s="2005">
        <v>39</v>
      </c>
      <c r="F23" s="1838"/>
      <c r="G23" s="789"/>
      <c r="H23" s="1823"/>
      <c r="I23" s="1839"/>
      <c r="J23" s="1840"/>
      <c r="K23" s="1823"/>
      <c r="L23" s="1841"/>
      <c r="M23" s="1832">
        <v>16</v>
      </c>
      <c r="N23" s="1142"/>
      <c r="O23" s="789"/>
      <c r="P23" s="789"/>
      <c r="Q23" s="1143"/>
    </row>
    <row r="24" spans="1:17" s="681" customFormat="1" ht="15" x14ac:dyDescent="0.2">
      <c r="A24" s="684">
        <v>10</v>
      </c>
      <c r="B24" s="825"/>
      <c r="C24" s="789"/>
      <c r="D24" s="789"/>
      <c r="E24" s="2005">
        <v>36</v>
      </c>
      <c r="F24" s="1838"/>
      <c r="G24" s="789"/>
      <c r="H24" s="1823"/>
      <c r="I24" s="1839"/>
      <c r="J24" s="1840"/>
      <c r="K24" s="1823"/>
      <c r="L24" s="1841"/>
      <c r="M24" s="1832">
        <v>16</v>
      </c>
      <c r="N24" s="1142"/>
      <c r="O24" s="789"/>
      <c r="P24" s="789"/>
      <c r="Q24" s="1143"/>
    </row>
    <row r="25" spans="1:17" s="681" customFormat="1" ht="15" x14ac:dyDescent="0.2">
      <c r="A25" s="684">
        <v>11</v>
      </c>
      <c r="B25" s="825"/>
      <c r="C25" s="789"/>
      <c r="D25" s="789"/>
      <c r="E25" s="2005">
        <v>37</v>
      </c>
      <c r="F25" s="1838"/>
      <c r="G25" s="789"/>
      <c r="H25" s="1823"/>
      <c r="I25" s="1839"/>
      <c r="J25" s="1840"/>
      <c r="K25" s="1823"/>
      <c r="L25" s="1841"/>
      <c r="M25" s="1832">
        <v>17</v>
      </c>
      <c r="N25" s="1142"/>
      <c r="O25" s="789"/>
      <c r="P25" s="789"/>
      <c r="Q25" s="1143"/>
    </row>
    <row r="26" spans="1:17" s="681" customFormat="1" ht="15" x14ac:dyDescent="0.2">
      <c r="A26" s="684">
        <v>12</v>
      </c>
      <c r="B26" s="825"/>
      <c r="C26" s="789"/>
      <c r="D26" s="789"/>
      <c r="E26" s="2005">
        <v>43</v>
      </c>
      <c r="F26" s="1838"/>
      <c r="G26" s="789"/>
      <c r="H26" s="1823"/>
      <c r="I26" s="1839"/>
      <c r="J26" s="1840"/>
      <c r="K26" s="1823"/>
      <c r="L26" s="1841"/>
      <c r="M26" s="1832">
        <v>17</v>
      </c>
      <c r="N26" s="1142"/>
      <c r="O26" s="789"/>
      <c r="P26" s="789"/>
      <c r="Q26" s="1143"/>
    </row>
    <row r="27" spans="1:17" s="681" customFormat="1" ht="15" x14ac:dyDescent="0.2">
      <c r="A27" s="684">
        <v>13</v>
      </c>
      <c r="B27" s="825"/>
      <c r="C27" s="789"/>
      <c r="D27" s="789"/>
      <c r="E27" s="2005">
        <v>40</v>
      </c>
      <c r="F27" s="1838"/>
      <c r="G27" s="789"/>
      <c r="H27" s="1823"/>
      <c r="I27" s="1839"/>
      <c r="J27" s="1840"/>
      <c r="K27" s="1823"/>
      <c r="L27" s="1841"/>
      <c r="M27" s="1832">
        <v>17</v>
      </c>
      <c r="N27" s="1142"/>
      <c r="O27" s="789"/>
      <c r="P27" s="789"/>
      <c r="Q27" s="1143"/>
    </row>
    <row r="28" spans="1:17" s="681" customFormat="1" ht="15" x14ac:dyDescent="0.2">
      <c r="A28" s="684">
        <v>14</v>
      </c>
      <c r="B28" s="825"/>
      <c r="C28" s="789"/>
      <c r="D28" s="789"/>
      <c r="E28" s="2005">
        <v>36</v>
      </c>
      <c r="F28" s="1838"/>
      <c r="G28" s="789"/>
      <c r="H28" s="1823"/>
      <c r="I28" s="1839"/>
      <c r="J28" s="1840"/>
      <c r="K28" s="1823"/>
      <c r="L28" s="1841"/>
      <c r="M28" s="1832">
        <v>17</v>
      </c>
      <c r="N28" s="1142"/>
      <c r="O28" s="789"/>
      <c r="P28" s="789"/>
      <c r="Q28" s="1143"/>
    </row>
    <row r="29" spans="1:17" s="681" customFormat="1" ht="15" x14ac:dyDescent="0.2">
      <c r="A29" s="684">
        <v>15</v>
      </c>
      <c r="B29" s="825"/>
      <c r="C29" s="789"/>
      <c r="D29" s="789"/>
      <c r="E29" s="2005">
        <v>36</v>
      </c>
      <c r="F29" s="1838"/>
      <c r="G29" s="789"/>
      <c r="H29" s="1823"/>
      <c r="I29" s="1839"/>
      <c r="J29" s="1840"/>
      <c r="K29" s="1823"/>
      <c r="L29" s="1841"/>
      <c r="M29" s="1832">
        <v>19</v>
      </c>
      <c r="N29" s="1142"/>
      <c r="O29" s="789"/>
      <c r="P29" s="789"/>
      <c r="Q29" s="1143"/>
    </row>
    <row r="30" spans="1:17" s="681" customFormat="1" ht="15" x14ac:dyDescent="0.2">
      <c r="A30" s="684">
        <v>16</v>
      </c>
      <c r="B30" s="825"/>
      <c r="C30" s="789"/>
      <c r="D30" s="789"/>
      <c r="E30" s="2005">
        <v>53</v>
      </c>
      <c r="F30" s="1838"/>
      <c r="G30" s="789"/>
      <c r="H30" s="1823"/>
      <c r="I30" s="1839"/>
      <c r="J30" s="1840"/>
      <c r="K30" s="1823"/>
      <c r="L30" s="1841"/>
      <c r="M30" s="1832">
        <v>22</v>
      </c>
      <c r="N30" s="1142"/>
      <c r="O30" s="789"/>
      <c r="P30" s="789"/>
      <c r="Q30" s="1143"/>
    </row>
    <row r="31" spans="1:17" s="685" customFormat="1" ht="15" x14ac:dyDescent="0.2">
      <c r="A31" s="684">
        <v>17</v>
      </c>
      <c r="B31" s="825"/>
      <c r="C31" s="789"/>
      <c r="D31" s="789"/>
      <c r="E31" s="2005">
        <v>70</v>
      </c>
      <c r="F31" s="1838"/>
      <c r="G31" s="789"/>
      <c r="H31" s="1823"/>
      <c r="I31" s="1839"/>
      <c r="J31" s="1840"/>
      <c r="K31" s="1823"/>
      <c r="L31" s="1841"/>
      <c r="M31" s="1832">
        <v>25</v>
      </c>
      <c r="N31" s="1142"/>
      <c r="O31" s="789"/>
      <c r="P31" s="789"/>
      <c r="Q31" s="1143"/>
    </row>
    <row r="32" spans="1:17" s="685" customFormat="1" ht="15" x14ac:dyDescent="0.2">
      <c r="A32" s="684">
        <v>18</v>
      </c>
      <c r="B32" s="825"/>
      <c r="C32" s="789"/>
      <c r="D32" s="789"/>
      <c r="E32" s="2005">
        <v>58</v>
      </c>
      <c r="F32" s="1838"/>
      <c r="G32" s="789"/>
      <c r="H32" s="1823"/>
      <c r="I32" s="1839"/>
      <c r="J32" s="1840"/>
      <c r="K32" s="1823"/>
      <c r="L32" s="1841"/>
      <c r="M32" s="1832">
        <v>26</v>
      </c>
      <c r="N32" s="1142"/>
      <c r="O32" s="789"/>
      <c r="P32" s="789"/>
      <c r="Q32" s="1143"/>
    </row>
    <row r="33" spans="1:33" s="685" customFormat="1" ht="15" x14ac:dyDescent="0.2">
      <c r="A33" s="684">
        <v>19</v>
      </c>
      <c r="B33" s="825"/>
      <c r="C33" s="789"/>
      <c r="D33" s="789"/>
      <c r="E33" s="2005">
        <v>91</v>
      </c>
      <c r="F33" s="1838"/>
      <c r="G33" s="789"/>
      <c r="H33" s="1823"/>
      <c r="I33" s="1839"/>
      <c r="J33" s="1840"/>
      <c r="K33" s="1823"/>
      <c r="L33" s="1841"/>
      <c r="M33" s="1832">
        <v>25</v>
      </c>
      <c r="N33" s="1142"/>
      <c r="O33" s="789"/>
      <c r="P33" s="789"/>
      <c r="Q33" s="1143"/>
    </row>
    <row r="34" spans="1:33" s="685" customFormat="1" ht="15" x14ac:dyDescent="0.2">
      <c r="A34" s="684">
        <v>20</v>
      </c>
      <c r="B34" s="825"/>
      <c r="C34" s="789"/>
      <c r="D34" s="789"/>
      <c r="E34" s="2005">
        <v>73</v>
      </c>
      <c r="F34" s="1838"/>
      <c r="G34" s="789"/>
      <c r="H34" s="1823"/>
      <c r="I34" s="1839"/>
      <c r="J34" s="1840"/>
      <c r="K34" s="1823"/>
      <c r="L34" s="1841"/>
      <c r="M34" s="1832">
        <v>24</v>
      </c>
      <c r="N34" s="1142"/>
      <c r="O34" s="789"/>
      <c r="P34" s="789"/>
      <c r="Q34" s="1143"/>
    </row>
    <row r="35" spans="1:33" s="685" customFormat="1" ht="15" x14ac:dyDescent="0.2">
      <c r="A35" s="684">
        <v>21</v>
      </c>
      <c r="B35" s="825"/>
      <c r="C35" s="789"/>
      <c r="D35" s="789"/>
      <c r="E35" s="2005">
        <v>69</v>
      </c>
      <c r="F35" s="1838"/>
      <c r="G35" s="789"/>
      <c r="H35" s="1823"/>
      <c r="I35" s="1839"/>
      <c r="J35" s="1840"/>
      <c r="K35" s="1823"/>
      <c r="L35" s="1841"/>
      <c r="M35" s="1832">
        <v>23</v>
      </c>
      <c r="N35" s="1142"/>
      <c r="O35" s="789"/>
      <c r="P35" s="789"/>
      <c r="Q35" s="1143"/>
    </row>
    <row r="36" spans="1:33" s="685" customFormat="1" ht="15" x14ac:dyDescent="0.2">
      <c r="A36" s="684">
        <v>22</v>
      </c>
      <c r="B36" s="825"/>
      <c r="C36" s="789"/>
      <c r="D36" s="789"/>
      <c r="E36" s="2005">
        <v>63</v>
      </c>
      <c r="F36" s="1838"/>
      <c r="G36" s="789"/>
      <c r="H36" s="1823"/>
      <c r="I36" s="1839"/>
      <c r="J36" s="1840"/>
      <c r="K36" s="1823"/>
      <c r="L36" s="1841"/>
      <c r="M36" s="1832">
        <v>24</v>
      </c>
      <c r="N36" s="1142"/>
      <c r="O36" s="789"/>
      <c r="P36" s="789"/>
      <c r="Q36" s="1143"/>
    </row>
    <row r="37" spans="1:33" s="685" customFormat="1" ht="15" x14ac:dyDescent="0.2">
      <c r="A37" s="684">
        <v>23</v>
      </c>
      <c r="B37" s="825"/>
      <c r="C37" s="789"/>
      <c r="D37" s="1367"/>
      <c r="E37" s="1832">
        <v>49</v>
      </c>
      <c r="F37" s="1838"/>
      <c r="G37" s="1823"/>
      <c r="H37" s="1823"/>
      <c r="I37" s="1839"/>
      <c r="J37" s="1840"/>
      <c r="K37" s="1823"/>
      <c r="L37" s="1841"/>
      <c r="M37" s="1832">
        <v>23</v>
      </c>
      <c r="N37" s="1142"/>
      <c r="O37" s="789"/>
      <c r="P37" s="789"/>
      <c r="Q37" s="1143"/>
    </row>
    <row r="38" spans="1:33" s="685" customFormat="1" ht="15" x14ac:dyDescent="0.2">
      <c r="A38" s="684">
        <v>24</v>
      </c>
      <c r="B38" s="825"/>
      <c r="C38" s="789"/>
      <c r="D38" s="1367"/>
      <c r="E38" s="1832">
        <v>53</v>
      </c>
      <c r="F38" s="1838"/>
      <c r="G38" s="1823"/>
      <c r="H38" s="1823"/>
      <c r="I38" s="1839"/>
      <c r="J38" s="1840"/>
      <c r="K38" s="1823"/>
      <c r="L38" s="1841"/>
      <c r="M38" s="1832">
        <v>24</v>
      </c>
      <c r="N38" s="1142"/>
      <c r="O38" s="789"/>
      <c r="P38" s="789"/>
      <c r="Q38" s="1143"/>
    </row>
    <row r="39" spans="1:33" s="685" customFormat="1" ht="15" x14ac:dyDescent="0.2">
      <c r="A39" s="684" t="s">
        <v>19</v>
      </c>
      <c r="B39" s="789"/>
      <c r="C39" s="789"/>
      <c r="D39" s="789"/>
      <c r="E39" s="1822">
        <f>SUM(E15:E38)</f>
        <v>1142</v>
      </c>
      <c r="F39" s="1823"/>
      <c r="G39" s="1823"/>
      <c r="H39" s="1823"/>
      <c r="I39" s="1828"/>
      <c r="J39" s="1823"/>
      <c r="K39" s="1823"/>
      <c r="L39" s="1823"/>
      <c r="M39" s="1822">
        <f>SUM(M15:M38)</f>
        <v>486</v>
      </c>
      <c r="N39" s="789"/>
      <c r="O39" s="789"/>
      <c r="P39" s="789"/>
      <c r="Q39" s="1181"/>
    </row>
    <row r="40" spans="1:33" s="674" customFormat="1" ht="12.75" customHeight="1" x14ac:dyDescent="0.2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 x14ac:dyDescent="0.2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 x14ac:dyDescent="0.2">
      <c r="A42" s="674" t="s">
        <v>676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 x14ac:dyDescent="0.2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 x14ac:dyDescent="0.2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 x14ac:dyDescent="0.2">
      <c r="I47" s="827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5">
    <tabColor rgb="FF92D050"/>
  </sheetPr>
  <dimension ref="A1:AG47"/>
  <sheetViews>
    <sheetView zoomScale="85" zoomScaleNormal="85" workbookViewId="0">
      <selection activeCell="M15" sqref="M15:M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3052" t="s">
        <v>498</v>
      </c>
      <c r="C1" s="2097"/>
      <c r="D1" s="2097"/>
      <c r="E1" s="2097"/>
      <c r="F1" s="2097"/>
      <c r="J1" s="801" t="s">
        <v>178</v>
      </c>
      <c r="K1" s="3051" t="s">
        <v>289</v>
      </c>
      <c r="L1" s="3058"/>
      <c r="M1" s="3058"/>
      <c r="N1" s="3058"/>
      <c r="O1" s="3058"/>
      <c r="P1" s="3058"/>
      <c r="Q1" s="3058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 x14ac:dyDescent="0.2">
      <c r="B2" s="3053" t="s">
        <v>1</v>
      </c>
      <c r="C2" s="2104"/>
      <c r="D2" s="2104"/>
      <c r="E2" s="2104"/>
      <c r="F2" s="2104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 x14ac:dyDescent="0.2">
      <c r="B3" s="676" t="s">
        <v>278</v>
      </c>
      <c r="M3" s="1079"/>
      <c r="N3" s="1080"/>
      <c r="O3" s="1079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 x14ac:dyDescent="0.25">
      <c r="B4" s="3055" t="s">
        <v>4</v>
      </c>
      <c r="C4" s="2097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 x14ac:dyDescent="0.2">
      <c r="B5" s="3054" t="s">
        <v>7</v>
      </c>
      <c r="C5" s="2095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 x14ac:dyDescent="0.25">
      <c r="A6" s="3048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 x14ac:dyDescent="0.25">
      <c r="A7" s="3049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 x14ac:dyDescent="0.2">
      <c r="A8" s="1326" t="s">
        <v>472</v>
      </c>
      <c r="B8" s="1312" t="s">
        <v>473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 x14ac:dyDescent="0.2">
      <c r="A9" s="3046" t="s">
        <v>9</v>
      </c>
      <c r="B9" s="3047" t="s">
        <v>10</v>
      </c>
      <c r="C9" s="2441"/>
      <c r="D9" s="2441"/>
      <c r="E9" s="2441"/>
      <c r="F9" s="2441"/>
      <c r="G9" s="2441"/>
      <c r="H9" s="2441"/>
      <c r="I9" s="2442"/>
      <c r="J9" s="3047" t="s">
        <v>11</v>
      </c>
      <c r="K9" s="2441"/>
      <c r="L9" s="2441"/>
      <c r="M9" s="2441"/>
      <c r="N9" s="2441"/>
      <c r="O9" s="2441"/>
      <c r="P9" s="2441"/>
      <c r="Q9" s="2442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 x14ac:dyDescent="0.2">
      <c r="A10" s="2438"/>
      <c r="B10" s="3050" t="s">
        <v>290</v>
      </c>
      <c r="C10" s="2111"/>
      <c r="D10" s="2111"/>
      <c r="E10" s="2112"/>
      <c r="F10" s="3050" t="s">
        <v>310</v>
      </c>
      <c r="G10" s="2111"/>
      <c r="H10" s="2111"/>
      <c r="I10" s="2112"/>
      <c r="J10" s="3050" t="str">
        <f>B10</f>
        <v>ВЛ-6 кВ Ф-8 пр. Победы</v>
      </c>
      <c r="K10" s="2111"/>
      <c r="L10" s="2111"/>
      <c r="M10" s="2112"/>
      <c r="N10" s="3050" t="str">
        <f>F10</f>
        <v>ВЛ-6 кВ Ф-1 Военкомат</v>
      </c>
      <c r="O10" s="2111"/>
      <c r="P10" s="2111"/>
      <c r="Q10" s="2112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 x14ac:dyDescent="0.2">
      <c r="A11" s="2438"/>
      <c r="B11" s="3050" t="s">
        <v>14</v>
      </c>
      <c r="C11" s="2111"/>
      <c r="E11" s="679">
        <v>1800</v>
      </c>
      <c r="F11" s="3050" t="s">
        <v>14</v>
      </c>
      <c r="G11" s="2111"/>
      <c r="H11" s="678"/>
      <c r="I11" s="679">
        <v>900</v>
      </c>
      <c r="J11" s="3050" t="s">
        <v>14</v>
      </c>
      <c r="K11" s="2111"/>
      <c r="L11" s="678"/>
      <c r="M11" s="679">
        <f>E11</f>
        <v>1800</v>
      </c>
      <c r="N11" s="3050" t="s">
        <v>14</v>
      </c>
      <c r="O11" s="2111"/>
      <c r="P11" s="678"/>
      <c r="Q11" s="679">
        <v>900</v>
      </c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 x14ac:dyDescent="0.2">
      <c r="A12" s="2439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825"/>
      <c r="C14" s="789"/>
      <c r="D14" s="789"/>
      <c r="E14" s="1368"/>
      <c r="F14" s="825"/>
      <c r="G14" s="789"/>
      <c r="H14" s="789"/>
      <c r="I14" s="1368"/>
      <c r="J14" s="825"/>
      <c r="K14" s="789"/>
      <c r="L14" s="789"/>
      <c r="M14" s="1368"/>
      <c r="N14" s="825"/>
      <c r="O14" s="789"/>
      <c r="P14" s="789"/>
      <c r="Q14" s="1368"/>
      <c r="S14" s="811"/>
    </row>
    <row r="15" spans="1:33" s="1388" customFormat="1" ht="15" x14ac:dyDescent="0.2">
      <c r="A15" s="1381">
        <v>1</v>
      </c>
      <c r="B15" s="825"/>
      <c r="C15" s="1386"/>
      <c r="D15" s="789"/>
      <c r="E15" s="2005">
        <v>248</v>
      </c>
      <c r="F15" s="1833"/>
      <c r="G15" s="789"/>
      <c r="H15" s="1837"/>
      <c r="I15" s="1832">
        <v>105</v>
      </c>
      <c r="J15" s="1833"/>
      <c r="K15" s="1834"/>
      <c r="L15" s="1837"/>
      <c r="M15" s="1832">
        <v>32</v>
      </c>
      <c r="N15" s="1833"/>
      <c r="O15" s="1834"/>
      <c r="P15" s="1837"/>
      <c r="Q15" s="1832">
        <v>15</v>
      </c>
      <c r="S15" s="1389"/>
    </row>
    <row r="16" spans="1:33" s="681" customFormat="1" ht="15" x14ac:dyDescent="0.2">
      <c r="A16" s="684">
        <v>2</v>
      </c>
      <c r="B16" s="825"/>
      <c r="C16" s="789"/>
      <c r="D16" s="789"/>
      <c r="E16" s="2005">
        <v>227</v>
      </c>
      <c r="F16" s="1838"/>
      <c r="G16" s="789"/>
      <c r="H16" s="1841"/>
      <c r="I16" s="1832">
        <v>90</v>
      </c>
      <c r="J16" s="1838"/>
      <c r="K16" s="1823"/>
      <c r="L16" s="1841"/>
      <c r="M16" s="1832">
        <v>30</v>
      </c>
      <c r="N16" s="1838"/>
      <c r="O16" s="1823"/>
      <c r="P16" s="1841"/>
      <c r="Q16" s="1832">
        <v>13</v>
      </c>
      <c r="S16" s="811"/>
    </row>
    <row r="17" spans="1:19" s="681" customFormat="1" ht="15" x14ac:dyDescent="0.2">
      <c r="A17" s="684">
        <v>3</v>
      </c>
      <c r="B17" s="825"/>
      <c r="C17" s="789"/>
      <c r="D17" s="789"/>
      <c r="E17" s="2005">
        <v>226</v>
      </c>
      <c r="F17" s="1838"/>
      <c r="G17" s="789"/>
      <c r="H17" s="1841"/>
      <c r="I17" s="1832">
        <v>90</v>
      </c>
      <c r="J17" s="1838"/>
      <c r="K17" s="1823"/>
      <c r="L17" s="1841"/>
      <c r="M17" s="1832">
        <v>31</v>
      </c>
      <c r="N17" s="1838"/>
      <c r="O17" s="1823"/>
      <c r="P17" s="1841"/>
      <c r="Q17" s="1832">
        <v>13</v>
      </c>
      <c r="S17" s="811"/>
    </row>
    <row r="18" spans="1:19" s="681" customFormat="1" ht="15" x14ac:dyDescent="0.2">
      <c r="A18" s="684">
        <v>4</v>
      </c>
      <c r="B18" s="825"/>
      <c r="C18" s="789"/>
      <c r="D18" s="789"/>
      <c r="E18" s="2005">
        <v>238</v>
      </c>
      <c r="F18" s="1838"/>
      <c r="G18" s="789"/>
      <c r="H18" s="1841"/>
      <c r="I18" s="1832">
        <v>92</v>
      </c>
      <c r="J18" s="1838"/>
      <c r="K18" s="1823"/>
      <c r="L18" s="1841"/>
      <c r="M18" s="1832">
        <v>32</v>
      </c>
      <c r="N18" s="1838"/>
      <c r="O18" s="1823"/>
      <c r="P18" s="1841"/>
      <c r="Q18" s="1832">
        <v>14</v>
      </c>
      <c r="S18" s="811"/>
    </row>
    <row r="19" spans="1:19" s="681" customFormat="1" ht="15" x14ac:dyDescent="0.2">
      <c r="A19" s="684">
        <v>5</v>
      </c>
      <c r="B19" s="825"/>
      <c r="C19" s="789"/>
      <c r="D19" s="789"/>
      <c r="E19" s="2005">
        <v>241</v>
      </c>
      <c r="F19" s="1838"/>
      <c r="G19" s="789"/>
      <c r="H19" s="1841"/>
      <c r="I19" s="1832">
        <v>91</v>
      </c>
      <c r="J19" s="1838"/>
      <c r="K19" s="1823"/>
      <c r="L19" s="1841"/>
      <c r="M19" s="1832">
        <v>30</v>
      </c>
      <c r="N19" s="1838"/>
      <c r="O19" s="1823"/>
      <c r="P19" s="1841"/>
      <c r="Q19" s="1832">
        <v>14</v>
      </c>
      <c r="S19" s="811"/>
    </row>
    <row r="20" spans="1:19" s="681" customFormat="1" ht="15" x14ac:dyDescent="0.2">
      <c r="A20" s="684">
        <v>6</v>
      </c>
      <c r="B20" s="825"/>
      <c r="C20" s="789"/>
      <c r="D20" s="789"/>
      <c r="E20" s="2005">
        <v>259</v>
      </c>
      <c r="F20" s="1838"/>
      <c r="G20" s="789"/>
      <c r="H20" s="1841"/>
      <c r="I20" s="1832">
        <v>106</v>
      </c>
      <c r="J20" s="1838"/>
      <c r="K20" s="1823"/>
      <c r="L20" s="1841"/>
      <c r="M20" s="1832">
        <v>31</v>
      </c>
      <c r="N20" s="1838"/>
      <c r="O20" s="1823"/>
      <c r="P20" s="1841"/>
      <c r="Q20" s="1832">
        <v>14</v>
      </c>
      <c r="S20" s="811"/>
    </row>
    <row r="21" spans="1:19" s="681" customFormat="1" ht="15" x14ac:dyDescent="0.2">
      <c r="A21" s="684">
        <v>7</v>
      </c>
      <c r="B21" s="825"/>
      <c r="C21" s="789"/>
      <c r="D21" s="789"/>
      <c r="E21" s="2005">
        <v>296</v>
      </c>
      <c r="F21" s="1838"/>
      <c r="G21" s="789"/>
      <c r="H21" s="1841"/>
      <c r="I21" s="1832">
        <v>135</v>
      </c>
      <c r="J21" s="1838"/>
      <c r="K21" s="1823"/>
      <c r="L21" s="1841"/>
      <c r="M21" s="1832">
        <v>31</v>
      </c>
      <c r="N21" s="1838"/>
      <c r="O21" s="1823"/>
      <c r="P21" s="1841"/>
      <c r="Q21" s="1832">
        <v>15</v>
      </c>
      <c r="S21" s="811"/>
    </row>
    <row r="22" spans="1:19" s="681" customFormat="1" ht="15" x14ac:dyDescent="0.2">
      <c r="A22" s="684">
        <v>8</v>
      </c>
      <c r="B22" s="825"/>
      <c r="C22" s="789"/>
      <c r="D22" s="789"/>
      <c r="E22" s="2005">
        <v>326</v>
      </c>
      <c r="F22" s="1838"/>
      <c r="G22" s="789"/>
      <c r="H22" s="1841"/>
      <c r="I22" s="1832">
        <v>148</v>
      </c>
      <c r="J22" s="1838"/>
      <c r="K22" s="1823"/>
      <c r="L22" s="1841"/>
      <c r="M22" s="1832">
        <v>33</v>
      </c>
      <c r="N22" s="1838"/>
      <c r="O22" s="1823"/>
      <c r="P22" s="1841"/>
      <c r="Q22" s="1832">
        <v>15</v>
      </c>
      <c r="S22" s="811"/>
    </row>
    <row r="23" spans="1:19" s="681" customFormat="1" ht="15" x14ac:dyDescent="0.2">
      <c r="A23" s="684">
        <v>9</v>
      </c>
      <c r="B23" s="825"/>
      <c r="C23" s="789"/>
      <c r="D23" s="789"/>
      <c r="E23" s="2005">
        <v>312</v>
      </c>
      <c r="F23" s="1838"/>
      <c r="G23" s="789"/>
      <c r="H23" s="1841"/>
      <c r="I23" s="1832">
        <v>155</v>
      </c>
      <c r="J23" s="1838"/>
      <c r="K23" s="1823"/>
      <c r="L23" s="1841"/>
      <c r="M23" s="1832">
        <v>32</v>
      </c>
      <c r="N23" s="1838"/>
      <c r="O23" s="1823"/>
      <c r="P23" s="1841"/>
      <c r="Q23" s="1832">
        <v>18</v>
      </c>
      <c r="S23" s="811"/>
    </row>
    <row r="24" spans="1:19" s="681" customFormat="1" ht="15" x14ac:dyDescent="0.2">
      <c r="A24" s="684">
        <v>10</v>
      </c>
      <c r="B24" s="825"/>
      <c r="C24" s="789"/>
      <c r="D24" s="789"/>
      <c r="E24" s="2005">
        <v>296</v>
      </c>
      <c r="F24" s="1838"/>
      <c r="G24" s="789"/>
      <c r="H24" s="1841"/>
      <c r="I24" s="1832">
        <v>170</v>
      </c>
      <c r="J24" s="1838"/>
      <c r="K24" s="1823"/>
      <c r="L24" s="1841"/>
      <c r="M24" s="1832">
        <v>32</v>
      </c>
      <c r="N24" s="1838"/>
      <c r="O24" s="1823"/>
      <c r="P24" s="1841"/>
      <c r="Q24" s="1832">
        <v>20</v>
      </c>
      <c r="S24" s="811"/>
    </row>
    <row r="25" spans="1:19" s="681" customFormat="1" ht="15" x14ac:dyDescent="0.2">
      <c r="A25" s="684">
        <v>11</v>
      </c>
      <c r="B25" s="825"/>
      <c r="C25" s="789"/>
      <c r="D25" s="789"/>
      <c r="E25" s="2005">
        <v>312</v>
      </c>
      <c r="F25" s="1838"/>
      <c r="G25" s="789"/>
      <c r="H25" s="1841"/>
      <c r="I25" s="1832">
        <v>164</v>
      </c>
      <c r="J25" s="1838"/>
      <c r="K25" s="1823"/>
      <c r="L25" s="1841"/>
      <c r="M25" s="1832">
        <v>37</v>
      </c>
      <c r="N25" s="1838"/>
      <c r="O25" s="1823"/>
      <c r="P25" s="1841"/>
      <c r="Q25" s="1832">
        <v>20</v>
      </c>
      <c r="S25" s="811"/>
    </row>
    <row r="26" spans="1:19" s="681" customFormat="1" ht="15" x14ac:dyDescent="0.2">
      <c r="A26" s="684">
        <v>12</v>
      </c>
      <c r="B26" s="825"/>
      <c r="C26" s="789"/>
      <c r="D26" s="789"/>
      <c r="E26" s="2005">
        <v>314</v>
      </c>
      <c r="F26" s="1838"/>
      <c r="G26" s="789"/>
      <c r="H26" s="1841"/>
      <c r="I26" s="1832">
        <v>168</v>
      </c>
      <c r="J26" s="1838"/>
      <c r="K26" s="1823"/>
      <c r="L26" s="1841"/>
      <c r="M26" s="1832">
        <v>35</v>
      </c>
      <c r="N26" s="1838"/>
      <c r="O26" s="1823"/>
      <c r="P26" s="1841"/>
      <c r="Q26" s="1832">
        <v>19</v>
      </c>
      <c r="S26" s="811"/>
    </row>
    <row r="27" spans="1:19" s="681" customFormat="1" ht="15" x14ac:dyDescent="0.2">
      <c r="A27" s="684">
        <v>13</v>
      </c>
      <c r="B27" s="825"/>
      <c r="C27" s="789"/>
      <c r="D27" s="789"/>
      <c r="E27" s="2005">
        <v>330</v>
      </c>
      <c r="F27" s="1838"/>
      <c r="G27" s="789"/>
      <c r="H27" s="1841"/>
      <c r="I27" s="1832">
        <v>171</v>
      </c>
      <c r="J27" s="1838"/>
      <c r="K27" s="1823"/>
      <c r="L27" s="1841"/>
      <c r="M27" s="1832">
        <v>40</v>
      </c>
      <c r="N27" s="1838"/>
      <c r="O27" s="1823"/>
      <c r="P27" s="1841"/>
      <c r="Q27" s="1832">
        <v>20</v>
      </c>
      <c r="S27" s="811"/>
    </row>
    <row r="28" spans="1:19" s="681" customFormat="1" ht="15" x14ac:dyDescent="0.2">
      <c r="A28" s="684">
        <v>14</v>
      </c>
      <c r="B28" s="825"/>
      <c r="C28" s="789"/>
      <c r="D28" s="789"/>
      <c r="E28" s="2005">
        <v>315</v>
      </c>
      <c r="F28" s="1838"/>
      <c r="G28" s="789"/>
      <c r="H28" s="1841"/>
      <c r="I28" s="1832">
        <v>165</v>
      </c>
      <c r="J28" s="1838"/>
      <c r="K28" s="1823"/>
      <c r="L28" s="1841"/>
      <c r="M28" s="1832">
        <v>41</v>
      </c>
      <c r="N28" s="1838"/>
      <c r="O28" s="1823"/>
      <c r="P28" s="1841"/>
      <c r="Q28" s="1832">
        <v>20</v>
      </c>
      <c r="S28" s="811"/>
    </row>
    <row r="29" spans="1:19" s="681" customFormat="1" ht="15" x14ac:dyDescent="0.2">
      <c r="A29" s="684">
        <v>15</v>
      </c>
      <c r="B29" s="825"/>
      <c r="C29" s="789"/>
      <c r="D29" s="789"/>
      <c r="E29" s="2005">
        <v>309</v>
      </c>
      <c r="F29" s="1838"/>
      <c r="G29" s="789"/>
      <c r="H29" s="1841"/>
      <c r="I29" s="1832">
        <v>159</v>
      </c>
      <c r="J29" s="1838"/>
      <c r="K29" s="1823"/>
      <c r="L29" s="1841"/>
      <c r="M29" s="1832">
        <v>37</v>
      </c>
      <c r="N29" s="1838"/>
      <c r="O29" s="1823"/>
      <c r="P29" s="1841"/>
      <c r="Q29" s="1832">
        <v>20</v>
      </c>
      <c r="S29" s="811"/>
    </row>
    <row r="30" spans="1:19" s="681" customFormat="1" ht="15" x14ac:dyDescent="0.2">
      <c r="A30" s="684">
        <v>16</v>
      </c>
      <c r="B30" s="825"/>
      <c r="C30" s="789"/>
      <c r="D30" s="789"/>
      <c r="E30" s="2005">
        <v>310</v>
      </c>
      <c r="F30" s="1838"/>
      <c r="G30" s="789"/>
      <c r="H30" s="1841"/>
      <c r="I30" s="1832">
        <v>171</v>
      </c>
      <c r="J30" s="1838"/>
      <c r="K30" s="1823"/>
      <c r="L30" s="1841"/>
      <c r="M30" s="1832">
        <v>39</v>
      </c>
      <c r="N30" s="1838"/>
      <c r="O30" s="1823"/>
      <c r="P30" s="1841"/>
      <c r="Q30" s="1832">
        <v>19</v>
      </c>
      <c r="S30" s="811"/>
    </row>
    <row r="31" spans="1:19" s="685" customFormat="1" ht="15" x14ac:dyDescent="0.2">
      <c r="A31" s="684">
        <v>17</v>
      </c>
      <c r="B31" s="825"/>
      <c r="C31" s="789"/>
      <c r="D31" s="789"/>
      <c r="E31" s="2005">
        <v>314</v>
      </c>
      <c r="F31" s="1838"/>
      <c r="G31" s="789"/>
      <c r="H31" s="1841"/>
      <c r="I31" s="1832">
        <v>168</v>
      </c>
      <c r="J31" s="1838"/>
      <c r="K31" s="1823"/>
      <c r="L31" s="1841"/>
      <c r="M31" s="1832">
        <v>36</v>
      </c>
      <c r="N31" s="1838"/>
      <c r="O31" s="1823"/>
      <c r="P31" s="1841"/>
      <c r="Q31" s="1832">
        <v>18</v>
      </c>
      <c r="S31" s="811"/>
    </row>
    <row r="32" spans="1:19" s="685" customFormat="1" ht="15" x14ac:dyDescent="0.2">
      <c r="A32" s="684">
        <v>18</v>
      </c>
      <c r="B32" s="825"/>
      <c r="C32" s="789"/>
      <c r="D32" s="789"/>
      <c r="E32" s="2005">
        <v>349</v>
      </c>
      <c r="F32" s="1838"/>
      <c r="G32" s="789"/>
      <c r="H32" s="1841"/>
      <c r="I32" s="1832">
        <v>185</v>
      </c>
      <c r="J32" s="1838"/>
      <c r="K32" s="1823"/>
      <c r="L32" s="1841"/>
      <c r="M32" s="1832">
        <v>40</v>
      </c>
      <c r="N32" s="1838"/>
      <c r="O32" s="1823"/>
      <c r="P32" s="1841"/>
      <c r="Q32" s="1832">
        <v>14</v>
      </c>
      <c r="S32" s="811"/>
    </row>
    <row r="33" spans="1:33" s="685" customFormat="1" ht="15" x14ac:dyDescent="0.2">
      <c r="A33" s="684">
        <v>19</v>
      </c>
      <c r="B33" s="825"/>
      <c r="C33" s="789"/>
      <c r="D33" s="789"/>
      <c r="E33" s="2005">
        <v>352</v>
      </c>
      <c r="F33" s="1838"/>
      <c r="G33" s="789"/>
      <c r="H33" s="1841"/>
      <c r="I33" s="1832">
        <v>202</v>
      </c>
      <c r="J33" s="1838"/>
      <c r="K33" s="1823"/>
      <c r="L33" s="1841"/>
      <c r="M33" s="1832">
        <v>41</v>
      </c>
      <c r="N33" s="1838"/>
      <c r="O33" s="1823"/>
      <c r="P33" s="1841"/>
      <c r="Q33" s="1832">
        <v>16</v>
      </c>
      <c r="S33" s="811"/>
    </row>
    <row r="34" spans="1:33" s="685" customFormat="1" ht="15" x14ac:dyDescent="0.2">
      <c r="A34" s="684">
        <v>20</v>
      </c>
      <c r="B34" s="825"/>
      <c r="C34" s="789"/>
      <c r="D34" s="789"/>
      <c r="E34" s="2005">
        <v>353</v>
      </c>
      <c r="F34" s="1838"/>
      <c r="G34" s="789"/>
      <c r="H34" s="1841"/>
      <c r="I34" s="1832">
        <v>188</v>
      </c>
      <c r="J34" s="1838"/>
      <c r="K34" s="1823"/>
      <c r="L34" s="1841"/>
      <c r="M34" s="1832">
        <v>39</v>
      </c>
      <c r="N34" s="1838"/>
      <c r="O34" s="1823"/>
      <c r="P34" s="1841"/>
      <c r="Q34" s="1832">
        <v>16</v>
      </c>
      <c r="S34" s="811"/>
    </row>
    <row r="35" spans="1:33" s="685" customFormat="1" ht="15" x14ac:dyDescent="0.2">
      <c r="A35" s="684">
        <v>21</v>
      </c>
      <c r="B35" s="825"/>
      <c r="C35" s="789"/>
      <c r="D35" s="789"/>
      <c r="E35" s="2005">
        <v>331</v>
      </c>
      <c r="F35" s="1838"/>
      <c r="G35" s="789"/>
      <c r="H35" s="1841"/>
      <c r="I35" s="1832">
        <v>180</v>
      </c>
      <c r="J35" s="1838"/>
      <c r="K35" s="1823"/>
      <c r="L35" s="1841"/>
      <c r="M35" s="1832">
        <v>38</v>
      </c>
      <c r="N35" s="1838"/>
      <c r="O35" s="1823"/>
      <c r="P35" s="1841"/>
      <c r="Q35" s="1832">
        <v>17</v>
      </c>
      <c r="S35" s="811"/>
    </row>
    <row r="36" spans="1:33" s="685" customFormat="1" ht="15" x14ac:dyDescent="0.2">
      <c r="A36" s="684">
        <v>22</v>
      </c>
      <c r="B36" s="825"/>
      <c r="C36" s="789"/>
      <c r="D36" s="789"/>
      <c r="E36" s="2005">
        <v>307</v>
      </c>
      <c r="F36" s="1838"/>
      <c r="G36" s="789"/>
      <c r="H36" s="1841"/>
      <c r="I36" s="1832">
        <v>181</v>
      </c>
      <c r="J36" s="1838"/>
      <c r="K36" s="1823"/>
      <c r="L36" s="1841"/>
      <c r="M36" s="1832">
        <v>35</v>
      </c>
      <c r="N36" s="1838"/>
      <c r="O36" s="1823"/>
      <c r="P36" s="1841"/>
      <c r="Q36" s="1832">
        <v>15</v>
      </c>
      <c r="S36" s="811"/>
    </row>
    <row r="37" spans="1:33" s="685" customFormat="1" ht="15" x14ac:dyDescent="0.2">
      <c r="A37" s="684">
        <v>23</v>
      </c>
      <c r="B37" s="825"/>
      <c r="C37" s="789"/>
      <c r="D37" s="1367"/>
      <c r="E37" s="1832">
        <v>298</v>
      </c>
      <c r="F37" s="1838"/>
      <c r="G37" s="1823"/>
      <c r="H37" s="1841"/>
      <c r="I37" s="1832">
        <v>145</v>
      </c>
      <c r="J37" s="1838"/>
      <c r="K37" s="1823"/>
      <c r="L37" s="1841"/>
      <c r="M37" s="1832">
        <v>36</v>
      </c>
      <c r="N37" s="1838"/>
      <c r="O37" s="1823"/>
      <c r="P37" s="1841"/>
      <c r="Q37" s="1832">
        <v>15</v>
      </c>
      <c r="S37" s="811"/>
    </row>
    <row r="38" spans="1:33" s="685" customFormat="1" ht="15" x14ac:dyDescent="0.2">
      <c r="A38" s="684">
        <v>24</v>
      </c>
      <c r="B38" s="825"/>
      <c r="C38" s="789"/>
      <c r="D38" s="1367"/>
      <c r="E38" s="1832">
        <v>271</v>
      </c>
      <c r="F38" s="1838"/>
      <c r="G38" s="1823"/>
      <c r="H38" s="1841"/>
      <c r="I38" s="1832">
        <v>115</v>
      </c>
      <c r="J38" s="1838"/>
      <c r="K38" s="1823"/>
      <c r="L38" s="1841"/>
      <c r="M38" s="1832">
        <v>34</v>
      </c>
      <c r="N38" s="1838"/>
      <c r="O38" s="1823"/>
      <c r="P38" s="1841"/>
      <c r="Q38" s="1832">
        <v>14</v>
      </c>
      <c r="S38" s="811"/>
    </row>
    <row r="39" spans="1:33" s="685" customFormat="1" ht="15" x14ac:dyDescent="0.2">
      <c r="A39" s="684" t="s">
        <v>19</v>
      </c>
      <c r="B39" s="789"/>
      <c r="C39" s="789"/>
      <c r="D39" s="789"/>
      <c r="E39" s="1822">
        <f>SUM(E15:E38)</f>
        <v>7134</v>
      </c>
      <c r="F39" s="1823"/>
      <c r="G39" s="1823"/>
      <c r="H39" s="1823"/>
      <c r="I39" s="1822">
        <f>SUM(I15:I38)</f>
        <v>3544</v>
      </c>
      <c r="J39" s="1823"/>
      <c r="K39" s="1823"/>
      <c r="L39" s="1823"/>
      <c r="M39" s="1822">
        <f>SUM(M15:M38)</f>
        <v>842</v>
      </c>
      <c r="N39" s="1823"/>
      <c r="O39" s="1823"/>
      <c r="P39" s="1823"/>
      <c r="Q39" s="1822">
        <f>SUM(Q15:Q38)</f>
        <v>394</v>
      </c>
    </row>
    <row r="40" spans="1:33" s="674" customFormat="1" ht="12.75" customHeight="1" x14ac:dyDescent="0.2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 x14ac:dyDescent="0.2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 x14ac:dyDescent="0.2">
      <c r="A42" s="674" t="s">
        <v>676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 x14ac:dyDescent="0.2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 x14ac:dyDescent="0.2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 x14ac:dyDescent="0.2">
      <c r="I47" s="827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6">
    <tabColor rgb="FF92D050"/>
  </sheetPr>
  <dimension ref="A1:AG47"/>
  <sheetViews>
    <sheetView zoomScale="85" zoomScaleNormal="85" workbookViewId="0">
      <selection activeCell="U31" sqref="U31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3052" t="s">
        <v>498</v>
      </c>
      <c r="C1" s="2097"/>
      <c r="D1" s="2097"/>
      <c r="E1" s="2097"/>
      <c r="F1" s="2097"/>
      <c r="J1" s="801" t="s">
        <v>178</v>
      </c>
      <c r="K1" s="3051" t="s">
        <v>289</v>
      </c>
      <c r="L1" s="3058"/>
      <c r="M1" s="3058"/>
      <c r="N1" s="3058"/>
      <c r="O1" s="3058"/>
      <c r="P1" s="3058"/>
      <c r="Q1" s="3058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 x14ac:dyDescent="0.2">
      <c r="B2" s="3053" t="s">
        <v>1</v>
      </c>
      <c r="C2" s="2104"/>
      <c r="D2" s="2104"/>
      <c r="E2" s="2104"/>
      <c r="F2" s="2104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 x14ac:dyDescent="0.2">
      <c r="B3" s="676" t="s">
        <v>278</v>
      </c>
      <c r="L3" s="1079"/>
      <c r="M3" s="1079"/>
      <c r="N3" s="1080"/>
      <c r="O3" s="1079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 x14ac:dyDescent="0.25">
      <c r="B4" s="3055" t="s">
        <v>4</v>
      </c>
      <c r="C4" s="2097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 x14ac:dyDescent="0.2">
      <c r="B5" s="3054" t="s">
        <v>7</v>
      </c>
      <c r="C5" s="2095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 x14ac:dyDescent="0.25">
      <c r="A6" s="3048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 x14ac:dyDescent="0.25">
      <c r="A7" s="3049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 x14ac:dyDescent="0.2">
      <c r="A8" s="1326" t="s">
        <v>474</v>
      </c>
      <c r="B8" s="1312" t="s">
        <v>475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 x14ac:dyDescent="0.2">
      <c r="A9" s="3046" t="s">
        <v>9</v>
      </c>
      <c r="B9" s="3047" t="s">
        <v>10</v>
      </c>
      <c r="C9" s="2441"/>
      <c r="D9" s="2441"/>
      <c r="E9" s="2441"/>
      <c r="F9" s="2441"/>
      <c r="G9" s="2441"/>
      <c r="H9" s="2441"/>
      <c r="I9" s="2442"/>
      <c r="J9" s="3047" t="s">
        <v>11</v>
      </c>
      <c r="K9" s="2441"/>
      <c r="L9" s="2441"/>
      <c r="M9" s="2441"/>
      <c r="N9" s="2441"/>
      <c r="O9" s="2441"/>
      <c r="P9" s="2441"/>
      <c r="Q9" s="2442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 x14ac:dyDescent="0.2">
      <c r="A10" s="2438"/>
      <c r="B10" s="3050" t="s">
        <v>291</v>
      </c>
      <c r="C10" s="2111"/>
      <c r="D10" s="2111"/>
      <c r="E10" s="2112"/>
      <c r="F10" s="3050" t="s">
        <v>292</v>
      </c>
      <c r="G10" s="2111"/>
      <c r="H10" s="2111"/>
      <c r="I10" s="2112"/>
      <c r="J10" s="3050" t="str">
        <f>B10</f>
        <v>ВЛ-6 кВ Ф-2 пр. Больница</v>
      </c>
      <c r="K10" s="2111"/>
      <c r="L10" s="2111"/>
      <c r="M10" s="2112"/>
      <c r="N10" s="3050" t="str">
        <f>F10</f>
        <v>ВЛ-6 кВ Город</v>
      </c>
      <c r="O10" s="2111"/>
      <c r="P10" s="2111"/>
      <c r="Q10" s="2112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 x14ac:dyDescent="0.2">
      <c r="A11" s="2438"/>
      <c r="B11" s="3050" t="s">
        <v>14</v>
      </c>
      <c r="C11" s="2111"/>
      <c r="E11" s="679">
        <v>1800</v>
      </c>
      <c r="F11" s="3050" t="s">
        <v>14</v>
      </c>
      <c r="G11" s="2111"/>
      <c r="H11" s="678"/>
      <c r="I11" s="679">
        <v>2400</v>
      </c>
      <c r="J11" s="3050" t="s">
        <v>14</v>
      </c>
      <c r="K11" s="2111"/>
      <c r="L11" s="678"/>
      <c r="M11" s="679">
        <f>E11</f>
        <v>1800</v>
      </c>
      <c r="N11" s="3050" t="s">
        <v>14</v>
      </c>
      <c r="O11" s="2111"/>
      <c r="P11" s="678"/>
      <c r="Q11" s="679">
        <v>2400</v>
      </c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 x14ac:dyDescent="0.2">
      <c r="A12" s="2439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825"/>
      <c r="C14" s="789"/>
      <c r="D14" s="789"/>
      <c r="E14" s="1368"/>
      <c r="F14" s="1824"/>
      <c r="G14" s="1812"/>
      <c r="H14" s="1812"/>
      <c r="I14" s="1368"/>
      <c r="J14" s="1824"/>
      <c r="K14" s="1812"/>
      <c r="L14" s="1812"/>
      <c r="M14" s="1368"/>
      <c r="N14" s="1824"/>
      <c r="O14" s="1812"/>
      <c r="P14" s="1812"/>
      <c r="Q14" s="1368"/>
      <c r="S14" s="811"/>
    </row>
    <row r="15" spans="1:33" s="1388" customFormat="1" ht="15" x14ac:dyDescent="0.25">
      <c r="A15" s="1381">
        <v>1</v>
      </c>
      <c r="B15" s="825"/>
      <c r="C15" s="1386"/>
      <c r="D15" s="789"/>
      <c r="E15" s="1368">
        <v>246</v>
      </c>
      <c r="F15" s="1821"/>
      <c r="G15" s="1812"/>
      <c r="H15" s="1803"/>
      <c r="I15" s="1624">
        <v>0</v>
      </c>
      <c r="J15" s="1821"/>
      <c r="K15" s="1803"/>
      <c r="L15" s="1803"/>
      <c r="M15" s="1673">
        <v>105</v>
      </c>
      <c r="N15" s="1821"/>
      <c r="O15" s="1803"/>
      <c r="P15" s="1803"/>
      <c r="Q15" s="1624">
        <v>0</v>
      </c>
      <c r="S15" s="1389"/>
    </row>
    <row r="16" spans="1:33" s="681" customFormat="1" ht="15" x14ac:dyDescent="0.25">
      <c r="A16" s="684">
        <v>2</v>
      </c>
      <c r="B16" s="825"/>
      <c r="C16" s="789"/>
      <c r="D16" s="789"/>
      <c r="E16" s="1368">
        <v>230</v>
      </c>
      <c r="F16" s="1821"/>
      <c r="G16" s="1812"/>
      <c r="H16" s="1803"/>
      <c r="I16" s="1624">
        <v>0</v>
      </c>
      <c r="J16" s="1821"/>
      <c r="K16" s="1803"/>
      <c r="L16" s="1803"/>
      <c r="M16" s="1673">
        <v>104</v>
      </c>
      <c r="N16" s="1821"/>
      <c r="O16" s="1803"/>
      <c r="P16" s="1803"/>
      <c r="Q16" s="1624">
        <v>0</v>
      </c>
      <c r="S16" s="811"/>
    </row>
    <row r="17" spans="1:19" s="681" customFormat="1" ht="15" x14ac:dyDescent="0.25">
      <c r="A17" s="684">
        <v>3</v>
      </c>
      <c r="B17" s="825"/>
      <c r="C17" s="789"/>
      <c r="D17" s="789"/>
      <c r="E17" s="1368">
        <v>228</v>
      </c>
      <c r="F17" s="1821"/>
      <c r="G17" s="1812"/>
      <c r="H17" s="1803"/>
      <c r="I17" s="1624">
        <v>0</v>
      </c>
      <c r="J17" s="1821"/>
      <c r="K17" s="1803"/>
      <c r="L17" s="1803"/>
      <c r="M17" s="1673">
        <v>113</v>
      </c>
      <c r="N17" s="1821"/>
      <c r="O17" s="1803"/>
      <c r="P17" s="1803"/>
      <c r="Q17" s="1624">
        <v>0</v>
      </c>
      <c r="S17" s="811"/>
    </row>
    <row r="18" spans="1:19" s="681" customFormat="1" ht="15" x14ac:dyDescent="0.25">
      <c r="A18" s="684">
        <v>4</v>
      </c>
      <c r="B18" s="825"/>
      <c r="C18" s="789"/>
      <c r="D18" s="789"/>
      <c r="E18" s="1368">
        <v>232</v>
      </c>
      <c r="F18" s="1821"/>
      <c r="G18" s="1812"/>
      <c r="H18" s="1803"/>
      <c r="I18" s="1624">
        <v>0</v>
      </c>
      <c r="J18" s="1821"/>
      <c r="K18" s="1803"/>
      <c r="L18" s="1803"/>
      <c r="M18" s="1673">
        <v>120</v>
      </c>
      <c r="N18" s="1821"/>
      <c r="O18" s="1803"/>
      <c r="P18" s="1803"/>
      <c r="Q18" s="1624">
        <v>0</v>
      </c>
      <c r="S18" s="811"/>
    </row>
    <row r="19" spans="1:19" s="681" customFormat="1" ht="15" x14ac:dyDescent="0.25">
      <c r="A19" s="684">
        <v>5</v>
      </c>
      <c r="B19" s="825"/>
      <c r="C19" s="789"/>
      <c r="D19" s="789"/>
      <c r="E19" s="1368">
        <v>231</v>
      </c>
      <c r="F19" s="1821"/>
      <c r="G19" s="1812"/>
      <c r="H19" s="1803"/>
      <c r="I19" s="1624">
        <v>0</v>
      </c>
      <c r="J19" s="1821"/>
      <c r="K19" s="1803"/>
      <c r="L19" s="1803"/>
      <c r="M19" s="1673">
        <v>107</v>
      </c>
      <c r="N19" s="1821"/>
      <c r="O19" s="1803"/>
      <c r="P19" s="1803"/>
      <c r="Q19" s="1624">
        <v>0</v>
      </c>
      <c r="S19" s="811"/>
    </row>
    <row r="20" spans="1:19" s="681" customFormat="1" ht="15" x14ac:dyDescent="0.25">
      <c r="A20" s="684">
        <v>6</v>
      </c>
      <c r="B20" s="825"/>
      <c r="C20" s="789"/>
      <c r="D20" s="789"/>
      <c r="E20" s="1368">
        <v>266</v>
      </c>
      <c r="F20" s="1821"/>
      <c r="G20" s="1812"/>
      <c r="H20" s="1803"/>
      <c r="I20" s="1624">
        <v>0</v>
      </c>
      <c r="J20" s="1821"/>
      <c r="K20" s="1803"/>
      <c r="L20" s="1803"/>
      <c r="M20" s="1673">
        <v>112</v>
      </c>
      <c r="N20" s="1821"/>
      <c r="O20" s="1803"/>
      <c r="P20" s="1803"/>
      <c r="Q20" s="1624">
        <v>0</v>
      </c>
      <c r="S20" s="811"/>
    </row>
    <row r="21" spans="1:19" s="681" customFormat="1" ht="15" x14ac:dyDescent="0.25">
      <c r="A21" s="684">
        <v>7</v>
      </c>
      <c r="B21" s="825"/>
      <c r="C21" s="789"/>
      <c r="D21" s="789"/>
      <c r="E21" s="1368">
        <v>336</v>
      </c>
      <c r="F21" s="1821"/>
      <c r="G21" s="1812"/>
      <c r="H21" s="1803"/>
      <c r="I21" s="1624">
        <v>0</v>
      </c>
      <c r="J21" s="1821"/>
      <c r="K21" s="1803"/>
      <c r="L21" s="1803"/>
      <c r="M21" s="1673">
        <v>120</v>
      </c>
      <c r="N21" s="1821"/>
      <c r="O21" s="1803"/>
      <c r="P21" s="1803"/>
      <c r="Q21" s="1624">
        <v>0</v>
      </c>
      <c r="S21" s="811"/>
    </row>
    <row r="22" spans="1:19" s="681" customFormat="1" ht="15" x14ac:dyDescent="0.25">
      <c r="A22" s="684">
        <v>8</v>
      </c>
      <c r="B22" s="825"/>
      <c r="C22" s="789"/>
      <c r="D22" s="789"/>
      <c r="E22" s="1368">
        <v>382</v>
      </c>
      <c r="F22" s="1821"/>
      <c r="G22" s="1812"/>
      <c r="H22" s="1803"/>
      <c r="I22" s="1624">
        <v>0</v>
      </c>
      <c r="J22" s="1821"/>
      <c r="K22" s="1803"/>
      <c r="L22" s="1803"/>
      <c r="M22" s="1673">
        <v>141</v>
      </c>
      <c r="N22" s="1821"/>
      <c r="O22" s="1803"/>
      <c r="P22" s="1803"/>
      <c r="Q22" s="1624">
        <v>0</v>
      </c>
      <c r="S22" s="811"/>
    </row>
    <row r="23" spans="1:19" s="681" customFormat="1" ht="15" x14ac:dyDescent="0.25">
      <c r="A23" s="684">
        <v>9</v>
      </c>
      <c r="B23" s="825"/>
      <c r="C23" s="789"/>
      <c r="D23" s="789"/>
      <c r="E23" s="1368">
        <v>422</v>
      </c>
      <c r="F23" s="1821"/>
      <c r="G23" s="1812"/>
      <c r="H23" s="1803"/>
      <c r="I23" s="1624">
        <v>0</v>
      </c>
      <c r="J23" s="1821"/>
      <c r="K23" s="1803"/>
      <c r="L23" s="1803"/>
      <c r="M23" s="1673">
        <v>147</v>
      </c>
      <c r="N23" s="1821"/>
      <c r="O23" s="1803"/>
      <c r="P23" s="1803"/>
      <c r="Q23" s="1624">
        <v>0</v>
      </c>
      <c r="S23" s="811"/>
    </row>
    <row r="24" spans="1:19" s="681" customFormat="1" ht="15" x14ac:dyDescent="0.25">
      <c r="A24" s="684">
        <v>10</v>
      </c>
      <c r="B24" s="825"/>
      <c r="C24" s="789"/>
      <c r="D24" s="789"/>
      <c r="E24" s="1368">
        <v>402</v>
      </c>
      <c r="F24" s="1821"/>
      <c r="G24" s="1812"/>
      <c r="H24" s="1803"/>
      <c r="I24" s="1624">
        <v>0</v>
      </c>
      <c r="J24" s="1821"/>
      <c r="K24" s="1803"/>
      <c r="L24" s="1803"/>
      <c r="M24" s="1673">
        <v>139</v>
      </c>
      <c r="N24" s="1821"/>
      <c r="O24" s="1803"/>
      <c r="P24" s="1803"/>
      <c r="Q24" s="1624">
        <v>0</v>
      </c>
      <c r="S24" s="811"/>
    </row>
    <row r="25" spans="1:19" s="681" customFormat="1" ht="15" x14ac:dyDescent="0.25">
      <c r="A25" s="684">
        <v>11</v>
      </c>
      <c r="B25" s="825"/>
      <c r="C25" s="789"/>
      <c r="D25" s="789"/>
      <c r="E25" s="1368">
        <v>360</v>
      </c>
      <c r="F25" s="1821"/>
      <c r="G25" s="1812"/>
      <c r="H25" s="1803"/>
      <c r="I25" s="1624">
        <v>0</v>
      </c>
      <c r="J25" s="1821"/>
      <c r="K25" s="1803"/>
      <c r="L25" s="1803"/>
      <c r="M25" s="1673">
        <v>128</v>
      </c>
      <c r="N25" s="1821"/>
      <c r="O25" s="1803"/>
      <c r="P25" s="1803"/>
      <c r="Q25" s="1624">
        <v>0</v>
      </c>
      <c r="S25" s="811"/>
    </row>
    <row r="26" spans="1:19" s="681" customFormat="1" ht="15" x14ac:dyDescent="0.25">
      <c r="A26" s="684">
        <v>12</v>
      </c>
      <c r="B26" s="825"/>
      <c r="C26" s="789"/>
      <c r="D26" s="789"/>
      <c r="E26" s="1368">
        <v>346</v>
      </c>
      <c r="F26" s="1821"/>
      <c r="G26" s="1812"/>
      <c r="H26" s="1803"/>
      <c r="I26" s="1624">
        <v>0</v>
      </c>
      <c r="J26" s="1821"/>
      <c r="K26" s="1803"/>
      <c r="L26" s="1803"/>
      <c r="M26" s="1673">
        <v>127</v>
      </c>
      <c r="N26" s="1821"/>
      <c r="O26" s="1803"/>
      <c r="P26" s="1803"/>
      <c r="Q26" s="1624">
        <v>0</v>
      </c>
      <c r="S26" s="811"/>
    </row>
    <row r="27" spans="1:19" s="681" customFormat="1" ht="15" x14ac:dyDescent="0.25">
      <c r="A27" s="684">
        <v>13</v>
      </c>
      <c r="B27" s="825"/>
      <c r="C27" s="789"/>
      <c r="D27" s="789"/>
      <c r="E27" s="1368">
        <v>353</v>
      </c>
      <c r="F27" s="1821"/>
      <c r="G27" s="1812"/>
      <c r="H27" s="1803"/>
      <c r="I27" s="1624">
        <v>0</v>
      </c>
      <c r="J27" s="1821"/>
      <c r="K27" s="1803"/>
      <c r="L27" s="1803"/>
      <c r="M27" s="1673">
        <v>138</v>
      </c>
      <c r="N27" s="1821"/>
      <c r="O27" s="1803"/>
      <c r="P27" s="1803"/>
      <c r="Q27" s="1624">
        <v>0</v>
      </c>
      <c r="S27" s="811"/>
    </row>
    <row r="28" spans="1:19" s="681" customFormat="1" ht="15" x14ac:dyDescent="0.25">
      <c r="A28" s="684">
        <v>14</v>
      </c>
      <c r="B28" s="825"/>
      <c r="C28" s="789"/>
      <c r="D28" s="789"/>
      <c r="E28" s="1368">
        <v>340</v>
      </c>
      <c r="F28" s="1821"/>
      <c r="G28" s="1812"/>
      <c r="H28" s="1803"/>
      <c r="I28" s="1624">
        <v>0</v>
      </c>
      <c r="J28" s="1821"/>
      <c r="K28" s="1803"/>
      <c r="L28" s="1803"/>
      <c r="M28" s="1673">
        <v>134</v>
      </c>
      <c r="N28" s="1821"/>
      <c r="O28" s="1803"/>
      <c r="P28" s="1803"/>
      <c r="Q28" s="1624">
        <v>0</v>
      </c>
      <c r="S28" s="811"/>
    </row>
    <row r="29" spans="1:19" s="681" customFormat="1" ht="15" x14ac:dyDescent="0.25">
      <c r="A29" s="684">
        <v>15</v>
      </c>
      <c r="B29" s="825"/>
      <c r="C29" s="789"/>
      <c r="D29" s="789"/>
      <c r="E29" s="1368">
        <v>314</v>
      </c>
      <c r="F29" s="1821"/>
      <c r="G29" s="1812"/>
      <c r="H29" s="1803"/>
      <c r="I29" s="1624">
        <v>0</v>
      </c>
      <c r="J29" s="1821"/>
      <c r="K29" s="1803"/>
      <c r="L29" s="1803"/>
      <c r="M29" s="1673">
        <v>122</v>
      </c>
      <c r="N29" s="1821"/>
      <c r="O29" s="1803"/>
      <c r="P29" s="1803"/>
      <c r="Q29" s="1624">
        <v>0</v>
      </c>
      <c r="S29" s="811"/>
    </row>
    <row r="30" spans="1:19" s="681" customFormat="1" ht="15" x14ac:dyDescent="0.25">
      <c r="A30" s="684">
        <v>16</v>
      </c>
      <c r="B30" s="825"/>
      <c r="C30" s="789"/>
      <c r="D30" s="789"/>
      <c r="E30" s="1368">
        <v>308</v>
      </c>
      <c r="F30" s="1821"/>
      <c r="G30" s="1812"/>
      <c r="H30" s="1803"/>
      <c r="I30" s="1624">
        <v>0</v>
      </c>
      <c r="J30" s="1821"/>
      <c r="K30" s="1803"/>
      <c r="L30" s="1803"/>
      <c r="M30" s="1673">
        <v>121</v>
      </c>
      <c r="N30" s="1821"/>
      <c r="O30" s="1803"/>
      <c r="P30" s="1803"/>
      <c r="Q30" s="1624">
        <v>0</v>
      </c>
      <c r="S30" s="811"/>
    </row>
    <row r="31" spans="1:19" s="685" customFormat="1" ht="15" x14ac:dyDescent="0.25">
      <c r="A31" s="684">
        <v>17</v>
      </c>
      <c r="B31" s="825"/>
      <c r="C31" s="789"/>
      <c r="D31" s="789"/>
      <c r="E31" s="1368">
        <v>319</v>
      </c>
      <c r="F31" s="1821"/>
      <c r="G31" s="1812"/>
      <c r="H31" s="1803"/>
      <c r="I31" s="1624">
        <v>0</v>
      </c>
      <c r="J31" s="1821"/>
      <c r="K31" s="1803"/>
      <c r="L31" s="1803"/>
      <c r="M31" s="1673">
        <v>124</v>
      </c>
      <c r="N31" s="1821"/>
      <c r="O31" s="1803"/>
      <c r="P31" s="1803"/>
      <c r="Q31" s="1624">
        <v>0</v>
      </c>
      <c r="S31" s="811"/>
    </row>
    <row r="32" spans="1:19" s="685" customFormat="1" ht="15" x14ac:dyDescent="0.25">
      <c r="A32" s="684">
        <v>18</v>
      </c>
      <c r="B32" s="825"/>
      <c r="C32" s="789"/>
      <c r="D32" s="789"/>
      <c r="E32" s="1368">
        <v>338</v>
      </c>
      <c r="F32" s="1821"/>
      <c r="G32" s="1812"/>
      <c r="H32" s="1803"/>
      <c r="I32" s="1624">
        <v>0</v>
      </c>
      <c r="J32" s="1821"/>
      <c r="K32" s="1803"/>
      <c r="L32" s="1803"/>
      <c r="M32" s="1673">
        <v>127</v>
      </c>
      <c r="N32" s="1821"/>
      <c r="O32" s="1803"/>
      <c r="P32" s="1803"/>
      <c r="Q32" s="1624">
        <v>0</v>
      </c>
      <c r="S32" s="811"/>
    </row>
    <row r="33" spans="1:33" s="685" customFormat="1" ht="15" x14ac:dyDescent="0.25">
      <c r="A33" s="684">
        <v>19</v>
      </c>
      <c r="B33" s="825"/>
      <c r="C33" s="789"/>
      <c r="D33" s="789"/>
      <c r="E33" s="1368">
        <v>342</v>
      </c>
      <c r="F33" s="1821"/>
      <c r="G33" s="1812"/>
      <c r="H33" s="1803"/>
      <c r="I33" s="1624">
        <v>0</v>
      </c>
      <c r="J33" s="1821"/>
      <c r="K33" s="1803"/>
      <c r="L33" s="1803"/>
      <c r="M33" s="1673">
        <v>124</v>
      </c>
      <c r="N33" s="1821"/>
      <c r="O33" s="1803"/>
      <c r="P33" s="1803"/>
      <c r="Q33" s="1624">
        <v>0</v>
      </c>
      <c r="S33" s="811"/>
    </row>
    <row r="34" spans="1:33" s="685" customFormat="1" ht="15" x14ac:dyDescent="0.25">
      <c r="A34" s="684">
        <v>20</v>
      </c>
      <c r="B34" s="825"/>
      <c r="C34" s="789"/>
      <c r="D34" s="789"/>
      <c r="E34" s="1368">
        <v>324</v>
      </c>
      <c r="F34" s="1821"/>
      <c r="G34" s="1812"/>
      <c r="H34" s="1803"/>
      <c r="I34" s="1624">
        <v>0</v>
      </c>
      <c r="J34" s="1821"/>
      <c r="K34" s="1803"/>
      <c r="L34" s="1803"/>
      <c r="M34" s="1673">
        <v>110</v>
      </c>
      <c r="N34" s="1821"/>
      <c r="O34" s="1803"/>
      <c r="P34" s="1803"/>
      <c r="Q34" s="1624">
        <v>0</v>
      </c>
      <c r="S34" s="811"/>
    </row>
    <row r="35" spans="1:33" s="685" customFormat="1" ht="15" x14ac:dyDescent="0.25">
      <c r="A35" s="684">
        <v>21</v>
      </c>
      <c r="B35" s="825"/>
      <c r="C35" s="789"/>
      <c r="D35" s="789"/>
      <c r="E35" s="1368">
        <v>326</v>
      </c>
      <c r="F35" s="1821"/>
      <c r="G35" s="1812"/>
      <c r="H35" s="1803"/>
      <c r="I35" s="1624">
        <v>0</v>
      </c>
      <c r="J35" s="1821"/>
      <c r="K35" s="1803"/>
      <c r="L35" s="1803"/>
      <c r="M35" s="1673">
        <v>110</v>
      </c>
      <c r="N35" s="1821"/>
      <c r="O35" s="1803"/>
      <c r="P35" s="1803"/>
      <c r="Q35" s="1624">
        <v>0</v>
      </c>
      <c r="S35" s="811"/>
    </row>
    <row r="36" spans="1:33" s="685" customFormat="1" ht="15" x14ac:dyDescent="0.25">
      <c r="A36" s="684">
        <v>22</v>
      </c>
      <c r="B36" s="825"/>
      <c r="C36" s="789"/>
      <c r="D36" s="789"/>
      <c r="E36" s="1368">
        <v>337</v>
      </c>
      <c r="F36" s="1821"/>
      <c r="G36" s="1812"/>
      <c r="H36" s="1803"/>
      <c r="I36" s="1624">
        <v>0</v>
      </c>
      <c r="J36" s="1821"/>
      <c r="K36" s="1803"/>
      <c r="L36" s="1803"/>
      <c r="M36" s="1673">
        <v>123</v>
      </c>
      <c r="N36" s="1821"/>
      <c r="O36" s="1803"/>
      <c r="P36" s="1803"/>
      <c r="Q36" s="1624">
        <v>0</v>
      </c>
      <c r="S36" s="811"/>
    </row>
    <row r="37" spans="1:33" s="685" customFormat="1" ht="15" x14ac:dyDescent="0.25">
      <c r="A37" s="684">
        <v>23</v>
      </c>
      <c r="B37" s="825"/>
      <c r="C37" s="789"/>
      <c r="D37" s="1367"/>
      <c r="E37" s="1673">
        <v>303</v>
      </c>
      <c r="F37" s="1821"/>
      <c r="G37" s="1803"/>
      <c r="H37" s="1803"/>
      <c r="I37" s="1624">
        <v>0</v>
      </c>
      <c r="J37" s="1821"/>
      <c r="K37" s="1803"/>
      <c r="L37" s="1803"/>
      <c r="M37" s="1673">
        <v>123</v>
      </c>
      <c r="N37" s="1821"/>
      <c r="O37" s="1803"/>
      <c r="P37" s="1803"/>
      <c r="Q37" s="1624">
        <v>0</v>
      </c>
      <c r="S37" s="811"/>
    </row>
    <row r="38" spans="1:33" s="685" customFormat="1" ht="15" x14ac:dyDescent="0.25">
      <c r="A38" s="684">
        <v>24</v>
      </c>
      <c r="B38" s="825"/>
      <c r="C38" s="789"/>
      <c r="D38" s="1367"/>
      <c r="E38" s="1673">
        <v>265</v>
      </c>
      <c r="F38" s="1821"/>
      <c r="G38" s="1803"/>
      <c r="H38" s="1803"/>
      <c r="I38" s="1624">
        <v>0</v>
      </c>
      <c r="J38" s="1821"/>
      <c r="K38" s="1803"/>
      <c r="L38" s="1803"/>
      <c r="M38" s="1673">
        <v>112</v>
      </c>
      <c r="N38" s="1821"/>
      <c r="O38" s="1803"/>
      <c r="P38" s="1803"/>
      <c r="Q38" s="1624">
        <v>0</v>
      </c>
      <c r="S38" s="811"/>
    </row>
    <row r="39" spans="1:33" s="685" customFormat="1" ht="15" x14ac:dyDescent="0.2">
      <c r="A39" s="684" t="s">
        <v>19</v>
      </c>
      <c r="B39" s="789"/>
      <c r="C39" s="789"/>
      <c r="D39" s="789"/>
      <c r="E39" s="1805">
        <f>SUM(E15:E38)</f>
        <v>7550</v>
      </c>
      <c r="F39" s="1803"/>
      <c r="G39" s="1803"/>
      <c r="H39" s="1803"/>
      <c r="I39" s="1805">
        <f>SUM(I15:I38)</f>
        <v>0</v>
      </c>
      <c r="J39" s="1803"/>
      <c r="K39" s="1803"/>
      <c r="L39" s="1803"/>
      <c r="M39" s="1805">
        <f>SUM(M15:M38)</f>
        <v>2931</v>
      </c>
      <c r="N39" s="1803"/>
      <c r="O39" s="1803"/>
      <c r="P39" s="1803"/>
      <c r="Q39" s="1805">
        <f>SUM(Q15:Q38)</f>
        <v>0</v>
      </c>
    </row>
    <row r="40" spans="1:33" s="674" customFormat="1" ht="12.75" customHeight="1" x14ac:dyDescent="0.2"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 x14ac:dyDescent="0.2">
      <c r="A41" s="674" t="s">
        <v>311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 x14ac:dyDescent="0.2">
      <c r="A42" s="674" t="s">
        <v>676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 x14ac:dyDescent="0.2">
      <c r="A43" s="674"/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 x14ac:dyDescent="0.2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 x14ac:dyDescent="0.2">
      <c r="I47" s="827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9">
    <tabColor rgb="FF92D050"/>
  </sheetPr>
  <dimension ref="A1:AG47"/>
  <sheetViews>
    <sheetView zoomScale="85" zoomScaleNormal="85" workbookViewId="0">
      <selection activeCell="M15" activeCellId="1" sqref="E15:E38 M15:M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3052" t="s">
        <v>498</v>
      </c>
      <c r="C1" s="2097"/>
      <c r="D1" s="2097"/>
      <c r="E1" s="2097"/>
      <c r="F1" s="2097"/>
      <c r="J1" s="801" t="s">
        <v>178</v>
      </c>
      <c r="K1" s="3051" t="s">
        <v>289</v>
      </c>
      <c r="L1" s="3058"/>
      <c r="M1" s="3058"/>
      <c r="N1" s="3058"/>
      <c r="O1" s="3058"/>
      <c r="P1" s="3058"/>
      <c r="Q1" s="3058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 x14ac:dyDescent="0.2">
      <c r="B2" s="3053" t="s">
        <v>1</v>
      </c>
      <c r="C2" s="2104"/>
      <c r="D2" s="2104"/>
      <c r="E2" s="2104"/>
      <c r="F2" s="2104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 x14ac:dyDescent="0.2">
      <c r="B3" s="676" t="s">
        <v>278</v>
      </c>
      <c r="L3" s="1079"/>
      <c r="M3" s="1079"/>
      <c r="N3" s="1080"/>
      <c r="O3" s="1079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 x14ac:dyDescent="0.25">
      <c r="B4" s="3055" t="s">
        <v>4</v>
      </c>
      <c r="C4" s="2097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 x14ac:dyDescent="0.2">
      <c r="B5" s="3054" t="s">
        <v>7</v>
      </c>
      <c r="C5" s="2095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 x14ac:dyDescent="0.25">
      <c r="A6" s="3048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 x14ac:dyDescent="0.25">
      <c r="A7" s="3049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 x14ac:dyDescent="0.2">
      <c r="A8" s="1326" t="s">
        <v>476</v>
      </c>
      <c r="B8" s="1328"/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 x14ac:dyDescent="0.2">
      <c r="A9" s="3046" t="s">
        <v>9</v>
      </c>
      <c r="B9" s="3047" t="s">
        <v>10</v>
      </c>
      <c r="C9" s="2441"/>
      <c r="D9" s="2441"/>
      <c r="E9" s="2441"/>
      <c r="F9" s="2441"/>
      <c r="G9" s="2441"/>
      <c r="H9" s="2441"/>
      <c r="I9" s="2442"/>
      <c r="J9" s="3047" t="s">
        <v>11</v>
      </c>
      <c r="K9" s="2441"/>
      <c r="L9" s="2441"/>
      <c r="M9" s="2441"/>
      <c r="N9" s="2441"/>
      <c r="O9" s="2441"/>
      <c r="P9" s="2441"/>
      <c r="Q9" s="2442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 x14ac:dyDescent="0.2">
      <c r="A10" s="2438"/>
      <c r="B10" s="3050" t="s">
        <v>293</v>
      </c>
      <c r="C10" s="2111"/>
      <c r="D10" s="2111"/>
      <c r="E10" s="2112"/>
      <c r="F10" s="3050"/>
      <c r="G10" s="2111"/>
      <c r="H10" s="2111"/>
      <c r="I10" s="2112"/>
      <c r="J10" s="3050" t="str">
        <f>B10</f>
        <v>ВЛ-6 кВ Ф-13 Заречье</v>
      </c>
      <c r="K10" s="2111"/>
      <c r="L10" s="2111"/>
      <c r="M10" s="2112"/>
      <c r="N10" s="3050"/>
      <c r="O10" s="2111"/>
      <c r="P10" s="2111"/>
      <c r="Q10" s="2112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 x14ac:dyDescent="0.2">
      <c r="A11" s="2438"/>
      <c r="B11" s="3050" t="s">
        <v>14</v>
      </c>
      <c r="C11" s="2111"/>
      <c r="E11" s="679">
        <v>1200</v>
      </c>
      <c r="F11" s="3050" t="s">
        <v>14</v>
      </c>
      <c r="G11" s="2111"/>
      <c r="H11" s="678"/>
      <c r="I11" s="679"/>
      <c r="J11" s="3050" t="s">
        <v>14</v>
      </c>
      <c r="K11" s="2111"/>
      <c r="L11" s="678"/>
      <c r="M11" s="679">
        <f>E11</f>
        <v>1200</v>
      </c>
      <c r="N11" s="3050" t="s">
        <v>14</v>
      </c>
      <c r="O11" s="2111"/>
      <c r="P11" s="678"/>
      <c r="Q11" s="679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 x14ac:dyDescent="0.2">
      <c r="A12" s="2439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825"/>
      <c r="C14" s="789"/>
      <c r="D14" s="789"/>
      <c r="E14" s="1368"/>
      <c r="F14" s="825"/>
      <c r="G14" s="789"/>
      <c r="H14" s="789"/>
      <c r="I14" s="826"/>
      <c r="J14" s="825"/>
      <c r="K14" s="789"/>
      <c r="L14" s="789"/>
      <c r="M14" s="1368"/>
      <c r="N14" s="825"/>
      <c r="O14" s="789"/>
      <c r="P14" s="789"/>
      <c r="Q14" s="826"/>
      <c r="S14" s="811"/>
    </row>
    <row r="15" spans="1:33" s="1388" customFormat="1" ht="15" x14ac:dyDescent="0.2">
      <c r="A15" s="1381">
        <v>1</v>
      </c>
      <c r="B15" s="825"/>
      <c r="C15" s="1386"/>
      <c r="D15" s="789"/>
      <c r="E15" s="1370">
        <v>0</v>
      </c>
      <c r="F15" s="1833"/>
      <c r="G15" s="789"/>
      <c r="H15" s="1834"/>
      <c r="I15" s="1835"/>
      <c r="J15" s="1836"/>
      <c r="K15" s="1834"/>
      <c r="L15" s="1837"/>
      <c r="M15" s="2006">
        <v>0</v>
      </c>
      <c r="N15" s="1833"/>
      <c r="O15" s="1834"/>
      <c r="P15" s="1834"/>
      <c r="Q15" s="1835"/>
      <c r="S15" s="1389"/>
    </row>
    <row r="16" spans="1:33" s="681" customFormat="1" ht="15" x14ac:dyDescent="0.2">
      <c r="A16" s="684">
        <v>2</v>
      </c>
      <c r="B16" s="825"/>
      <c r="C16" s="789"/>
      <c r="D16" s="789"/>
      <c r="E16" s="1370">
        <v>0</v>
      </c>
      <c r="F16" s="1838"/>
      <c r="G16" s="789"/>
      <c r="H16" s="1823"/>
      <c r="I16" s="1839"/>
      <c r="J16" s="1840"/>
      <c r="K16" s="1823"/>
      <c r="L16" s="1841"/>
      <c r="M16" s="2006">
        <v>0</v>
      </c>
      <c r="N16" s="1838"/>
      <c r="O16" s="1823"/>
      <c r="P16" s="1823"/>
      <c r="Q16" s="1839"/>
      <c r="S16" s="811"/>
    </row>
    <row r="17" spans="1:19" s="681" customFormat="1" ht="15" x14ac:dyDescent="0.2">
      <c r="A17" s="684">
        <v>3</v>
      </c>
      <c r="B17" s="825"/>
      <c r="C17" s="789"/>
      <c r="D17" s="789"/>
      <c r="E17" s="1370">
        <v>0</v>
      </c>
      <c r="F17" s="1838"/>
      <c r="G17" s="789"/>
      <c r="H17" s="1823"/>
      <c r="I17" s="1839"/>
      <c r="J17" s="1840"/>
      <c r="K17" s="1823"/>
      <c r="L17" s="1841"/>
      <c r="M17" s="2006">
        <v>0</v>
      </c>
      <c r="N17" s="1838"/>
      <c r="O17" s="1823"/>
      <c r="P17" s="1823"/>
      <c r="Q17" s="1839"/>
      <c r="S17" s="811"/>
    </row>
    <row r="18" spans="1:19" s="681" customFormat="1" ht="15" x14ac:dyDescent="0.2">
      <c r="A18" s="684">
        <v>4</v>
      </c>
      <c r="B18" s="825"/>
      <c r="C18" s="789"/>
      <c r="D18" s="789"/>
      <c r="E18" s="1370">
        <v>0</v>
      </c>
      <c r="F18" s="1838"/>
      <c r="G18" s="789"/>
      <c r="H18" s="1823"/>
      <c r="I18" s="1839"/>
      <c r="J18" s="1840"/>
      <c r="K18" s="1823"/>
      <c r="L18" s="1841"/>
      <c r="M18" s="2006">
        <v>0</v>
      </c>
      <c r="N18" s="1838"/>
      <c r="O18" s="1823"/>
      <c r="P18" s="1823"/>
      <c r="Q18" s="1839"/>
      <c r="S18" s="811"/>
    </row>
    <row r="19" spans="1:19" s="681" customFormat="1" ht="15" x14ac:dyDescent="0.2">
      <c r="A19" s="684">
        <v>5</v>
      </c>
      <c r="B19" s="825"/>
      <c r="C19" s="789"/>
      <c r="D19" s="789"/>
      <c r="E19" s="1370">
        <v>0</v>
      </c>
      <c r="F19" s="1838"/>
      <c r="G19" s="789"/>
      <c r="H19" s="1823"/>
      <c r="I19" s="1839"/>
      <c r="J19" s="1840"/>
      <c r="K19" s="1823"/>
      <c r="L19" s="1841"/>
      <c r="M19" s="2006">
        <v>0</v>
      </c>
      <c r="N19" s="1838"/>
      <c r="O19" s="1823"/>
      <c r="P19" s="1823"/>
      <c r="Q19" s="1839"/>
      <c r="S19" s="811"/>
    </row>
    <row r="20" spans="1:19" s="681" customFormat="1" ht="15" x14ac:dyDescent="0.2">
      <c r="A20" s="684">
        <v>6</v>
      </c>
      <c r="B20" s="825"/>
      <c r="C20" s="789"/>
      <c r="D20" s="789"/>
      <c r="E20" s="1370">
        <v>0</v>
      </c>
      <c r="F20" s="1838"/>
      <c r="G20" s="789"/>
      <c r="H20" s="1823"/>
      <c r="I20" s="1839"/>
      <c r="J20" s="1840"/>
      <c r="K20" s="1823"/>
      <c r="L20" s="1841"/>
      <c r="M20" s="2006">
        <v>0</v>
      </c>
      <c r="N20" s="1838"/>
      <c r="O20" s="1823"/>
      <c r="P20" s="1823"/>
      <c r="Q20" s="1839"/>
      <c r="S20" s="811"/>
    </row>
    <row r="21" spans="1:19" s="681" customFormat="1" ht="15" x14ac:dyDescent="0.2">
      <c r="A21" s="684">
        <v>7</v>
      </c>
      <c r="B21" s="825"/>
      <c r="C21" s="789"/>
      <c r="D21" s="789"/>
      <c r="E21" s="1370">
        <v>0</v>
      </c>
      <c r="F21" s="1838"/>
      <c r="G21" s="789"/>
      <c r="H21" s="1823"/>
      <c r="I21" s="1839"/>
      <c r="J21" s="1840"/>
      <c r="K21" s="1823"/>
      <c r="L21" s="1841"/>
      <c r="M21" s="2006">
        <v>0</v>
      </c>
      <c r="N21" s="1838"/>
      <c r="O21" s="1823"/>
      <c r="P21" s="1823"/>
      <c r="Q21" s="1839"/>
      <c r="S21" s="811"/>
    </row>
    <row r="22" spans="1:19" s="681" customFormat="1" ht="15" x14ac:dyDescent="0.2">
      <c r="A22" s="684">
        <v>8</v>
      </c>
      <c r="B22" s="825"/>
      <c r="C22" s="789"/>
      <c r="D22" s="789"/>
      <c r="E22" s="1370">
        <v>0</v>
      </c>
      <c r="F22" s="1838"/>
      <c r="G22" s="789"/>
      <c r="H22" s="1823"/>
      <c r="I22" s="1839"/>
      <c r="J22" s="1840"/>
      <c r="K22" s="1823"/>
      <c r="L22" s="1841"/>
      <c r="M22" s="2006">
        <v>0</v>
      </c>
      <c r="N22" s="1838"/>
      <c r="O22" s="1823"/>
      <c r="P22" s="1823"/>
      <c r="Q22" s="1839"/>
      <c r="S22" s="811"/>
    </row>
    <row r="23" spans="1:19" s="681" customFormat="1" ht="15" x14ac:dyDescent="0.2">
      <c r="A23" s="684">
        <v>9</v>
      </c>
      <c r="B23" s="825"/>
      <c r="C23" s="789"/>
      <c r="D23" s="789"/>
      <c r="E23" s="1370">
        <v>0</v>
      </c>
      <c r="F23" s="1838"/>
      <c r="G23" s="789"/>
      <c r="H23" s="1823"/>
      <c r="I23" s="1839"/>
      <c r="J23" s="1840"/>
      <c r="K23" s="1823"/>
      <c r="L23" s="1841"/>
      <c r="M23" s="2006">
        <v>0</v>
      </c>
      <c r="N23" s="1838"/>
      <c r="O23" s="1823"/>
      <c r="P23" s="1823"/>
      <c r="Q23" s="1839"/>
      <c r="S23" s="811"/>
    </row>
    <row r="24" spans="1:19" s="681" customFormat="1" ht="15" x14ac:dyDescent="0.2">
      <c r="A24" s="684">
        <v>10</v>
      </c>
      <c r="B24" s="825"/>
      <c r="C24" s="789"/>
      <c r="D24" s="789"/>
      <c r="E24" s="1370">
        <v>0</v>
      </c>
      <c r="F24" s="1838"/>
      <c r="G24" s="789"/>
      <c r="H24" s="1823"/>
      <c r="I24" s="1839"/>
      <c r="J24" s="1840"/>
      <c r="K24" s="1823"/>
      <c r="L24" s="1841"/>
      <c r="M24" s="2006">
        <v>0</v>
      </c>
      <c r="N24" s="1838"/>
      <c r="O24" s="1823"/>
      <c r="P24" s="1823"/>
      <c r="Q24" s="1839"/>
      <c r="S24" s="811"/>
    </row>
    <row r="25" spans="1:19" s="681" customFormat="1" ht="15" x14ac:dyDescent="0.2">
      <c r="A25" s="684">
        <v>11</v>
      </c>
      <c r="B25" s="825"/>
      <c r="C25" s="789"/>
      <c r="D25" s="789"/>
      <c r="E25" s="1370">
        <v>0</v>
      </c>
      <c r="F25" s="1838"/>
      <c r="G25" s="789"/>
      <c r="H25" s="1823"/>
      <c r="I25" s="1839"/>
      <c r="J25" s="1840"/>
      <c r="K25" s="1823"/>
      <c r="L25" s="1841"/>
      <c r="M25" s="2006">
        <v>0</v>
      </c>
      <c r="N25" s="1838"/>
      <c r="O25" s="1823"/>
      <c r="P25" s="1823"/>
      <c r="Q25" s="1839"/>
      <c r="S25" s="811"/>
    </row>
    <row r="26" spans="1:19" s="681" customFormat="1" ht="15" x14ac:dyDescent="0.2">
      <c r="A26" s="684">
        <v>12</v>
      </c>
      <c r="B26" s="825"/>
      <c r="C26" s="789"/>
      <c r="D26" s="789"/>
      <c r="E26" s="1370">
        <v>0</v>
      </c>
      <c r="F26" s="1838"/>
      <c r="G26" s="789"/>
      <c r="H26" s="1823"/>
      <c r="I26" s="1839"/>
      <c r="J26" s="1840"/>
      <c r="K26" s="1823"/>
      <c r="L26" s="1841"/>
      <c r="M26" s="2006">
        <v>0</v>
      </c>
      <c r="N26" s="1838"/>
      <c r="O26" s="1823"/>
      <c r="P26" s="1823"/>
      <c r="Q26" s="1839"/>
      <c r="S26" s="811"/>
    </row>
    <row r="27" spans="1:19" s="681" customFormat="1" ht="15" x14ac:dyDescent="0.2">
      <c r="A27" s="684">
        <v>13</v>
      </c>
      <c r="B27" s="825"/>
      <c r="C27" s="789"/>
      <c r="D27" s="789"/>
      <c r="E27" s="1370">
        <v>0</v>
      </c>
      <c r="F27" s="1838"/>
      <c r="G27" s="789"/>
      <c r="H27" s="1823"/>
      <c r="I27" s="1839"/>
      <c r="J27" s="1840"/>
      <c r="K27" s="1823"/>
      <c r="L27" s="1841"/>
      <c r="M27" s="2006">
        <v>0</v>
      </c>
      <c r="N27" s="1838"/>
      <c r="O27" s="1823"/>
      <c r="P27" s="1823"/>
      <c r="Q27" s="1839"/>
      <c r="S27" s="811"/>
    </row>
    <row r="28" spans="1:19" s="681" customFormat="1" ht="15" x14ac:dyDescent="0.2">
      <c r="A28" s="684">
        <v>14</v>
      </c>
      <c r="B28" s="825"/>
      <c r="C28" s="789"/>
      <c r="D28" s="789"/>
      <c r="E28" s="1370">
        <v>0</v>
      </c>
      <c r="F28" s="1838"/>
      <c r="G28" s="789"/>
      <c r="H28" s="1823"/>
      <c r="I28" s="1839"/>
      <c r="J28" s="1840"/>
      <c r="K28" s="1823"/>
      <c r="L28" s="1841"/>
      <c r="M28" s="2006">
        <v>0</v>
      </c>
      <c r="N28" s="1838"/>
      <c r="O28" s="1823"/>
      <c r="P28" s="1823"/>
      <c r="Q28" s="1839"/>
      <c r="S28" s="811"/>
    </row>
    <row r="29" spans="1:19" s="681" customFormat="1" ht="15" x14ac:dyDescent="0.2">
      <c r="A29" s="684">
        <v>15</v>
      </c>
      <c r="B29" s="825"/>
      <c r="C29" s="789"/>
      <c r="D29" s="789"/>
      <c r="E29" s="1370">
        <v>0</v>
      </c>
      <c r="F29" s="1838"/>
      <c r="G29" s="789"/>
      <c r="H29" s="1823"/>
      <c r="I29" s="1839"/>
      <c r="J29" s="1840"/>
      <c r="K29" s="1823"/>
      <c r="L29" s="1841"/>
      <c r="M29" s="2006">
        <v>0</v>
      </c>
      <c r="N29" s="1838"/>
      <c r="O29" s="1823"/>
      <c r="P29" s="1823"/>
      <c r="Q29" s="1839"/>
      <c r="S29" s="811"/>
    </row>
    <row r="30" spans="1:19" s="681" customFormat="1" ht="15" x14ac:dyDescent="0.2">
      <c r="A30" s="684">
        <v>16</v>
      </c>
      <c r="B30" s="825"/>
      <c r="C30" s="789"/>
      <c r="D30" s="789"/>
      <c r="E30" s="1370">
        <v>0</v>
      </c>
      <c r="F30" s="1838"/>
      <c r="G30" s="789"/>
      <c r="H30" s="1823"/>
      <c r="I30" s="1839"/>
      <c r="J30" s="1840"/>
      <c r="K30" s="1823"/>
      <c r="L30" s="1841"/>
      <c r="M30" s="2006">
        <v>0</v>
      </c>
      <c r="N30" s="1838"/>
      <c r="O30" s="1823"/>
      <c r="P30" s="1823"/>
      <c r="Q30" s="1839"/>
      <c r="S30" s="811"/>
    </row>
    <row r="31" spans="1:19" s="685" customFormat="1" ht="15" x14ac:dyDescent="0.2">
      <c r="A31" s="684">
        <v>17</v>
      </c>
      <c r="B31" s="825"/>
      <c r="C31" s="789"/>
      <c r="D31" s="789"/>
      <c r="E31" s="1370">
        <v>0</v>
      </c>
      <c r="F31" s="1838"/>
      <c r="G31" s="789"/>
      <c r="H31" s="1823"/>
      <c r="I31" s="1839"/>
      <c r="J31" s="1840"/>
      <c r="K31" s="1823"/>
      <c r="L31" s="1841"/>
      <c r="M31" s="2006">
        <v>0</v>
      </c>
      <c r="N31" s="1838"/>
      <c r="O31" s="1823"/>
      <c r="P31" s="1823"/>
      <c r="Q31" s="1839"/>
      <c r="S31" s="811"/>
    </row>
    <row r="32" spans="1:19" s="685" customFormat="1" ht="15" x14ac:dyDescent="0.2">
      <c r="A32" s="684">
        <v>18</v>
      </c>
      <c r="B32" s="825"/>
      <c r="C32" s="789"/>
      <c r="D32" s="789"/>
      <c r="E32" s="1370">
        <v>0</v>
      </c>
      <c r="F32" s="1838"/>
      <c r="G32" s="789"/>
      <c r="H32" s="1823"/>
      <c r="I32" s="1839"/>
      <c r="J32" s="1840"/>
      <c r="K32" s="1823"/>
      <c r="L32" s="1841"/>
      <c r="M32" s="2006">
        <v>0</v>
      </c>
      <c r="N32" s="1838"/>
      <c r="O32" s="1823"/>
      <c r="P32" s="1823"/>
      <c r="Q32" s="1839"/>
      <c r="S32" s="811"/>
    </row>
    <row r="33" spans="1:33" s="685" customFormat="1" ht="15" x14ac:dyDescent="0.2">
      <c r="A33" s="684">
        <v>19</v>
      </c>
      <c r="B33" s="825"/>
      <c r="C33" s="789"/>
      <c r="D33" s="789"/>
      <c r="E33" s="1370">
        <v>0</v>
      </c>
      <c r="F33" s="1838"/>
      <c r="G33" s="789"/>
      <c r="H33" s="1823"/>
      <c r="I33" s="1839"/>
      <c r="J33" s="1840"/>
      <c r="K33" s="1823"/>
      <c r="L33" s="1841"/>
      <c r="M33" s="2006">
        <v>0</v>
      </c>
      <c r="N33" s="1838"/>
      <c r="O33" s="1823"/>
      <c r="P33" s="1823"/>
      <c r="Q33" s="1839"/>
      <c r="S33" s="811"/>
    </row>
    <row r="34" spans="1:33" s="685" customFormat="1" ht="15" x14ac:dyDescent="0.2">
      <c r="A34" s="684">
        <v>20</v>
      </c>
      <c r="B34" s="825"/>
      <c r="C34" s="789"/>
      <c r="D34" s="789"/>
      <c r="E34" s="1370">
        <v>0</v>
      </c>
      <c r="F34" s="1838"/>
      <c r="G34" s="789"/>
      <c r="H34" s="1823"/>
      <c r="I34" s="1839"/>
      <c r="J34" s="1840"/>
      <c r="K34" s="1823"/>
      <c r="L34" s="1841"/>
      <c r="M34" s="2006">
        <v>0</v>
      </c>
      <c r="N34" s="1838"/>
      <c r="O34" s="1823"/>
      <c r="P34" s="1823"/>
      <c r="Q34" s="1839"/>
      <c r="S34" s="811"/>
    </row>
    <row r="35" spans="1:33" s="685" customFormat="1" ht="15" x14ac:dyDescent="0.2">
      <c r="A35" s="684">
        <v>21</v>
      </c>
      <c r="B35" s="825"/>
      <c r="C35" s="789"/>
      <c r="D35" s="789"/>
      <c r="E35" s="1370">
        <v>0</v>
      </c>
      <c r="F35" s="1838"/>
      <c r="G35" s="789"/>
      <c r="H35" s="1823"/>
      <c r="I35" s="1839"/>
      <c r="J35" s="1840"/>
      <c r="K35" s="1823"/>
      <c r="L35" s="1841"/>
      <c r="M35" s="2006">
        <v>0</v>
      </c>
      <c r="N35" s="1838"/>
      <c r="O35" s="1823"/>
      <c r="P35" s="1823"/>
      <c r="Q35" s="1839"/>
      <c r="S35" s="811"/>
    </row>
    <row r="36" spans="1:33" s="685" customFormat="1" ht="15" x14ac:dyDescent="0.2">
      <c r="A36" s="684">
        <v>22</v>
      </c>
      <c r="B36" s="825"/>
      <c r="C36" s="789"/>
      <c r="D36" s="789"/>
      <c r="E36" s="1370">
        <v>0</v>
      </c>
      <c r="F36" s="1838"/>
      <c r="G36" s="789"/>
      <c r="H36" s="1823"/>
      <c r="I36" s="1839"/>
      <c r="J36" s="1840"/>
      <c r="K36" s="1823"/>
      <c r="L36" s="1841"/>
      <c r="M36" s="2006">
        <v>0</v>
      </c>
      <c r="N36" s="1838"/>
      <c r="O36" s="1823"/>
      <c r="P36" s="1823"/>
      <c r="Q36" s="1839"/>
      <c r="S36" s="811"/>
    </row>
    <row r="37" spans="1:33" s="685" customFormat="1" ht="15" x14ac:dyDescent="0.2">
      <c r="A37" s="684">
        <v>23</v>
      </c>
      <c r="B37" s="825"/>
      <c r="C37" s="789"/>
      <c r="D37" s="1367"/>
      <c r="E37" s="2006">
        <v>0</v>
      </c>
      <c r="F37" s="1838"/>
      <c r="G37" s="1823"/>
      <c r="H37" s="1823"/>
      <c r="I37" s="1839"/>
      <c r="J37" s="1840"/>
      <c r="K37" s="1823"/>
      <c r="L37" s="1841"/>
      <c r="M37" s="2006">
        <v>0</v>
      </c>
      <c r="N37" s="1838"/>
      <c r="O37" s="1823"/>
      <c r="P37" s="1823"/>
      <c r="Q37" s="1839"/>
      <c r="S37" s="811"/>
    </row>
    <row r="38" spans="1:33" s="685" customFormat="1" ht="15" x14ac:dyDescent="0.2">
      <c r="A38" s="684">
        <v>24</v>
      </c>
      <c r="B38" s="825"/>
      <c r="C38" s="789"/>
      <c r="D38" s="1367"/>
      <c r="E38" s="2006">
        <v>0</v>
      </c>
      <c r="F38" s="1838"/>
      <c r="G38" s="1823"/>
      <c r="H38" s="1823"/>
      <c r="I38" s="1839"/>
      <c r="J38" s="1840"/>
      <c r="K38" s="1823"/>
      <c r="L38" s="1841"/>
      <c r="M38" s="2006">
        <v>0</v>
      </c>
      <c r="N38" s="1838"/>
      <c r="O38" s="1823"/>
      <c r="P38" s="1823"/>
      <c r="Q38" s="1839"/>
      <c r="S38" s="811"/>
    </row>
    <row r="39" spans="1:33" s="685" customFormat="1" ht="15" x14ac:dyDescent="0.2">
      <c r="A39" s="684" t="s">
        <v>19</v>
      </c>
      <c r="B39" s="789"/>
      <c r="C39" s="789"/>
      <c r="D39" s="789"/>
      <c r="E39" s="1822">
        <f>SUM(E15:E38)</f>
        <v>0</v>
      </c>
      <c r="F39" s="1823"/>
      <c r="G39" s="1823"/>
      <c r="H39" s="1823"/>
      <c r="I39" s="1828"/>
      <c r="J39" s="1823"/>
      <c r="K39" s="1823"/>
      <c r="L39" s="1823"/>
      <c r="M39" s="1822">
        <f>SUM(M15:M38)</f>
        <v>0</v>
      </c>
      <c r="N39" s="1823"/>
      <c r="O39" s="1823"/>
      <c r="P39" s="1823"/>
      <c r="Q39" s="1828"/>
    </row>
    <row r="40" spans="1:33" s="674" customFormat="1" ht="12.75" customHeight="1" x14ac:dyDescent="0.2"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 x14ac:dyDescent="0.2">
      <c r="A41" s="674" t="s">
        <v>315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 x14ac:dyDescent="0.2">
      <c r="A42" s="674" t="s">
        <v>676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 x14ac:dyDescent="0.2">
      <c r="A43" s="674"/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 x14ac:dyDescent="0.2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 x14ac:dyDescent="0.2">
      <c r="I47" s="827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7">
    <tabColor rgb="FF92D050"/>
  </sheetPr>
  <dimension ref="A1:AG47"/>
  <sheetViews>
    <sheetView zoomScale="85" zoomScaleNormal="85" workbookViewId="0">
      <selection activeCell="W26" sqref="W26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3052" t="s">
        <v>498</v>
      </c>
      <c r="C1" s="2097"/>
      <c r="D1" s="2097"/>
      <c r="E1" s="2097"/>
      <c r="F1" s="2097"/>
      <c r="J1" s="801" t="s">
        <v>178</v>
      </c>
      <c r="K1" s="3051" t="s">
        <v>312</v>
      </c>
      <c r="L1" s="3058"/>
      <c r="M1" s="3058"/>
      <c r="N1" s="3058"/>
      <c r="O1" s="3058"/>
      <c r="P1" s="3058"/>
      <c r="Q1" s="3058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 x14ac:dyDescent="0.2">
      <c r="B2" s="3053" t="s">
        <v>1</v>
      </c>
      <c r="C2" s="2104"/>
      <c r="D2" s="2104"/>
      <c r="E2" s="2104"/>
      <c r="F2" s="2104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 x14ac:dyDescent="0.2">
      <c r="B3" s="676" t="s">
        <v>278</v>
      </c>
      <c r="M3" s="1079"/>
      <c r="N3" s="1080"/>
      <c r="O3" s="1079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 x14ac:dyDescent="0.25">
      <c r="B4" s="3055" t="s">
        <v>4</v>
      </c>
      <c r="C4" s="2097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 x14ac:dyDescent="0.2">
      <c r="B5" s="3054" t="s">
        <v>7</v>
      </c>
      <c r="C5" s="2095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 x14ac:dyDescent="0.25">
      <c r="A6" s="3048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 x14ac:dyDescent="0.25">
      <c r="A7" s="3049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 x14ac:dyDescent="0.2">
      <c r="A8" s="1330">
        <v>2137</v>
      </c>
      <c r="B8" s="1328"/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 x14ac:dyDescent="0.2">
      <c r="A9" s="3046" t="s">
        <v>9</v>
      </c>
      <c r="B9" s="3047" t="s">
        <v>10</v>
      </c>
      <c r="C9" s="2441"/>
      <c r="D9" s="2441"/>
      <c r="E9" s="2441"/>
      <c r="F9" s="2441"/>
      <c r="G9" s="2441"/>
      <c r="H9" s="2441"/>
      <c r="I9" s="2442"/>
      <c r="J9" s="3047" t="s">
        <v>11</v>
      </c>
      <c r="K9" s="2441"/>
      <c r="L9" s="2441"/>
      <c r="M9" s="2441"/>
      <c r="N9" s="2441"/>
      <c r="O9" s="2441"/>
      <c r="P9" s="2441"/>
      <c r="Q9" s="2442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 x14ac:dyDescent="0.2">
      <c r="A10" s="2438"/>
      <c r="B10" s="3050" t="s">
        <v>303</v>
      </c>
      <c r="C10" s="2111"/>
      <c r="D10" s="2111"/>
      <c r="E10" s="2112"/>
      <c r="F10" s="3050"/>
      <c r="G10" s="2111"/>
      <c r="H10" s="2111"/>
      <c r="I10" s="2112"/>
      <c r="J10" s="3050" t="str">
        <f>B10</f>
        <v>ВЛ-6 кВ Ф-5 Леспромхоз</v>
      </c>
      <c r="K10" s="2111"/>
      <c r="L10" s="2111"/>
      <c r="M10" s="2112"/>
      <c r="N10" s="3050"/>
      <c r="O10" s="2111"/>
      <c r="P10" s="2111"/>
      <c r="Q10" s="2112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 x14ac:dyDescent="0.2">
      <c r="A11" s="2438"/>
      <c r="B11" s="3050" t="s">
        <v>14</v>
      </c>
      <c r="C11" s="2111"/>
      <c r="E11" s="679">
        <v>1800</v>
      </c>
      <c r="F11" s="3050" t="s">
        <v>14</v>
      </c>
      <c r="G11" s="2111"/>
      <c r="H11" s="678"/>
      <c r="I11" s="679"/>
      <c r="J11" s="3050" t="s">
        <v>14</v>
      </c>
      <c r="K11" s="2111"/>
      <c r="L11" s="678"/>
      <c r="M11" s="679">
        <f>E11</f>
        <v>1800</v>
      </c>
      <c r="N11" s="3050" t="s">
        <v>14</v>
      </c>
      <c r="O11" s="2111"/>
      <c r="P11" s="678"/>
      <c r="Q11" s="679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 x14ac:dyDescent="0.2">
      <c r="A12" s="2439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1"/>
      <c r="C14" s="826"/>
      <c r="D14" s="789"/>
      <c r="E14" s="1370"/>
      <c r="F14" s="825"/>
      <c r="G14" s="789"/>
      <c r="H14" s="789"/>
      <c r="I14" s="826"/>
      <c r="J14" s="931"/>
      <c r="K14" s="831"/>
      <c r="L14" s="789"/>
      <c r="M14" s="1368"/>
      <c r="N14" s="825"/>
      <c r="O14" s="789"/>
      <c r="P14" s="789"/>
      <c r="Q14" s="826"/>
      <c r="S14" s="811"/>
    </row>
    <row r="15" spans="1:33" s="1388" customFormat="1" ht="15" x14ac:dyDescent="0.2">
      <c r="A15" s="1381">
        <v>1</v>
      </c>
      <c r="B15" s="931"/>
      <c r="C15" s="1390"/>
      <c r="D15" s="789"/>
      <c r="E15" s="1370">
        <v>251</v>
      </c>
      <c r="F15" s="1833"/>
      <c r="G15" s="789"/>
      <c r="H15" s="1834"/>
      <c r="I15" s="1835"/>
      <c r="J15" s="1842"/>
      <c r="K15" s="1843"/>
      <c r="L15" s="1837"/>
      <c r="M15" s="1832">
        <v>103</v>
      </c>
      <c r="N15" s="1385"/>
      <c r="O15" s="1386"/>
      <c r="P15" s="1386"/>
      <c r="Q15" s="1387"/>
      <c r="S15" s="1389"/>
    </row>
    <row r="16" spans="1:33" s="681" customFormat="1" ht="15" x14ac:dyDescent="0.2">
      <c r="A16" s="684">
        <v>2</v>
      </c>
      <c r="B16" s="931"/>
      <c r="C16" s="826"/>
      <c r="D16" s="789"/>
      <c r="E16" s="1370">
        <v>244</v>
      </c>
      <c r="F16" s="1838"/>
      <c r="G16" s="789"/>
      <c r="H16" s="1823"/>
      <c r="I16" s="1839"/>
      <c r="J16" s="1844"/>
      <c r="K16" s="1845"/>
      <c r="L16" s="1841"/>
      <c r="M16" s="1832">
        <v>102</v>
      </c>
      <c r="N16" s="1142"/>
      <c r="O16" s="789"/>
      <c r="P16" s="789"/>
      <c r="Q16" s="1143"/>
      <c r="S16" s="811"/>
    </row>
    <row r="17" spans="1:19" s="681" customFormat="1" ht="15" x14ac:dyDescent="0.2">
      <c r="A17" s="684">
        <v>3</v>
      </c>
      <c r="B17" s="931"/>
      <c r="C17" s="826"/>
      <c r="D17" s="789"/>
      <c r="E17" s="1370">
        <v>241</v>
      </c>
      <c r="F17" s="1838"/>
      <c r="G17" s="789"/>
      <c r="H17" s="1823"/>
      <c r="I17" s="1839"/>
      <c r="J17" s="1844"/>
      <c r="K17" s="1845"/>
      <c r="L17" s="1841"/>
      <c r="M17" s="1832">
        <v>102</v>
      </c>
      <c r="N17" s="1142"/>
      <c r="O17" s="789"/>
      <c r="P17" s="789"/>
      <c r="Q17" s="1143"/>
      <c r="S17" s="811"/>
    </row>
    <row r="18" spans="1:19" s="681" customFormat="1" ht="15" x14ac:dyDescent="0.2">
      <c r="A18" s="684">
        <v>4</v>
      </c>
      <c r="B18" s="931"/>
      <c r="C18" s="826"/>
      <c r="D18" s="789"/>
      <c r="E18" s="1370">
        <v>245</v>
      </c>
      <c r="F18" s="1838"/>
      <c r="G18" s="789"/>
      <c r="H18" s="1823"/>
      <c r="I18" s="1839"/>
      <c r="J18" s="1844"/>
      <c r="K18" s="1845"/>
      <c r="L18" s="1841"/>
      <c r="M18" s="1832">
        <v>102</v>
      </c>
      <c r="N18" s="1142"/>
      <c r="O18" s="789"/>
      <c r="P18" s="789"/>
      <c r="Q18" s="1143"/>
      <c r="S18" s="811"/>
    </row>
    <row r="19" spans="1:19" s="681" customFormat="1" ht="15" x14ac:dyDescent="0.2">
      <c r="A19" s="684">
        <v>5</v>
      </c>
      <c r="B19" s="931"/>
      <c r="C19" s="826"/>
      <c r="D19" s="789"/>
      <c r="E19" s="1370">
        <v>246</v>
      </c>
      <c r="F19" s="1838"/>
      <c r="G19" s="789"/>
      <c r="H19" s="1823"/>
      <c r="I19" s="1839"/>
      <c r="J19" s="1844"/>
      <c r="K19" s="1845"/>
      <c r="L19" s="1841"/>
      <c r="M19" s="1832">
        <v>100</v>
      </c>
      <c r="N19" s="1142"/>
      <c r="O19" s="789"/>
      <c r="P19" s="789"/>
      <c r="Q19" s="1143"/>
      <c r="S19" s="811"/>
    </row>
    <row r="20" spans="1:19" s="681" customFormat="1" ht="15" x14ac:dyDescent="0.2">
      <c r="A20" s="684">
        <v>6</v>
      </c>
      <c r="B20" s="931"/>
      <c r="C20" s="826"/>
      <c r="D20" s="789"/>
      <c r="E20" s="1370">
        <v>252</v>
      </c>
      <c r="F20" s="1838"/>
      <c r="G20" s="789"/>
      <c r="H20" s="1823"/>
      <c r="I20" s="1839"/>
      <c r="J20" s="1844"/>
      <c r="K20" s="1845"/>
      <c r="L20" s="1841"/>
      <c r="M20" s="1832">
        <v>101</v>
      </c>
      <c r="N20" s="1142"/>
      <c r="O20" s="789"/>
      <c r="P20" s="789"/>
      <c r="Q20" s="1143"/>
      <c r="S20" s="811"/>
    </row>
    <row r="21" spans="1:19" s="681" customFormat="1" ht="15" x14ac:dyDescent="0.2">
      <c r="A21" s="684">
        <v>7</v>
      </c>
      <c r="B21" s="931"/>
      <c r="C21" s="826"/>
      <c r="D21" s="789"/>
      <c r="E21" s="1370">
        <v>278</v>
      </c>
      <c r="F21" s="1838"/>
      <c r="G21" s="789"/>
      <c r="H21" s="1823"/>
      <c r="I21" s="1839"/>
      <c r="J21" s="1844"/>
      <c r="K21" s="1845"/>
      <c r="L21" s="1841"/>
      <c r="M21" s="1832">
        <v>99</v>
      </c>
      <c r="N21" s="1142"/>
      <c r="O21" s="789"/>
      <c r="P21" s="789"/>
      <c r="Q21" s="1143"/>
      <c r="S21" s="811"/>
    </row>
    <row r="22" spans="1:19" s="681" customFormat="1" ht="15" x14ac:dyDescent="0.2">
      <c r="A22" s="684">
        <v>8</v>
      </c>
      <c r="B22" s="931"/>
      <c r="C22" s="826"/>
      <c r="D22" s="789"/>
      <c r="E22" s="1370">
        <v>314</v>
      </c>
      <c r="F22" s="1838"/>
      <c r="G22" s="789"/>
      <c r="H22" s="1823"/>
      <c r="I22" s="1839"/>
      <c r="J22" s="1844"/>
      <c r="K22" s="1845"/>
      <c r="L22" s="1841"/>
      <c r="M22" s="1832">
        <v>101</v>
      </c>
      <c r="N22" s="1142"/>
      <c r="O22" s="789"/>
      <c r="P22" s="789"/>
      <c r="Q22" s="1143"/>
      <c r="S22" s="811"/>
    </row>
    <row r="23" spans="1:19" s="681" customFormat="1" ht="15" x14ac:dyDescent="0.2">
      <c r="A23" s="684">
        <v>9</v>
      </c>
      <c r="B23" s="931"/>
      <c r="C23" s="826"/>
      <c r="D23" s="789"/>
      <c r="E23" s="1370">
        <v>358</v>
      </c>
      <c r="F23" s="1838"/>
      <c r="G23" s="789"/>
      <c r="H23" s="1823"/>
      <c r="I23" s="1839"/>
      <c r="J23" s="1844"/>
      <c r="K23" s="1845"/>
      <c r="L23" s="1841"/>
      <c r="M23" s="1832">
        <v>100</v>
      </c>
      <c r="N23" s="1142"/>
      <c r="O23" s="789"/>
      <c r="P23" s="789"/>
      <c r="Q23" s="1143"/>
      <c r="S23" s="811"/>
    </row>
    <row r="24" spans="1:19" s="681" customFormat="1" ht="15" x14ac:dyDescent="0.2">
      <c r="A24" s="684">
        <v>10</v>
      </c>
      <c r="B24" s="931"/>
      <c r="C24" s="826"/>
      <c r="D24" s="789"/>
      <c r="E24" s="1370">
        <v>349</v>
      </c>
      <c r="F24" s="1838"/>
      <c r="G24" s="789"/>
      <c r="H24" s="1823"/>
      <c r="I24" s="1839"/>
      <c r="J24" s="1844"/>
      <c r="K24" s="1845"/>
      <c r="L24" s="1841"/>
      <c r="M24" s="1832">
        <v>108</v>
      </c>
      <c r="N24" s="1142"/>
      <c r="O24" s="789"/>
      <c r="P24" s="789"/>
      <c r="Q24" s="1143"/>
      <c r="S24" s="811"/>
    </row>
    <row r="25" spans="1:19" s="681" customFormat="1" ht="15" x14ac:dyDescent="0.2">
      <c r="A25" s="684">
        <v>11</v>
      </c>
      <c r="B25" s="931"/>
      <c r="C25" s="826"/>
      <c r="D25" s="789"/>
      <c r="E25" s="1370">
        <v>358</v>
      </c>
      <c r="F25" s="1838"/>
      <c r="G25" s="789"/>
      <c r="H25" s="1823"/>
      <c r="I25" s="1839"/>
      <c r="J25" s="1844"/>
      <c r="K25" s="1845"/>
      <c r="L25" s="1841"/>
      <c r="M25" s="1832">
        <v>114</v>
      </c>
      <c r="N25" s="1142"/>
      <c r="O25" s="789"/>
      <c r="P25" s="789"/>
      <c r="Q25" s="1143"/>
      <c r="S25" s="811"/>
    </row>
    <row r="26" spans="1:19" s="681" customFormat="1" ht="15" x14ac:dyDescent="0.2">
      <c r="A26" s="684">
        <v>12</v>
      </c>
      <c r="B26" s="931"/>
      <c r="C26" s="826"/>
      <c r="D26" s="789"/>
      <c r="E26" s="1370">
        <v>351</v>
      </c>
      <c r="F26" s="1838"/>
      <c r="G26" s="789"/>
      <c r="H26" s="1823"/>
      <c r="I26" s="1839"/>
      <c r="J26" s="1844"/>
      <c r="K26" s="1845"/>
      <c r="L26" s="1841"/>
      <c r="M26" s="1832">
        <v>107</v>
      </c>
      <c r="N26" s="1142"/>
      <c r="O26" s="789"/>
      <c r="P26" s="789"/>
      <c r="Q26" s="1143"/>
      <c r="S26" s="811"/>
    </row>
    <row r="27" spans="1:19" s="681" customFormat="1" ht="15" x14ac:dyDescent="0.2">
      <c r="A27" s="684">
        <v>13</v>
      </c>
      <c r="B27" s="931"/>
      <c r="C27" s="826"/>
      <c r="D27" s="789"/>
      <c r="E27" s="1370">
        <v>344</v>
      </c>
      <c r="F27" s="1838"/>
      <c r="G27" s="789"/>
      <c r="H27" s="1823"/>
      <c r="I27" s="1839"/>
      <c r="J27" s="1844"/>
      <c r="K27" s="1845"/>
      <c r="L27" s="1841"/>
      <c r="M27" s="1832">
        <v>106</v>
      </c>
      <c r="N27" s="1142"/>
      <c r="O27" s="789"/>
      <c r="P27" s="789"/>
      <c r="Q27" s="1143"/>
      <c r="S27" s="811"/>
    </row>
    <row r="28" spans="1:19" s="681" customFormat="1" ht="15" x14ac:dyDescent="0.2">
      <c r="A28" s="684">
        <v>14</v>
      </c>
      <c r="B28" s="931"/>
      <c r="C28" s="826"/>
      <c r="D28" s="789"/>
      <c r="E28" s="1370">
        <v>334</v>
      </c>
      <c r="F28" s="1838"/>
      <c r="G28" s="789"/>
      <c r="H28" s="1823"/>
      <c r="I28" s="1839"/>
      <c r="J28" s="1844"/>
      <c r="K28" s="1845"/>
      <c r="L28" s="1841"/>
      <c r="M28" s="1832">
        <v>105</v>
      </c>
      <c r="N28" s="1142"/>
      <c r="O28" s="789"/>
      <c r="P28" s="789"/>
      <c r="Q28" s="1143"/>
      <c r="S28" s="811"/>
    </row>
    <row r="29" spans="1:19" s="681" customFormat="1" ht="15" x14ac:dyDescent="0.2">
      <c r="A29" s="684">
        <v>15</v>
      </c>
      <c r="B29" s="931"/>
      <c r="C29" s="826"/>
      <c r="D29" s="789"/>
      <c r="E29" s="1370">
        <v>318</v>
      </c>
      <c r="F29" s="1838"/>
      <c r="G29" s="789"/>
      <c r="H29" s="1823"/>
      <c r="I29" s="1839"/>
      <c r="J29" s="1844"/>
      <c r="K29" s="1845"/>
      <c r="L29" s="1841"/>
      <c r="M29" s="1832">
        <v>104</v>
      </c>
      <c r="N29" s="1142"/>
      <c r="O29" s="789"/>
      <c r="P29" s="789"/>
      <c r="Q29" s="1143"/>
      <c r="S29" s="811"/>
    </row>
    <row r="30" spans="1:19" s="681" customFormat="1" ht="15" x14ac:dyDescent="0.2">
      <c r="A30" s="684">
        <v>16</v>
      </c>
      <c r="B30" s="931"/>
      <c r="C30" s="826"/>
      <c r="D30" s="789"/>
      <c r="E30" s="1370">
        <v>293</v>
      </c>
      <c r="F30" s="1838"/>
      <c r="G30" s="789"/>
      <c r="H30" s="1823"/>
      <c r="I30" s="1839"/>
      <c r="J30" s="1844"/>
      <c r="K30" s="1845"/>
      <c r="L30" s="1841"/>
      <c r="M30" s="1832">
        <v>97</v>
      </c>
      <c r="N30" s="1142"/>
      <c r="O30" s="789"/>
      <c r="P30" s="789"/>
      <c r="Q30" s="1143"/>
      <c r="S30" s="811"/>
    </row>
    <row r="31" spans="1:19" s="685" customFormat="1" ht="15" x14ac:dyDescent="0.2">
      <c r="A31" s="684">
        <v>17</v>
      </c>
      <c r="B31" s="931"/>
      <c r="C31" s="826"/>
      <c r="D31" s="789"/>
      <c r="E31" s="1370">
        <v>314</v>
      </c>
      <c r="F31" s="1838"/>
      <c r="G31" s="789"/>
      <c r="H31" s="1823"/>
      <c r="I31" s="1839"/>
      <c r="J31" s="1844"/>
      <c r="K31" s="1845"/>
      <c r="L31" s="1841"/>
      <c r="M31" s="1832">
        <v>102</v>
      </c>
      <c r="N31" s="1142"/>
      <c r="O31" s="789"/>
      <c r="P31" s="789"/>
      <c r="Q31" s="1143"/>
      <c r="S31" s="811"/>
    </row>
    <row r="32" spans="1:19" s="685" customFormat="1" ht="15" x14ac:dyDescent="0.2">
      <c r="A32" s="684">
        <v>18</v>
      </c>
      <c r="B32" s="931"/>
      <c r="C32" s="826"/>
      <c r="D32" s="789"/>
      <c r="E32" s="1370">
        <v>316</v>
      </c>
      <c r="F32" s="1838"/>
      <c r="G32" s="789"/>
      <c r="H32" s="1823"/>
      <c r="I32" s="1839"/>
      <c r="J32" s="1844"/>
      <c r="K32" s="1845"/>
      <c r="L32" s="1841"/>
      <c r="M32" s="1832">
        <v>101</v>
      </c>
      <c r="N32" s="1142"/>
      <c r="O32" s="789"/>
      <c r="P32" s="789"/>
      <c r="Q32" s="1143"/>
      <c r="S32" s="811"/>
    </row>
    <row r="33" spans="1:33" s="685" customFormat="1" ht="15" x14ac:dyDescent="0.2">
      <c r="A33" s="684">
        <v>19</v>
      </c>
      <c r="B33" s="931"/>
      <c r="C33" s="826"/>
      <c r="D33" s="789"/>
      <c r="E33" s="1370">
        <v>315</v>
      </c>
      <c r="F33" s="1838"/>
      <c r="G33" s="789"/>
      <c r="H33" s="1823"/>
      <c r="I33" s="1839"/>
      <c r="J33" s="1844"/>
      <c r="K33" s="1845"/>
      <c r="L33" s="1841"/>
      <c r="M33" s="1832">
        <v>100</v>
      </c>
      <c r="N33" s="1142"/>
      <c r="O33" s="789"/>
      <c r="P33" s="789"/>
      <c r="Q33" s="1143"/>
      <c r="S33" s="811"/>
    </row>
    <row r="34" spans="1:33" s="685" customFormat="1" ht="15" x14ac:dyDescent="0.2">
      <c r="A34" s="684">
        <v>20</v>
      </c>
      <c r="B34" s="931"/>
      <c r="C34" s="826"/>
      <c r="D34" s="789"/>
      <c r="E34" s="1370">
        <v>306</v>
      </c>
      <c r="F34" s="1838"/>
      <c r="G34" s="789"/>
      <c r="H34" s="1823"/>
      <c r="I34" s="1839"/>
      <c r="J34" s="1844"/>
      <c r="K34" s="1845"/>
      <c r="L34" s="1841"/>
      <c r="M34" s="1832">
        <v>102</v>
      </c>
      <c r="N34" s="1142"/>
      <c r="O34" s="789"/>
      <c r="P34" s="789"/>
      <c r="Q34" s="1143"/>
      <c r="S34" s="811"/>
    </row>
    <row r="35" spans="1:33" s="685" customFormat="1" ht="15" x14ac:dyDescent="0.2">
      <c r="A35" s="684">
        <v>21</v>
      </c>
      <c r="B35" s="931"/>
      <c r="C35" s="826"/>
      <c r="D35" s="789"/>
      <c r="E35" s="1370">
        <v>295</v>
      </c>
      <c r="F35" s="1838"/>
      <c r="G35" s="789"/>
      <c r="H35" s="1823"/>
      <c r="I35" s="1839"/>
      <c r="J35" s="1844"/>
      <c r="K35" s="1845"/>
      <c r="L35" s="1841"/>
      <c r="M35" s="1832">
        <v>100</v>
      </c>
      <c r="N35" s="1142"/>
      <c r="O35" s="789"/>
      <c r="P35" s="789"/>
      <c r="Q35" s="1143"/>
      <c r="S35" s="811"/>
    </row>
    <row r="36" spans="1:33" s="685" customFormat="1" ht="15" x14ac:dyDescent="0.2">
      <c r="A36" s="684">
        <v>22</v>
      </c>
      <c r="B36" s="931"/>
      <c r="C36" s="826"/>
      <c r="D36" s="789"/>
      <c r="E36" s="1370">
        <v>283</v>
      </c>
      <c r="F36" s="1838"/>
      <c r="G36" s="789"/>
      <c r="H36" s="1823"/>
      <c r="I36" s="1839"/>
      <c r="J36" s="1844"/>
      <c r="K36" s="1845"/>
      <c r="L36" s="1841"/>
      <c r="M36" s="1832">
        <v>100</v>
      </c>
      <c r="N36" s="1142"/>
      <c r="O36" s="789"/>
      <c r="P36" s="789"/>
      <c r="Q36" s="1143"/>
      <c r="S36" s="811"/>
    </row>
    <row r="37" spans="1:33" s="685" customFormat="1" ht="15" x14ac:dyDescent="0.2">
      <c r="A37" s="684">
        <v>23</v>
      </c>
      <c r="B37" s="931"/>
      <c r="C37" s="826"/>
      <c r="D37" s="1367"/>
      <c r="E37" s="1832">
        <v>266</v>
      </c>
      <c r="F37" s="1838"/>
      <c r="G37" s="1823"/>
      <c r="H37" s="1823"/>
      <c r="I37" s="1839"/>
      <c r="J37" s="1844"/>
      <c r="K37" s="1845"/>
      <c r="L37" s="1841"/>
      <c r="M37" s="1832">
        <v>101</v>
      </c>
      <c r="N37" s="1142"/>
      <c r="O37" s="789"/>
      <c r="P37" s="789"/>
      <c r="Q37" s="1143"/>
      <c r="S37" s="811"/>
    </row>
    <row r="38" spans="1:33" s="685" customFormat="1" ht="15" x14ac:dyDescent="0.2">
      <c r="A38" s="684">
        <v>24</v>
      </c>
      <c r="B38" s="931"/>
      <c r="C38" s="826"/>
      <c r="D38" s="1367"/>
      <c r="E38" s="1832">
        <v>247</v>
      </c>
      <c r="F38" s="1838"/>
      <c r="G38" s="1823"/>
      <c r="H38" s="1823"/>
      <c r="I38" s="1839"/>
      <c r="J38" s="1844"/>
      <c r="K38" s="1845"/>
      <c r="L38" s="1841"/>
      <c r="M38" s="1832">
        <v>102</v>
      </c>
      <c r="N38" s="1142"/>
      <c r="O38" s="789"/>
      <c r="P38" s="789"/>
      <c r="Q38" s="1143"/>
      <c r="S38" s="811"/>
    </row>
    <row r="39" spans="1:33" s="685" customFormat="1" ht="15" x14ac:dyDescent="0.2">
      <c r="A39" s="684" t="s">
        <v>19</v>
      </c>
      <c r="B39" s="789"/>
      <c r="C39" s="789"/>
      <c r="D39" s="789"/>
      <c r="E39" s="1822">
        <f>SUM(E15:E38)</f>
        <v>7118</v>
      </c>
      <c r="F39" s="1823"/>
      <c r="G39" s="1823"/>
      <c r="H39" s="1823"/>
      <c r="I39" s="1828"/>
      <c r="J39" s="1823"/>
      <c r="K39" s="1823"/>
      <c r="L39" s="1823"/>
      <c r="M39" s="1822">
        <f>SUM(M15:M38)</f>
        <v>2459</v>
      </c>
      <c r="N39" s="789"/>
      <c r="O39" s="789"/>
      <c r="P39" s="789"/>
      <c r="Q39" s="1181"/>
    </row>
    <row r="40" spans="1:33" s="674" customFormat="1" ht="12.75" customHeight="1" x14ac:dyDescent="0.2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 x14ac:dyDescent="0.2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 x14ac:dyDescent="0.2">
      <c r="A42" s="674" t="s">
        <v>676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 x14ac:dyDescent="0.2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 x14ac:dyDescent="0.2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 x14ac:dyDescent="0.2">
      <c r="I47" s="827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9">
    <tabColor rgb="FF92D050"/>
  </sheetPr>
  <dimension ref="A1:AG47"/>
  <sheetViews>
    <sheetView zoomScale="85" zoomScaleNormal="85" workbookViewId="0">
      <selection activeCell="I15" sqref="I15:I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3052" t="s">
        <v>498</v>
      </c>
      <c r="C1" s="2097"/>
      <c r="D1" s="2097"/>
      <c r="E1" s="2097"/>
      <c r="F1" s="2097"/>
      <c r="J1" s="801" t="s">
        <v>178</v>
      </c>
      <c r="K1" s="3051" t="s">
        <v>368</v>
      </c>
      <c r="L1" s="3058"/>
      <c r="M1" s="3058"/>
      <c r="N1" s="3058"/>
      <c r="O1" s="3058"/>
      <c r="P1" s="3058"/>
      <c r="Q1" s="3058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 x14ac:dyDescent="0.2">
      <c r="B2" s="3053" t="s">
        <v>1</v>
      </c>
      <c r="C2" s="2104"/>
      <c r="D2" s="2104"/>
      <c r="E2" s="2104"/>
      <c r="F2" s="2104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 x14ac:dyDescent="0.2">
      <c r="B3" s="676" t="s">
        <v>367</v>
      </c>
      <c r="M3" s="1079"/>
      <c r="N3" s="1080"/>
      <c r="O3" s="1079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 x14ac:dyDescent="0.25">
      <c r="B4" s="3055" t="s">
        <v>4</v>
      </c>
      <c r="C4" s="2097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 x14ac:dyDescent="0.2">
      <c r="B5" s="3054" t="s">
        <v>7</v>
      </c>
      <c r="C5" s="2095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 x14ac:dyDescent="0.25">
      <c r="A6" s="3048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 x14ac:dyDescent="0.25">
      <c r="A7" s="3049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 x14ac:dyDescent="0.2">
      <c r="A8" s="1326" t="s">
        <v>477</v>
      </c>
      <c r="B8" s="1312" t="s">
        <v>479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 x14ac:dyDescent="0.2">
      <c r="A9" s="3046" t="s">
        <v>9</v>
      </c>
      <c r="B9" s="3047" t="s">
        <v>10</v>
      </c>
      <c r="C9" s="2441"/>
      <c r="D9" s="2441"/>
      <c r="E9" s="2441"/>
      <c r="F9" s="2441"/>
      <c r="G9" s="2441"/>
      <c r="H9" s="2441"/>
      <c r="I9" s="2442"/>
      <c r="J9" s="3047" t="s">
        <v>11</v>
      </c>
      <c r="K9" s="2441"/>
      <c r="L9" s="2441"/>
      <c r="M9" s="2441"/>
      <c r="N9" s="2441"/>
      <c r="O9" s="2441"/>
      <c r="P9" s="2441"/>
      <c r="Q9" s="2442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 x14ac:dyDescent="0.2">
      <c r="A10" s="2438"/>
      <c r="B10" s="3050" t="s">
        <v>369</v>
      </c>
      <c r="C10" s="2111"/>
      <c r="D10" s="2111"/>
      <c r="E10" s="2112"/>
      <c r="F10" s="3050" t="s">
        <v>370</v>
      </c>
      <c r="G10" s="2111"/>
      <c r="H10" s="2111"/>
      <c r="I10" s="2112"/>
      <c r="J10" s="3050" t="str">
        <f>B10</f>
        <v>КЛ-10 кВ "Центральный"</v>
      </c>
      <c r="K10" s="2981"/>
      <c r="L10" s="2981"/>
      <c r="M10" s="2982"/>
      <c r="N10" s="3050" t="str">
        <f>F10</f>
        <v>КЛ-10 кВ "Город-1"</v>
      </c>
      <c r="O10" s="2981"/>
      <c r="P10" s="2981"/>
      <c r="Q10" s="2982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 x14ac:dyDescent="0.2">
      <c r="A11" s="2438"/>
      <c r="B11" s="3050" t="s">
        <v>14</v>
      </c>
      <c r="C11" s="2111"/>
      <c r="E11" s="679">
        <v>4000</v>
      </c>
      <c r="F11" s="3050" t="s">
        <v>14</v>
      </c>
      <c r="G11" s="2111"/>
      <c r="H11" s="678"/>
      <c r="I11" s="679">
        <v>4000</v>
      </c>
      <c r="J11" s="3050" t="s">
        <v>14</v>
      </c>
      <c r="K11" s="2111"/>
      <c r="L11" s="678"/>
      <c r="M11" s="679">
        <f>E11</f>
        <v>4000</v>
      </c>
      <c r="N11" s="3050" t="s">
        <v>14</v>
      </c>
      <c r="O11" s="2111"/>
      <c r="P11" s="678"/>
      <c r="Q11" s="679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 x14ac:dyDescent="0.2">
      <c r="A12" s="2439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1"/>
      <c r="C14" s="1812"/>
      <c r="D14" s="1812"/>
      <c r="E14" s="1370"/>
      <c r="F14" s="1824"/>
      <c r="G14" s="789"/>
      <c r="H14" s="789"/>
      <c r="I14" s="1368"/>
      <c r="J14" s="931"/>
      <c r="K14" s="831"/>
      <c r="L14" s="789"/>
      <c r="M14" s="1368"/>
      <c r="N14" s="825"/>
      <c r="O14" s="789"/>
      <c r="P14" s="789"/>
      <c r="Q14" s="1368"/>
      <c r="S14" s="811"/>
    </row>
    <row r="15" spans="1:33" s="1388" customFormat="1" ht="15" x14ac:dyDescent="0.2">
      <c r="A15" s="1381">
        <v>1</v>
      </c>
      <c r="B15" s="931"/>
      <c r="C15" s="1383"/>
      <c r="D15" s="1812"/>
      <c r="E15" s="1370">
        <v>279</v>
      </c>
      <c r="F15" s="1846"/>
      <c r="G15" s="789"/>
      <c r="H15" s="1837"/>
      <c r="I15" s="1832">
        <v>586</v>
      </c>
      <c r="J15" s="1847"/>
      <c r="K15" s="1843"/>
      <c r="L15" s="1837"/>
      <c r="M15" s="1920">
        <v>0</v>
      </c>
      <c r="N15" s="1833"/>
      <c r="O15" s="1834"/>
      <c r="P15" s="1837"/>
      <c r="Q15" s="1832">
        <v>0</v>
      </c>
      <c r="S15" s="1389"/>
    </row>
    <row r="16" spans="1:33" s="681" customFormat="1" ht="15" x14ac:dyDescent="0.2">
      <c r="A16" s="684">
        <v>2</v>
      </c>
      <c r="B16" s="931"/>
      <c r="C16" s="1383"/>
      <c r="D16" s="1812"/>
      <c r="E16" s="1370">
        <v>272</v>
      </c>
      <c r="F16" s="1846"/>
      <c r="G16" s="789"/>
      <c r="H16" s="1841"/>
      <c r="I16" s="1832">
        <v>563</v>
      </c>
      <c r="J16" s="1848"/>
      <c r="K16" s="1845"/>
      <c r="L16" s="1841"/>
      <c r="M16" s="1920">
        <v>0</v>
      </c>
      <c r="N16" s="1838"/>
      <c r="O16" s="1823"/>
      <c r="P16" s="1841"/>
      <c r="Q16" s="1832">
        <v>0</v>
      </c>
      <c r="S16" s="811"/>
    </row>
    <row r="17" spans="1:19" s="681" customFormat="1" ht="15" x14ac:dyDescent="0.2">
      <c r="A17" s="684">
        <v>3</v>
      </c>
      <c r="B17" s="931"/>
      <c r="C17" s="1383"/>
      <c r="D17" s="1812"/>
      <c r="E17" s="1370">
        <v>261</v>
      </c>
      <c r="F17" s="1846"/>
      <c r="G17" s="789"/>
      <c r="H17" s="1841"/>
      <c r="I17" s="1832">
        <v>539</v>
      </c>
      <c r="J17" s="1848"/>
      <c r="K17" s="1845"/>
      <c r="L17" s="1841"/>
      <c r="M17" s="1920">
        <v>0</v>
      </c>
      <c r="N17" s="1838"/>
      <c r="O17" s="1823"/>
      <c r="P17" s="1841"/>
      <c r="Q17" s="1832">
        <v>0</v>
      </c>
      <c r="S17" s="811"/>
    </row>
    <row r="18" spans="1:19" s="681" customFormat="1" ht="15" x14ac:dyDescent="0.2">
      <c r="A18" s="684">
        <v>4</v>
      </c>
      <c r="B18" s="931"/>
      <c r="C18" s="1383"/>
      <c r="D18" s="1812"/>
      <c r="E18" s="1370">
        <v>250</v>
      </c>
      <c r="F18" s="1846"/>
      <c r="G18" s="789"/>
      <c r="H18" s="1841"/>
      <c r="I18" s="1832">
        <v>517</v>
      </c>
      <c r="J18" s="1848"/>
      <c r="K18" s="1845"/>
      <c r="L18" s="1841"/>
      <c r="M18" s="1920">
        <v>0</v>
      </c>
      <c r="N18" s="1838"/>
      <c r="O18" s="1823"/>
      <c r="P18" s="1841"/>
      <c r="Q18" s="1832">
        <v>0</v>
      </c>
      <c r="S18" s="811"/>
    </row>
    <row r="19" spans="1:19" s="681" customFormat="1" ht="15" x14ac:dyDescent="0.2">
      <c r="A19" s="684">
        <v>5</v>
      </c>
      <c r="B19" s="931"/>
      <c r="C19" s="1383"/>
      <c r="D19" s="1812"/>
      <c r="E19" s="1370">
        <v>258</v>
      </c>
      <c r="F19" s="1846"/>
      <c r="G19" s="789"/>
      <c r="H19" s="1841"/>
      <c r="I19" s="1832">
        <v>521</v>
      </c>
      <c r="J19" s="1848"/>
      <c r="K19" s="1845"/>
      <c r="L19" s="1841"/>
      <c r="M19" s="1920">
        <v>0</v>
      </c>
      <c r="N19" s="1838"/>
      <c r="O19" s="1823"/>
      <c r="P19" s="1841"/>
      <c r="Q19" s="1832">
        <v>0</v>
      </c>
      <c r="S19" s="811"/>
    </row>
    <row r="20" spans="1:19" s="681" customFormat="1" ht="15" x14ac:dyDescent="0.2">
      <c r="A20" s="684">
        <v>6</v>
      </c>
      <c r="B20" s="931"/>
      <c r="C20" s="1383"/>
      <c r="D20" s="1812"/>
      <c r="E20" s="1370">
        <v>266</v>
      </c>
      <c r="F20" s="1846"/>
      <c r="G20" s="789"/>
      <c r="H20" s="1841"/>
      <c r="I20" s="1832">
        <v>552</v>
      </c>
      <c r="J20" s="1848"/>
      <c r="K20" s="1845"/>
      <c r="L20" s="1841"/>
      <c r="M20" s="1920">
        <v>0</v>
      </c>
      <c r="N20" s="1838"/>
      <c r="O20" s="1823"/>
      <c r="P20" s="1841"/>
      <c r="Q20" s="1832">
        <v>0</v>
      </c>
      <c r="S20" s="811"/>
    </row>
    <row r="21" spans="1:19" s="681" customFormat="1" ht="15" x14ac:dyDescent="0.2">
      <c r="A21" s="684">
        <v>7</v>
      </c>
      <c r="B21" s="931"/>
      <c r="C21" s="1383"/>
      <c r="D21" s="1812"/>
      <c r="E21" s="1370">
        <v>332</v>
      </c>
      <c r="F21" s="1846"/>
      <c r="G21" s="789"/>
      <c r="H21" s="1841"/>
      <c r="I21" s="1832">
        <v>692</v>
      </c>
      <c r="J21" s="1848"/>
      <c r="K21" s="1845"/>
      <c r="L21" s="1841"/>
      <c r="M21" s="1920">
        <v>0</v>
      </c>
      <c r="N21" s="1838"/>
      <c r="O21" s="1823"/>
      <c r="P21" s="1841"/>
      <c r="Q21" s="1832">
        <v>0</v>
      </c>
      <c r="S21" s="811"/>
    </row>
    <row r="22" spans="1:19" s="681" customFormat="1" ht="15" x14ac:dyDescent="0.2">
      <c r="A22" s="684">
        <v>8</v>
      </c>
      <c r="B22" s="931"/>
      <c r="C22" s="1383"/>
      <c r="D22" s="1812"/>
      <c r="E22" s="1370">
        <v>357</v>
      </c>
      <c r="F22" s="1846"/>
      <c r="G22" s="789"/>
      <c r="H22" s="1841"/>
      <c r="I22" s="1832">
        <v>757</v>
      </c>
      <c r="J22" s="1848"/>
      <c r="K22" s="1845"/>
      <c r="L22" s="1841"/>
      <c r="M22" s="1920">
        <v>0</v>
      </c>
      <c r="N22" s="1838"/>
      <c r="O22" s="1823"/>
      <c r="P22" s="1841"/>
      <c r="Q22" s="1832">
        <v>0</v>
      </c>
      <c r="S22" s="811"/>
    </row>
    <row r="23" spans="1:19" s="681" customFormat="1" ht="15" x14ac:dyDescent="0.2">
      <c r="A23" s="684">
        <v>9</v>
      </c>
      <c r="B23" s="931"/>
      <c r="C23" s="1383"/>
      <c r="D23" s="1812"/>
      <c r="E23" s="1370">
        <v>319</v>
      </c>
      <c r="F23" s="1846"/>
      <c r="G23" s="789"/>
      <c r="H23" s="1841"/>
      <c r="I23" s="1832">
        <v>971</v>
      </c>
      <c r="J23" s="1848"/>
      <c r="K23" s="1845"/>
      <c r="L23" s="1841"/>
      <c r="M23" s="1920">
        <v>0</v>
      </c>
      <c r="N23" s="1838"/>
      <c r="O23" s="1823"/>
      <c r="P23" s="1841"/>
      <c r="Q23" s="1832">
        <v>0</v>
      </c>
      <c r="S23" s="811"/>
    </row>
    <row r="24" spans="1:19" s="681" customFormat="1" ht="15" x14ac:dyDescent="0.2">
      <c r="A24" s="684">
        <v>10</v>
      </c>
      <c r="B24" s="931"/>
      <c r="C24" s="1383"/>
      <c r="D24" s="1812"/>
      <c r="E24" s="1370">
        <v>273</v>
      </c>
      <c r="F24" s="1846"/>
      <c r="G24" s="789"/>
      <c r="H24" s="1841"/>
      <c r="I24" s="1832">
        <v>994</v>
      </c>
      <c r="J24" s="1848"/>
      <c r="K24" s="1845"/>
      <c r="L24" s="1841"/>
      <c r="M24" s="1920">
        <v>0</v>
      </c>
      <c r="N24" s="1838"/>
      <c r="O24" s="1823"/>
      <c r="P24" s="1841"/>
      <c r="Q24" s="1832">
        <v>0</v>
      </c>
      <c r="S24" s="811"/>
    </row>
    <row r="25" spans="1:19" s="681" customFormat="1" ht="15" x14ac:dyDescent="0.2">
      <c r="A25" s="684">
        <v>11</v>
      </c>
      <c r="B25" s="931"/>
      <c r="C25" s="1383"/>
      <c r="D25" s="1812"/>
      <c r="E25" s="1370">
        <v>269</v>
      </c>
      <c r="F25" s="1846"/>
      <c r="G25" s="789"/>
      <c r="H25" s="1841"/>
      <c r="I25" s="1832">
        <v>946</v>
      </c>
      <c r="J25" s="1848"/>
      <c r="K25" s="1845"/>
      <c r="L25" s="1841"/>
      <c r="M25" s="1920">
        <v>0</v>
      </c>
      <c r="N25" s="1838"/>
      <c r="O25" s="1823"/>
      <c r="P25" s="1841"/>
      <c r="Q25" s="1832">
        <v>0</v>
      </c>
      <c r="S25" s="811"/>
    </row>
    <row r="26" spans="1:19" s="681" customFormat="1" ht="15" x14ac:dyDescent="0.2">
      <c r="A26" s="684">
        <v>12</v>
      </c>
      <c r="B26" s="931"/>
      <c r="C26" s="1383"/>
      <c r="D26" s="1812"/>
      <c r="E26" s="1370">
        <v>262</v>
      </c>
      <c r="F26" s="1846"/>
      <c r="G26" s="789"/>
      <c r="H26" s="1841"/>
      <c r="I26" s="1832">
        <v>912</v>
      </c>
      <c r="J26" s="1848"/>
      <c r="K26" s="1845"/>
      <c r="L26" s="1841"/>
      <c r="M26" s="1920">
        <v>0</v>
      </c>
      <c r="N26" s="1838"/>
      <c r="O26" s="1823"/>
      <c r="P26" s="1841"/>
      <c r="Q26" s="1832">
        <v>0</v>
      </c>
      <c r="S26" s="811"/>
    </row>
    <row r="27" spans="1:19" s="681" customFormat="1" ht="15" x14ac:dyDescent="0.2">
      <c r="A27" s="684">
        <v>13</v>
      </c>
      <c r="B27" s="931"/>
      <c r="C27" s="1383"/>
      <c r="D27" s="1812"/>
      <c r="E27" s="1370">
        <v>277</v>
      </c>
      <c r="F27" s="1846"/>
      <c r="G27" s="789"/>
      <c r="H27" s="1841"/>
      <c r="I27" s="1832">
        <v>777</v>
      </c>
      <c r="J27" s="1848"/>
      <c r="K27" s="1845"/>
      <c r="L27" s="1841"/>
      <c r="M27" s="1920">
        <v>0</v>
      </c>
      <c r="N27" s="1838"/>
      <c r="O27" s="1823"/>
      <c r="P27" s="1841"/>
      <c r="Q27" s="1832">
        <v>0</v>
      </c>
      <c r="S27" s="811"/>
    </row>
    <row r="28" spans="1:19" s="681" customFormat="1" ht="15" x14ac:dyDescent="0.2">
      <c r="A28" s="684">
        <v>14</v>
      </c>
      <c r="B28" s="931"/>
      <c r="C28" s="1383"/>
      <c r="D28" s="1812"/>
      <c r="E28" s="1370">
        <v>273</v>
      </c>
      <c r="F28" s="1846"/>
      <c r="G28" s="789"/>
      <c r="H28" s="1841"/>
      <c r="I28" s="1832">
        <v>920</v>
      </c>
      <c r="J28" s="1848"/>
      <c r="K28" s="1845"/>
      <c r="L28" s="1841"/>
      <c r="M28" s="1920">
        <v>0</v>
      </c>
      <c r="N28" s="1838"/>
      <c r="O28" s="1823"/>
      <c r="P28" s="1841"/>
      <c r="Q28" s="1832">
        <v>0</v>
      </c>
      <c r="S28" s="811"/>
    </row>
    <row r="29" spans="1:19" s="681" customFormat="1" ht="15" x14ac:dyDescent="0.2">
      <c r="A29" s="684">
        <v>15</v>
      </c>
      <c r="B29" s="931"/>
      <c r="C29" s="1383"/>
      <c r="D29" s="1812"/>
      <c r="E29" s="1370">
        <v>266</v>
      </c>
      <c r="F29" s="1846"/>
      <c r="G29" s="789"/>
      <c r="H29" s="1841"/>
      <c r="I29" s="1832">
        <v>912</v>
      </c>
      <c r="J29" s="1848"/>
      <c r="K29" s="1845"/>
      <c r="L29" s="1841"/>
      <c r="M29" s="1920">
        <v>0</v>
      </c>
      <c r="N29" s="1838"/>
      <c r="O29" s="1823"/>
      <c r="P29" s="1841"/>
      <c r="Q29" s="1832">
        <v>0</v>
      </c>
      <c r="S29" s="811"/>
    </row>
    <row r="30" spans="1:19" s="681" customFormat="1" ht="15" x14ac:dyDescent="0.2">
      <c r="A30" s="684">
        <v>16</v>
      </c>
      <c r="B30" s="931"/>
      <c r="C30" s="1383"/>
      <c r="D30" s="1812"/>
      <c r="E30" s="1370">
        <v>283</v>
      </c>
      <c r="F30" s="1846"/>
      <c r="G30" s="789"/>
      <c r="H30" s="1841"/>
      <c r="I30" s="1832">
        <v>902</v>
      </c>
      <c r="J30" s="1848"/>
      <c r="K30" s="1845"/>
      <c r="L30" s="1841"/>
      <c r="M30" s="1920">
        <v>0</v>
      </c>
      <c r="N30" s="1838"/>
      <c r="O30" s="1823"/>
      <c r="P30" s="1841"/>
      <c r="Q30" s="1832">
        <v>0</v>
      </c>
      <c r="S30" s="811"/>
    </row>
    <row r="31" spans="1:19" s="685" customFormat="1" ht="15" x14ac:dyDescent="0.2">
      <c r="A31" s="684">
        <v>17</v>
      </c>
      <c r="B31" s="931"/>
      <c r="C31" s="1383"/>
      <c r="D31" s="1812"/>
      <c r="E31" s="1370">
        <v>347</v>
      </c>
      <c r="F31" s="1846"/>
      <c r="G31" s="789"/>
      <c r="H31" s="1841"/>
      <c r="I31" s="1832">
        <v>898</v>
      </c>
      <c r="J31" s="1848"/>
      <c r="K31" s="1845"/>
      <c r="L31" s="1841"/>
      <c r="M31" s="1920">
        <v>0</v>
      </c>
      <c r="N31" s="1838"/>
      <c r="O31" s="1823"/>
      <c r="P31" s="1841"/>
      <c r="Q31" s="1832">
        <v>0</v>
      </c>
      <c r="S31" s="811"/>
    </row>
    <row r="32" spans="1:19" s="685" customFormat="1" ht="15" x14ac:dyDescent="0.2">
      <c r="A32" s="684">
        <v>18</v>
      </c>
      <c r="B32" s="931"/>
      <c r="C32" s="1383"/>
      <c r="D32" s="1812"/>
      <c r="E32" s="1370">
        <v>356</v>
      </c>
      <c r="F32" s="1846"/>
      <c r="G32" s="789"/>
      <c r="H32" s="1841"/>
      <c r="I32" s="1832">
        <v>729</v>
      </c>
      <c r="J32" s="1848"/>
      <c r="K32" s="1845"/>
      <c r="L32" s="1841"/>
      <c r="M32" s="1920">
        <v>0</v>
      </c>
      <c r="N32" s="1838"/>
      <c r="O32" s="1823"/>
      <c r="P32" s="1841"/>
      <c r="Q32" s="1832">
        <v>0</v>
      </c>
      <c r="S32" s="811"/>
    </row>
    <row r="33" spans="1:33" s="685" customFormat="1" ht="15" x14ac:dyDescent="0.2">
      <c r="A33" s="684">
        <v>19</v>
      </c>
      <c r="B33" s="931"/>
      <c r="C33" s="1383"/>
      <c r="D33" s="1812"/>
      <c r="E33" s="1370">
        <v>377</v>
      </c>
      <c r="F33" s="1846"/>
      <c r="G33" s="789"/>
      <c r="H33" s="1841"/>
      <c r="I33" s="1832">
        <v>738</v>
      </c>
      <c r="J33" s="1848"/>
      <c r="K33" s="1845"/>
      <c r="L33" s="1841"/>
      <c r="M33" s="1920">
        <v>0</v>
      </c>
      <c r="N33" s="1838"/>
      <c r="O33" s="1823"/>
      <c r="P33" s="1841"/>
      <c r="Q33" s="1832">
        <v>0</v>
      </c>
      <c r="S33" s="811"/>
    </row>
    <row r="34" spans="1:33" s="685" customFormat="1" ht="15" x14ac:dyDescent="0.2">
      <c r="A34" s="684">
        <v>20</v>
      </c>
      <c r="B34" s="931"/>
      <c r="C34" s="1383"/>
      <c r="D34" s="1812"/>
      <c r="E34" s="1370">
        <v>403</v>
      </c>
      <c r="F34" s="1846"/>
      <c r="G34" s="789"/>
      <c r="H34" s="1841"/>
      <c r="I34" s="1832">
        <v>745</v>
      </c>
      <c r="J34" s="1848"/>
      <c r="K34" s="1845"/>
      <c r="L34" s="1841"/>
      <c r="M34" s="1920">
        <v>0</v>
      </c>
      <c r="N34" s="1838"/>
      <c r="O34" s="1823"/>
      <c r="P34" s="1841"/>
      <c r="Q34" s="1832">
        <v>0</v>
      </c>
      <c r="S34" s="811"/>
    </row>
    <row r="35" spans="1:33" s="685" customFormat="1" ht="15" x14ac:dyDescent="0.2">
      <c r="A35" s="684">
        <v>21</v>
      </c>
      <c r="B35" s="931"/>
      <c r="C35" s="1383"/>
      <c r="D35" s="1812"/>
      <c r="E35" s="1370">
        <v>406</v>
      </c>
      <c r="F35" s="1846"/>
      <c r="G35" s="789"/>
      <c r="H35" s="1841"/>
      <c r="I35" s="1832">
        <v>677</v>
      </c>
      <c r="J35" s="1848"/>
      <c r="K35" s="1845"/>
      <c r="L35" s="1841"/>
      <c r="M35" s="1920">
        <v>0</v>
      </c>
      <c r="N35" s="1838"/>
      <c r="O35" s="1823"/>
      <c r="P35" s="1841"/>
      <c r="Q35" s="1832">
        <v>0</v>
      </c>
      <c r="S35" s="811"/>
    </row>
    <row r="36" spans="1:33" s="685" customFormat="1" ht="15" x14ac:dyDescent="0.2">
      <c r="A36" s="684">
        <v>22</v>
      </c>
      <c r="B36" s="931"/>
      <c r="C36" s="1383"/>
      <c r="D36" s="1812"/>
      <c r="E36" s="1370">
        <v>392</v>
      </c>
      <c r="F36" s="1846"/>
      <c r="G36" s="789"/>
      <c r="H36" s="1841"/>
      <c r="I36" s="1832">
        <v>643</v>
      </c>
      <c r="J36" s="1848"/>
      <c r="K36" s="1845"/>
      <c r="L36" s="1841"/>
      <c r="M36" s="1920">
        <v>0</v>
      </c>
      <c r="N36" s="1838"/>
      <c r="O36" s="1823"/>
      <c r="P36" s="1841"/>
      <c r="Q36" s="1832">
        <v>0</v>
      </c>
      <c r="S36" s="811"/>
    </row>
    <row r="37" spans="1:33" s="685" customFormat="1" ht="15" x14ac:dyDescent="0.25">
      <c r="A37" s="684">
        <v>23</v>
      </c>
      <c r="B37" s="1830"/>
      <c r="C37" s="1383"/>
      <c r="D37" s="1386"/>
      <c r="E37" s="1825">
        <v>355</v>
      </c>
      <c r="F37" s="1846"/>
      <c r="G37" s="1823"/>
      <c r="H37" s="1841"/>
      <c r="I37" s="1832">
        <v>602</v>
      </c>
      <c r="J37" s="1848"/>
      <c r="K37" s="1845"/>
      <c r="L37" s="1841"/>
      <c r="M37" s="1920">
        <v>0</v>
      </c>
      <c r="N37" s="1838"/>
      <c r="O37" s="1823"/>
      <c r="P37" s="1841"/>
      <c r="Q37" s="1832">
        <v>0</v>
      </c>
      <c r="S37" s="811"/>
    </row>
    <row r="38" spans="1:33" s="685" customFormat="1" ht="15" x14ac:dyDescent="0.25">
      <c r="A38" s="684">
        <v>24</v>
      </c>
      <c r="B38" s="1830"/>
      <c r="C38" s="1383"/>
      <c r="D38" s="1386"/>
      <c r="E38" s="1825">
        <v>305</v>
      </c>
      <c r="F38" s="1846"/>
      <c r="G38" s="1823"/>
      <c r="H38" s="1841"/>
      <c r="I38" s="1832">
        <v>622</v>
      </c>
      <c r="J38" s="1848"/>
      <c r="K38" s="1845"/>
      <c r="L38" s="1841"/>
      <c r="M38" s="1920">
        <v>0</v>
      </c>
      <c r="N38" s="1838"/>
      <c r="O38" s="1823"/>
      <c r="P38" s="1841"/>
      <c r="Q38" s="1832">
        <v>0</v>
      </c>
      <c r="S38" s="811"/>
    </row>
    <row r="39" spans="1:33" s="685" customFormat="1" ht="15" x14ac:dyDescent="0.2">
      <c r="A39" s="684" t="s">
        <v>19</v>
      </c>
      <c r="B39" s="789"/>
      <c r="C39" s="1831"/>
      <c r="D39" s="1831"/>
      <c r="E39" s="1822">
        <f>SUM(E15:E38)</f>
        <v>7438</v>
      </c>
      <c r="F39" s="1829"/>
      <c r="G39" s="1823"/>
      <c r="H39" s="1823"/>
      <c r="I39" s="1822">
        <f>SUM(I15:I38)</f>
        <v>17715</v>
      </c>
      <c r="J39" s="1823"/>
      <c r="K39" s="1823"/>
      <c r="L39" s="1823"/>
      <c r="M39" s="1822">
        <f>SUM(M15:M38)</f>
        <v>0</v>
      </c>
      <c r="N39" s="1823"/>
      <c r="O39" s="1823"/>
      <c r="P39" s="1823"/>
      <c r="Q39" s="1822">
        <f>SUM(Q15:Q38)</f>
        <v>0</v>
      </c>
    </row>
    <row r="40" spans="1:33" s="674" customFormat="1" ht="12.75" customHeight="1" x14ac:dyDescent="0.2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 x14ac:dyDescent="0.2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 x14ac:dyDescent="0.2">
      <c r="A42" s="674" t="s">
        <v>676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 x14ac:dyDescent="0.2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 x14ac:dyDescent="0.2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 x14ac:dyDescent="0.2">
      <c r="I47" s="827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0">
    <tabColor rgb="FF92D050"/>
  </sheetPr>
  <dimension ref="A1:AG47"/>
  <sheetViews>
    <sheetView zoomScale="85" zoomScaleNormal="85" workbookViewId="0">
      <selection activeCell="I15" sqref="I15:I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3052" t="s">
        <v>498</v>
      </c>
      <c r="C1" s="2097"/>
      <c r="D1" s="2097"/>
      <c r="E1" s="2097"/>
      <c r="F1" s="2097"/>
      <c r="J1" s="801" t="s">
        <v>178</v>
      </c>
      <c r="K1" s="3051" t="s">
        <v>368</v>
      </c>
      <c r="L1" s="3058"/>
      <c r="M1" s="3058"/>
      <c r="N1" s="3058"/>
      <c r="O1" s="3058"/>
      <c r="P1" s="3058"/>
      <c r="Q1" s="3058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 x14ac:dyDescent="0.2">
      <c r="B2" s="3053" t="s">
        <v>1</v>
      </c>
      <c r="C2" s="2104"/>
      <c r="D2" s="2104"/>
      <c r="E2" s="2104"/>
      <c r="F2" s="2104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 x14ac:dyDescent="0.2">
      <c r="B3" s="676" t="s">
        <v>367</v>
      </c>
      <c r="M3" s="1079"/>
      <c r="N3" s="1080"/>
      <c r="O3" s="1079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 x14ac:dyDescent="0.25">
      <c r="B4" s="3055" t="s">
        <v>4</v>
      </c>
      <c r="C4" s="2097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 x14ac:dyDescent="0.2">
      <c r="B5" s="3054" t="s">
        <v>7</v>
      </c>
      <c r="C5" s="2095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 x14ac:dyDescent="0.25">
      <c r="A6" s="3048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 x14ac:dyDescent="0.25">
      <c r="A7" s="3049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 x14ac:dyDescent="0.2">
      <c r="A8" s="1326" t="s">
        <v>480</v>
      </c>
      <c r="B8" s="1312" t="s">
        <v>481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 x14ac:dyDescent="0.2">
      <c r="A9" s="3046" t="s">
        <v>9</v>
      </c>
      <c r="B9" s="3047" t="s">
        <v>10</v>
      </c>
      <c r="C9" s="2441"/>
      <c r="D9" s="2441"/>
      <c r="E9" s="2441"/>
      <c r="F9" s="2441"/>
      <c r="G9" s="2441"/>
      <c r="H9" s="2441"/>
      <c r="I9" s="2442"/>
      <c r="J9" s="3047" t="s">
        <v>11</v>
      </c>
      <c r="K9" s="2441"/>
      <c r="L9" s="2441"/>
      <c r="M9" s="2441"/>
      <c r="N9" s="2441"/>
      <c r="O9" s="2441"/>
      <c r="P9" s="2441"/>
      <c r="Q9" s="2442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 x14ac:dyDescent="0.2">
      <c r="A10" s="2438"/>
      <c r="B10" s="3050" t="s">
        <v>371</v>
      </c>
      <c r="C10" s="2111"/>
      <c r="D10" s="2111"/>
      <c r="E10" s="2112"/>
      <c r="F10" s="3050" t="s">
        <v>372</v>
      </c>
      <c r="G10" s="2111"/>
      <c r="H10" s="2111"/>
      <c r="I10" s="2112"/>
      <c r="J10" s="3050" t="str">
        <f>B10</f>
        <v>КЛ-10 кВ "Город-2"</v>
      </c>
      <c r="K10" s="2981"/>
      <c r="L10" s="2981"/>
      <c r="M10" s="2982"/>
      <c r="N10" s="3050" t="str">
        <f>F10</f>
        <v>КЛ-10 кВ "Северный"</v>
      </c>
      <c r="O10" s="2981"/>
      <c r="P10" s="2981"/>
      <c r="Q10" s="2982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 x14ac:dyDescent="0.2">
      <c r="A11" s="2438"/>
      <c r="B11" s="3050" t="s">
        <v>14</v>
      </c>
      <c r="C11" s="2111"/>
      <c r="E11" s="679">
        <v>4000</v>
      </c>
      <c r="F11" s="3050" t="s">
        <v>14</v>
      </c>
      <c r="G11" s="2111"/>
      <c r="H11" s="678"/>
      <c r="I11" s="679">
        <v>4000</v>
      </c>
      <c r="J11" s="3050" t="s">
        <v>14</v>
      </c>
      <c r="K11" s="2111"/>
      <c r="L11" s="678"/>
      <c r="M11" s="679">
        <f>E11</f>
        <v>4000</v>
      </c>
      <c r="N11" s="3050" t="s">
        <v>14</v>
      </c>
      <c r="O11" s="2111"/>
      <c r="P11" s="678"/>
      <c r="Q11" s="679">
        <f>I11</f>
        <v>4000</v>
      </c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 x14ac:dyDescent="0.2">
      <c r="A12" s="2439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1"/>
      <c r="C14" s="789"/>
      <c r="D14" s="789"/>
      <c r="E14" s="1370"/>
      <c r="F14" s="825"/>
      <c r="G14" s="789"/>
      <c r="H14" s="789"/>
      <c r="I14" s="1368"/>
      <c r="J14" s="931"/>
      <c r="K14" s="831"/>
      <c r="L14" s="789"/>
      <c r="M14" s="1368"/>
      <c r="N14" s="825"/>
      <c r="O14" s="789"/>
      <c r="P14" s="789"/>
      <c r="Q14" s="1368"/>
      <c r="S14" s="811"/>
    </row>
    <row r="15" spans="1:33" s="1388" customFormat="1" ht="15" x14ac:dyDescent="0.2">
      <c r="A15" s="1381">
        <v>1</v>
      </c>
      <c r="B15" s="931"/>
      <c r="C15" s="1383"/>
      <c r="D15" s="789"/>
      <c r="E15" s="1370">
        <v>202</v>
      </c>
      <c r="F15" s="1833"/>
      <c r="G15" s="789"/>
      <c r="H15" s="1837"/>
      <c r="I15" s="1832">
        <v>357</v>
      </c>
      <c r="J15" s="1847"/>
      <c r="K15" s="1843"/>
      <c r="L15" s="1837"/>
      <c r="M15" s="1832">
        <v>0</v>
      </c>
      <c r="N15" s="1833"/>
      <c r="O15" s="1834"/>
      <c r="P15" s="1837"/>
      <c r="Q15" s="1832">
        <v>0</v>
      </c>
      <c r="S15" s="1389"/>
    </row>
    <row r="16" spans="1:33" s="681" customFormat="1" ht="15" x14ac:dyDescent="0.2">
      <c r="A16" s="684">
        <v>2</v>
      </c>
      <c r="B16" s="931"/>
      <c r="C16" s="831"/>
      <c r="D16" s="789"/>
      <c r="E16" s="1370">
        <v>191</v>
      </c>
      <c r="F16" s="1838"/>
      <c r="G16" s="789"/>
      <c r="H16" s="1841"/>
      <c r="I16" s="1832">
        <v>333</v>
      </c>
      <c r="J16" s="1848"/>
      <c r="K16" s="1845"/>
      <c r="L16" s="1841"/>
      <c r="M16" s="1832">
        <v>0</v>
      </c>
      <c r="N16" s="1838"/>
      <c r="O16" s="1823"/>
      <c r="P16" s="1841"/>
      <c r="Q16" s="1832">
        <v>0</v>
      </c>
      <c r="S16" s="811"/>
    </row>
    <row r="17" spans="1:19" s="681" customFormat="1" ht="15" x14ac:dyDescent="0.2">
      <c r="A17" s="684">
        <v>3</v>
      </c>
      <c r="B17" s="931"/>
      <c r="C17" s="831"/>
      <c r="D17" s="789"/>
      <c r="E17" s="1370">
        <v>184</v>
      </c>
      <c r="F17" s="1838"/>
      <c r="G17" s="789"/>
      <c r="H17" s="1841"/>
      <c r="I17" s="1832">
        <v>313</v>
      </c>
      <c r="J17" s="1848"/>
      <c r="K17" s="1845"/>
      <c r="L17" s="1841"/>
      <c r="M17" s="1832">
        <v>0</v>
      </c>
      <c r="N17" s="1838"/>
      <c r="O17" s="1823"/>
      <c r="P17" s="1841"/>
      <c r="Q17" s="1832">
        <v>0</v>
      </c>
      <c r="S17" s="811"/>
    </row>
    <row r="18" spans="1:19" s="681" customFormat="1" ht="15" x14ac:dyDescent="0.2">
      <c r="A18" s="684">
        <v>4</v>
      </c>
      <c r="B18" s="931"/>
      <c r="C18" s="831"/>
      <c r="D18" s="789"/>
      <c r="E18" s="1370">
        <v>184</v>
      </c>
      <c r="F18" s="1838"/>
      <c r="G18" s="789"/>
      <c r="H18" s="1841"/>
      <c r="I18" s="1832">
        <v>322</v>
      </c>
      <c r="J18" s="1848"/>
      <c r="K18" s="1845"/>
      <c r="L18" s="1841"/>
      <c r="M18" s="1832">
        <v>0</v>
      </c>
      <c r="N18" s="1838"/>
      <c r="O18" s="1823"/>
      <c r="P18" s="1841"/>
      <c r="Q18" s="1832">
        <v>0</v>
      </c>
      <c r="S18" s="811"/>
    </row>
    <row r="19" spans="1:19" s="681" customFormat="1" ht="15" x14ac:dyDescent="0.2">
      <c r="A19" s="684">
        <v>5</v>
      </c>
      <c r="B19" s="931"/>
      <c r="C19" s="831"/>
      <c r="D19" s="789"/>
      <c r="E19" s="1370">
        <v>186</v>
      </c>
      <c r="F19" s="1838"/>
      <c r="G19" s="789"/>
      <c r="H19" s="1841"/>
      <c r="I19" s="1832">
        <v>346</v>
      </c>
      <c r="J19" s="1848"/>
      <c r="K19" s="1845"/>
      <c r="L19" s="1841"/>
      <c r="M19" s="1832">
        <v>0</v>
      </c>
      <c r="N19" s="1838"/>
      <c r="O19" s="1823"/>
      <c r="P19" s="1841"/>
      <c r="Q19" s="1832">
        <v>0</v>
      </c>
      <c r="S19" s="811"/>
    </row>
    <row r="20" spans="1:19" s="681" customFormat="1" ht="15" x14ac:dyDescent="0.2">
      <c r="A20" s="684">
        <v>6</v>
      </c>
      <c r="B20" s="931"/>
      <c r="C20" s="831"/>
      <c r="D20" s="789"/>
      <c r="E20" s="1370">
        <v>206</v>
      </c>
      <c r="F20" s="1838"/>
      <c r="G20" s="789"/>
      <c r="H20" s="1841"/>
      <c r="I20" s="1832">
        <v>377</v>
      </c>
      <c r="J20" s="1848"/>
      <c r="K20" s="1845"/>
      <c r="L20" s="1841"/>
      <c r="M20" s="1832">
        <v>0</v>
      </c>
      <c r="N20" s="1838"/>
      <c r="O20" s="1823"/>
      <c r="P20" s="1841"/>
      <c r="Q20" s="1832">
        <v>0</v>
      </c>
      <c r="S20" s="811"/>
    </row>
    <row r="21" spans="1:19" s="681" customFormat="1" ht="15" x14ac:dyDescent="0.2">
      <c r="A21" s="684">
        <v>7</v>
      </c>
      <c r="B21" s="931"/>
      <c r="C21" s="831"/>
      <c r="D21" s="789"/>
      <c r="E21" s="1370">
        <v>254</v>
      </c>
      <c r="F21" s="1838"/>
      <c r="G21" s="789"/>
      <c r="H21" s="1841"/>
      <c r="I21" s="1832">
        <v>479</v>
      </c>
      <c r="J21" s="1848"/>
      <c r="K21" s="1845"/>
      <c r="L21" s="1841"/>
      <c r="M21" s="1832">
        <v>0</v>
      </c>
      <c r="N21" s="1838"/>
      <c r="O21" s="1823"/>
      <c r="P21" s="1841"/>
      <c r="Q21" s="1832">
        <v>0</v>
      </c>
      <c r="S21" s="811"/>
    </row>
    <row r="22" spans="1:19" s="681" customFormat="1" ht="15" x14ac:dyDescent="0.2">
      <c r="A22" s="684">
        <v>8</v>
      </c>
      <c r="B22" s="931"/>
      <c r="C22" s="831"/>
      <c r="D22" s="789"/>
      <c r="E22" s="1370">
        <v>302</v>
      </c>
      <c r="F22" s="1838"/>
      <c r="G22" s="789"/>
      <c r="H22" s="1841"/>
      <c r="I22" s="1832">
        <v>610</v>
      </c>
      <c r="J22" s="1848"/>
      <c r="K22" s="1845"/>
      <c r="L22" s="1841"/>
      <c r="M22" s="1832">
        <v>0</v>
      </c>
      <c r="N22" s="1838"/>
      <c r="O22" s="1823"/>
      <c r="P22" s="1841"/>
      <c r="Q22" s="1832">
        <v>0</v>
      </c>
      <c r="S22" s="811"/>
    </row>
    <row r="23" spans="1:19" s="681" customFormat="1" ht="15" x14ac:dyDescent="0.2">
      <c r="A23" s="684">
        <v>9</v>
      </c>
      <c r="B23" s="931"/>
      <c r="C23" s="831"/>
      <c r="D23" s="789"/>
      <c r="E23" s="1370">
        <v>419</v>
      </c>
      <c r="F23" s="1838"/>
      <c r="G23" s="789"/>
      <c r="H23" s="1841"/>
      <c r="I23" s="1832">
        <v>683</v>
      </c>
      <c r="J23" s="1848"/>
      <c r="K23" s="1845"/>
      <c r="L23" s="1841"/>
      <c r="M23" s="1832">
        <v>0</v>
      </c>
      <c r="N23" s="1838"/>
      <c r="O23" s="1823"/>
      <c r="P23" s="1841"/>
      <c r="Q23" s="1832">
        <v>0</v>
      </c>
      <c r="S23" s="811"/>
    </row>
    <row r="24" spans="1:19" s="681" customFormat="1" ht="15" x14ac:dyDescent="0.2">
      <c r="A24" s="684">
        <v>10</v>
      </c>
      <c r="B24" s="931"/>
      <c r="C24" s="831"/>
      <c r="D24" s="789"/>
      <c r="E24" s="1370">
        <v>394</v>
      </c>
      <c r="F24" s="1838"/>
      <c r="G24" s="789"/>
      <c r="H24" s="1841"/>
      <c r="I24" s="1832">
        <v>648</v>
      </c>
      <c r="J24" s="1848"/>
      <c r="K24" s="1845"/>
      <c r="L24" s="1841"/>
      <c r="M24" s="1832">
        <v>0</v>
      </c>
      <c r="N24" s="1838"/>
      <c r="O24" s="1823"/>
      <c r="P24" s="1841"/>
      <c r="Q24" s="1832">
        <v>0</v>
      </c>
      <c r="S24" s="811"/>
    </row>
    <row r="25" spans="1:19" s="681" customFormat="1" ht="15" x14ac:dyDescent="0.2">
      <c r="A25" s="684">
        <v>11</v>
      </c>
      <c r="B25" s="931"/>
      <c r="C25" s="831"/>
      <c r="D25" s="789"/>
      <c r="E25" s="1370">
        <v>326</v>
      </c>
      <c r="F25" s="1838"/>
      <c r="G25" s="789"/>
      <c r="H25" s="1841"/>
      <c r="I25" s="1832">
        <v>627</v>
      </c>
      <c r="J25" s="1848"/>
      <c r="K25" s="1845"/>
      <c r="L25" s="1841"/>
      <c r="M25" s="1832">
        <v>0</v>
      </c>
      <c r="N25" s="1838"/>
      <c r="O25" s="1823"/>
      <c r="P25" s="1841"/>
      <c r="Q25" s="1832">
        <v>0</v>
      </c>
      <c r="S25" s="811"/>
    </row>
    <row r="26" spans="1:19" s="681" customFormat="1" ht="15" x14ac:dyDescent="0.2">
      <c r="A26" s="684">
        <v>12</v>
      </c>
      <c r="B26" s="931"/>
      <c r="C26" s="831"/>
      <c r="D26" s="789"/>
      <c r="E26" s="1370">
        <v>329</v>
      </c>
      <c r="F26" s="1838"/>
      <c r="G26" s="789"/>
      <c r="H26" s="1841"/>
      <c r="I26" s="1832">
        <v>629</v>
      </c>
      <c r="J26" s="1848"/>
      <c r="K26" s="1845"/>
      <c r="L26" s="1841"/>
      <c r="M26" s="1832">
        <v>0</v>
      </c>
      <c r="N26" s="1838"/>
      <c r="O26" s="1823"/>
      <c r="P26" s="1841"/>
      <c r="Q26" s="1832">
        <v>0</v>
      </c>
      <c r="S26" s="811"/>
    </row>
    <row r="27" spans="1:19" s="681" customFormat="1" ht="15" x14ac:dyDescent="0.2">
      <c r="A27" s="684">
        <v>13</v>
      </c>
      <c r="B27" s="931"/>
      <c r="C27" s="831"/>
      <c r="D27" s="789"/>
      <c r="E27" s="1370">
        <v>302</v>
      </c>
      <c r="F27" s="1838"/>
      <c r="G27" s="789"/>
      <c r="H27" s="1841"/>
      <c r="I27" s="1832">
        <v>601</v>
      </c>
      <c r="J27" s="1848"/>
      <c r="K27" s="1845"/>
      <c r="L27" s="1841"/>
      <c r="M27" s="1832">
        <v>0</v>
      </c>
      <c r="N27" s="1838"/>
      <c r="O27" s="1823"/>
      <c r="P27" s="1841"/>
      <c r="Q27" s="1832">
        <v>0</v>
      </c>
      <c r="S27" s="811"/>
    </row>
    <row r="28" spans="1:19" s="681" customFormat="1" ht="15" x14ac:dyDescent="0.2">
      <c r="A28" s="684">
        <v>14</v>
      </c>
      <c r="B28" s="931"/>
      <c r="C28" s="831"/>
      <c r="D28" s="789"/>
      <c r="E28" s="1370">
        <v>326</v>
      </c>
      <c r="F28" s="1838"/>
      <c r="G28" s="789"/>
      <c r="H28" s="1841"/>
      <c r="I28" s="1832">
        <v>572</v>
      </c>
      <c r="J28" s="1848"/>
      <c r="K28" s="1845"/>
      <c r="L28" s="1841"/>
      <c r="M28" s="1832">
        <v>0</v>
      </c>
      <c r="N28" s="1838"/>
      <c r="O28" s="1823"/>
      <c r="P28" s="1841"/>
      <c r="Q28" s="1832">
        <v>0</v>
      </c>
      <c r="S28" s="811"/>
    </row>
    <row r="29" spans="1:19" s="681" customFormat="1" ht="15" x14ac:dyDescent="0.2">
      <c r="A29" s="684">
        <v>15</v>
      </c>
      <c r="B29" s="931"/>
      <c r="C29" s="831"/>
      <c r="D29" s="789"/>
      <c r="E29" s="1370">
        <v>296</v>
      </c>
      <c r="F29" s="1838"/>
      <c r="G29" s="789"/>
      <c r="H29" s="1841"/>
      <c r="I29" s="1832">
        <v>571</v>
      </c>
      <c r="J29" s="1848"/>
      <c r="K29" s="1845"/>
      <c r="L29" s="1841"/>
      <c r="M29" s="1832">
        <v>0</v>
      </c>
      <c r="N29" s="1838"/>
      <c r="O29" s="1823"/>
      <c r="P29" s="1841"/>
      <c r="Q29" s="1832">
        <v>0</v>
      </c>
      <c r="S29" s="811"/>
    </row>
    <row r="30" spans="1:19" s="681" customFormat="1" ht="15" x14ac:dyDescent="0.2">
      <c r="A30" s="684">
        <v>16</v>
      </c>
      <c r="B30" s="931"/>
      <c r="C30" s="831"/>
      <c r="D30" s="789"/>
      <c r="E30" s="1370">
        <v>295</v>
      </c>
      <c r="F30" s="1838"/>
      <c r="G30" s="789"/>
      <c r="H30" s="1841"/>
      <c r="I30" s="1832">
        <v>584</v>
      </c>
      <c r="J30" s="1848"/>
      <c r="K30" s="1845"/>
      <c r="L30" s="1841"/>
      <c r="M30" s="1832">
        <v>0</v>
      </c>
      <c r="N30" s="1838"/>
      <c r="O30" s="1823"/>
      <c r="P30" s="1841"/>
      <c r="Q30" s="1832">
        <v>0</v>
      </c>
      <c r="S30" s="811"/>
    </row>
    <row r="31" spans="1:19" s="685" customFormat="1" ht="15" x14ac:dyDescent="0.2">
      <c r="A31" s="684">
        <v>17</v>
      </c>
      <c r="B31" s="931"/>
      <c r="C31" s="831"/>
      <c r="D31" s="789"/>
      <c r="E31" s="1370">
        <v>305</v>
      </c>
      <c r="F31" s="1838"/>
      <c r="G31" s="789"/>
      <c r="H31" s="1841"/>
      <c r="I31" s="1832">
        <v>624</v>
      </c>
      <c r="J31" s="1848"/>
      <c r="K31" s="1845"/>
      <c r="L31" s="1841"/>
      <c r="M31" s="1832">
        <v>0</v>
      </c>
      <c r="N31" s="1838"/>
      <c r="O31" s="1823"/>
      <c r="P31" s="1841"/>
      <c r="Q31" s="1832">
        <v>0</v>
      </c>
      <c r="S31" s="811"/>
    </row>
    <row r="32" spans="1:19" s="685" customFormat="1" ht="15" x14ac:dyDescent="0.2">
      <c r="A32" s="684">
        <v>18</v>
      </c>
      <c r="B32" s="931"/>
      <c r="C32" s="831"/>
      <c r="D32" s="789"/>
      <c r="E32" s="1370">
        <v>268</v>
      </c>
      <c r="F32" s="1838"/>
      <c r="G32" s="789"/>
      <c r="H32" s="1841"/>
      <c r="I32" s="1832">
        <v>617</v>
      </c>
      <c r="J32" s="1848"/>
      <c r="K32" s="1845"/>
      <c r="L32" s="1841"/>
      <c r="M32" s="1832">
        <v>0</v>
      </c>
      <c r="N32" s="1838"/>
      <c r="O32" s="1823"/>
      <c r="P32" s="1841"/>
      <c r="Q32" s="1832">
        <v>0</v>
      </c>
      <c r="S32" s="811"/>
    </row>
    <row r="33" spans="1:33" s="685" customFormat="1" ht="15" x14ac:dyDescent="0.2">
      <c r="A33" s="684">
        <v>19</v>
      </c>
      <c r="B33" s="931"/>
      <c r="C33" s="831"/>
      <c r="D33" s="789"/>
      <c r="E33" s="1370">
        <v>260</v>
      </c>
      <c r="F33" s="1838"/>
      <c r="G33" s="789"/>
      <c r="H33" s="1841"/>
      <c r="I33" s="1832">
        <v>588</v>
      </c>
      <c r="J33" s="1848"/>
      <c r="K33" s="1845"/>
      <c r="L33" s="1841"/>
      <c r="M33" s="1832">
        <v>0</v>
      </c>
      <c r="N33" s="1838"/>
      <c r="O33" s="1823"/>
      <c r="P33" s="1841"/>
      <c r="Q33" s="1832">
        <v>0</v>
      </c>
      <c r="S33" s="811"/>
    </row>
    <row r="34" spans="1:33" s="685" customFormat="1" ht="15" x14ac:dyDescent="0.2">
      <c r="A34" s="684">
        <v>20</v>
      </c>
      <c r="B34" s="931"/>
      <c r="C34" s="831"/>
      <c r="D34" s="789"/>
      <c r="E34" s="1370">
        <v>274</v>
      </c>
      <c r="F34" s="1838"/>
      <c r="G34" s="789"/>
      <c r="H34" s="1841"/>
      <c r="I34" s="1832">
        <v>618</v>
      </c>
      <c r="J34" s="1848"/>
      <c r="K34" s="1845"/>
      <c r="L34" s="1841"/>
      <c r="M34" s="1832">
        <v>0</v>
      </c>
      <c r="N34" s="1838"/>
      <c r="O34" s="1823"/>
      <c r="P34" s="1841"/>
      <c r="Q34" s="1832">
        <v>0</v>
      </c>
      <c r="S34" s="811"/>
    </row>
    <row r="35" spans="1:33" s="685" customFormat="1" ht="15" x14ac:dyDescent="0.2">
      <c r="A35" s="684">
        <v>21</v>
      </c>
      <c r="B35" s="931"/>
      <c r="C35" s="831"/>
      <c r="D35" s="789"/>
      <c r="E35" s="1370">
        <v>298</v>
      </c>
      <c r="F35" s="1838"/>
      <c r="G35" s="789"/>
      <c r="H35" s="1841"/>
      <c r="I35" s="1832">
        <v>604</v>
      </c>
      <c r="J35" s="1848"/>
      <c r="K35" s="1845"/>
      <c r="L35" s="1841"/>
      <c r="M35" s="1832">
        <v>0</v>
      </c>
      <c r="N35" s="1838"/>
      <c r="O35" s="1823"/>
      <c r="P35" s="1841"/>
      <c r="Q35" s="1832">
        <v>0</v>
      </c>
      <c r="S35" s="811"/>
    </row>
    <row r="36" spans="1:33" s="685" customFormat="1" ht="15" x14ac:dyDescent="0.2">
      <c r="A36" s="684">
        <v>22</v>
      </c>
      <c r="B36" s="931"/>
      <c r="C36" s="831"/>
      <c r="D36" s="789"/>
      <c r="E36" s="1370">
        <v>288</v>
      </c>
      <c r="F36" s="1838"/>
      <c r="G36" s="789"/>
      <c r="H36" s="1841"/>
      <c r="I36" s="1832">
        <v>536</v>
      </c>
      <c r="J36" s="1848"/>
      <c r="K36" s="1845"/>
      <c r="L36" s="1841"/>
      <c r="M36" s="1832">
        <v>0</v>
      </c>
      <c r="N36" s="1838"/>
      <c r="O36" s="1823"/>
      <c r="P36" s="1841"/>
      <c r="Q36" s="1832">
        <v>0</v>
      </c>
      <c r="S36" s="811"/>
    </row>
    <row r="37" spans="1:33" s="685" customFormat="1" ht="15" x14ac:dyDescent="0.2">
      <c r="A37" s="684">
        <v>23</v>
      </c>
      <c r="B37" s="931"/>
      <c r="C37" s="831"/>
      <c r="D37" s="1367"/>
      <c r="E37" s="1832">
        <v>258</v>
      </c>
      <c r="F37" s="1838"/>
      <c r="G37" s="1823"/>
      <c r="H37" s="1841"/>
      <c r="I37" s="1832">
        <v>468</v>
      </c>
      <c r="J37" s="1848"/>
      <c r="K37" s="1845"/>
      <c r="L37" s="1841"/>
      <c r="M37" s="1832">
        <v>0</v>
      </c>
      <c r="N37" s="1838"/>
      <c r="O37" s="1823"/>
      <c r="P37" s="1841"/>
      <c r="Q37" s="1832">
        <v>0</v>
      </c>
      <c r="S37" s="811"/>
    </row>
    <row r="38" spans="1:33" s="685" customFormat="1" ht="15" x14ac:dyDescent="0.2">
      <c r="A38" s="684">
        <v>24</v>
      </c>
      <c r="B38" s="931"/>
      <c r="C38" s="831"/>
      <c r="D38" s="1367"/>
      <c r="E38" s="1832">
        <v>214</v>
      </c>
      <c r="F38" s="1838"/>
      <c r="G38" s="1823"/>
      <c r="H38" s="1841"/>
      <c r="I38" s="1832">
        <v>392</v>
      </c>
      <c r="J38" s="1848"/>
      <c r="K38" s="1845"/>
      <c r="L38" s="1841"/>
      <c r="M38" s="1832">
        <v>0</v>
      </c>
      <c r="N38" s="1838"/>
      <c r="O38" s="1823"/>
      <c r="P38" s="1841"/>
      <c r="Q38" s="1832">
        <v>0</v>
      </c>
      <c r="S38" s="811"/>
    </row>
    <row r="39" spans="1:33" s="685" customFormat="1" ht="15" x14ac:dyDescent="0.2">
      <c r="A39" s="684" t="s">
        <v>19</v>
      </c>
      <c r="B39" s="789"/>
      <c r="C39" s="789"/>
      <c r="D39" s="789"/>
      <c r="E39" s="1822">
        <f>SUM(E15:E38)</f>
        <v>6561</v>
      </c>
      <c r="F39" s="1823"/>
      <c r="G39" s="1823"/>
      <c r="H39" s="1823"/>
      <c r="I39" s="1822">
        <f>SUM(I15:I38)</f>
        <v>12499</v>
      </c>
      <c r="J39" s="1823"/>
      <c r="K39" s="1823"/>
      <c r="L39" s="1823"/>
      <c r="M39" s="1822">
        <f>SUM(M15:M38)</f>
        <v>0</v>
      </c>
      <c r="N39" s="1823"/>
      <c r="O39" s="1823"/>
      <c r="P39" s="1823"/>
      <c r="Q39" s="1822">
        <f>SUM(Q15:Q38)</f>
        <v>0</v>
      </c>
    </row>
    <row r="40" spans="1:33" s="674" customFormat="1" ht="12.75" customHeight="1" x14ac:dyDescent="0.2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 x14ac:dyDescent="0.2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 x14ac:dyDescent="0.2">
      <c r="A42" s="674" t="s">
        <v>676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 x14ac:dyDescent="0.2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 x14ac:dyDescent="0.2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 x14ac:dyDescent="0.2">
      <c r="I47" s="827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1">
    <tabColor rgb="FF92D050"/>
  </sheetPr>
  <dimension ref="A1:AG47"/>
  <sheetViews>
    <sheetView zoomScale="85" zoomScaleNormal="85" workbookViewId="0">
      <selection activeCell="V19" sqref="V19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3052" t="s">
        <v>498</v>
      </c>
      <c r="C1" s="2097"/>
      <c r="D1" s="2097"/>
      <c r="E1" s="2097"/>
      <c r="F1" s="2097"/>
      <c r="J1" s="801" t="s">
        <v>178</v>
      </c>
      <c r="K1" s="3051" t="s">
        <v>368</v>
      </c>
      <c r="L1" s="3058"/>
      <c r="M1" s="3058"/>
      <c r="N1" s="3058"/>
      <c r="O1" s="3058"/>
      <c r="P1" s="3058"/>
      <c r="Q1" s="3058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 x14ac:dyDescent="0.2">
      <c r="B2" s="3053" t="s">
        <v>1</v>
      </c>
      <c r="C2" s="2104"/>
      <c r="D2" s="2104"/>
      <c r="E2" s="2104"/>
      <c r="F2" s="2104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 x14ac:dyDescent="0.2">
      <c r="B3" s="676" t="s">
        <v>367</v>
      </c>
      <c r="M3" s="1079"/>
      <c r="N3" s="1080"/>
      <c r="O3" s="1079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 x14ac:dyDescent="0.25">
      <c r="B4" s="3055" t="s">
        <v>4</v>
      </c>
      <c r="C4" s="2097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 x14ac:dyDescent="0.2">
      <c r="B5" s="3054" t="s">
        <v>7</v>
      </c>
      <c r="C5" s="2095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 x14ac:dyDescent="0.25">
      <c r="A6" s="3048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 x14ac:dyDescent="0.25">
      <c r="A7" s="3049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 x14ac:dyDescent="0.2">
      <c r="A8" s="1326" t="s">
        <v>482</v>
      </c>
      <c r="B8" s="1329" t="s">
        <v>478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 x14ac:dyDescent="0.2">
      <c r="A9" s="3046" t="s">
        <v>9</v>
      </c>
      <c r="B9" s="3047" t="s">
        <v>10</v>
      </c>
      <c r="C9" s="2441"/>
      <c r="D9" s="2441"/>
      <c r="E9" s="2441"/>
      <c r="F9" s="2441"/>
      <c r="G9" s="2441"/>
      <c r="H9" s="2441"/>
      <c r="I9" s="2442"/>
      <c r="J9" s="3047" t="s">
        <v>11</v>
      </c>
      <c r="K9" s="2441"/>
      <c r="L9" s="2441"/>
      <c r="M9" s="2441"/>
      <c r="N9" s="2441"/>
      <c r="O9" s="2441"/>
      <c r="P9" s="2441"/>
      <c r="Q9" s="2442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 x14ac:dyDescent="0.2">
      <c r="A10" s="2438"/>
      <c r="B10" s="3050" t="s">
        <v>373</v>
      </c>
      <c r="C10" s="2111"/>
      <c r="D10" s="2111"/>
      <c r="E10" s="2112"/>
      <c r="F10" s="3050" t="s">
        <v>374</v>
      </c>
      <c r="G10" s="2111"/>
      <c r="H10" s="2111"/>
      <c r="I10" s="2112"/>
      <c r="J10" s="3050" t="str">
        <f>B10</f>
        <v>КЛ-10 кВ "Город-4"</v>
      </c>
      <c r="K10" s="2981"/>
      <c r="L10" s="2981"/>
      <c r="M10" s="2982"/>
      <c r="N10" s="3050" t="str">
        <f>F10</f>
        <v>КЛ-10 кВ "Город"</v>
      </c>
      <c r="O10" s="2981"/>
      <c r="P10" s="2981"/>
      <c r="Q10" s="2982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 x14ac:dyDescent="0.2">
      <c r="A11" s="2438"/>
      <c r="B11" s="3050" t="s">
        <v>14</v>
      </c>
      <c r="C11" s="2111"/>
      <c r="E11" s="679">
        <v>4000</v>
      </c>
      <c r="F11" s="3050" t="s">
        <v>14</v>
      </c>
      <c r="G11" s="2111"/>
      <c r="H11" s="678"/>
      <c r="I11" s="679">
        <v>3000</v>
      </c>
      <c r="J11" s="3050" t="s">
        <v>14</v>
      </c>
      <c r="K11" s="2111"/>
      <c r="L11" s="678"/>
      <c r="M11" s="679">
        <f>E11</f>
        <v>4000</v>
      </c>
      <c r="N11" s="3050" t="s">
        <v>14</v>
      </c>
      <c r="O11" s="2111"/>
      <c r="P11" s="678"/>
      <c r="Q11" s="679">
        <f>I11</f>
        <v>3000</v>
      </c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 x14ac:dyDescent="0.2">
      <c r="A12" s="2439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1"/>
      <c r="C14" s="789"/>
      <c r="D14" s="789"/>
      <c r="E14" s="1370"/>
      <c r="F14" s="825"/>
      <c r="G14" s="789"/>
      <c r="H14" s="789"/>
      <c r="I14" s="1368"/>
      <c r="J14" s="931"/>
      <c r="K14" s="831"/>
      <c r="L14" s="789"/>
      <c r="M14" s="1368"/>
      <c r="N14" s="825"/>
      <c r="O14" s="789"/>
      <c r="P14" s="789"/>
      <c r="Q14" s="1368"/>
      <c r="S14" s="811"/>
    </row>
    <row r="15" spans="1:33" s="1388" customFormat="1" ht="15" x14ac:dyDescent="0.2">
      <c r="A15" s="1381">
        <v>1</v>
      </c>
      <c r="B15" s="931"/>
      <c r="C15" s="1383"/>
      <c r="D15" s="789"/>
      <c r="E15" s="1370">
        <v>159</v>
      </c>
      <c r="F15" s="1833"/>
      <c r="G15" s="789"/>
      <c r="H15" s="1837"/>
      <c r="I15" s="1832">
        <v>869</v>
      </c>
      <c r="J15" s="1847"/>
      <c r="K15" s="1843"/>
      <c r="L15" s="1837"/>
      <c r="M15" s="1832">
        <v>0</v>
      </c>
      <c r="N15" s="1833"/>
      <c r="O15" s="1834"/>
      <c r="P15" s="1837"/>
      <c r="Q15" s="1832">
        <v>0</v>
      </c>
      <c r="S15" s="1389"/>
    </row>
    <row r="16" spans="1:33" s="681" customFormat="1" ht="15" x14ac:dyDescent="0.2">
      <c r="A16" s="684">
        <v>2</v>
      </c>
      <c r="B16" s="931"/>
      <c r="C16" s="831"/>
      <c r="D16" s="789"/>
      <c r="E16" s="1370">
        <v>146</v>
      </c>
      <c r="F16" s="1838"/>
      <c r="G16" s="789"/>
      <c r="H16" s="1841"/>
      <c r="I16" s="1832">
        <v>854</v>
      </c>
      <c r="J16" s="1848"/>
      <c r="K16" s="1845"/>
      <c r="L16" s="1841"/>
      <c r="M16" s="1832">
        <v>0</v>
      </c>
      <c r="N16" s="1838"/>
      <c r="O16" s="1823"/>
      <c r="P16" s="1841"/>
      <c r="Q16" s="1832">
        <v>0</v>
      </c>
      <c r="S16" s="811"/>
    </row>
    <row r="17" spans="1:19" s="681" customFormat="1" ht="15" x14ac:dyDescent="0.2">
      <c r="A17" s="684">
        <v>3</v>
      </c>
      <c r="B17" s="931"/>
      <c r="C17" s="831"/>
      <c r="D17" s="789"/>
      <c r="E17" s="1370">
        <v>141</v>
      </c>
      <c r="F17" s="1838"/>
      <c r="G17" s="789"/>
      <c r="H17" s="1841"/>
      <c r="I17" s="1832">
        <v>820</v>
      </c>
      <c r="J17" s="1848"/>
      <c r="K17" s="1845"/>
      <c r="L17" s="1841"/>
      <c r="M17" s="1832">
        <v>0</v>
      </c>
      <c r="N17" s="1838"/>
      <c r="O17" s="1823"/>
      <c r="P17" s="1841"/>
      <c r="Q17" s="1832">
        <v>0</v>
      </c>
      <c r="S17" s="811"/>
    </row>
    <row r="18" spans="1:19" s="681" customFormat="1" ht="15" x14ac:dyDescent="0.2">
      <c r="A18" s="684">
        <v>4</v>
      </c>
      <c r="B18" s="931"/>
      <c r="C18" s="831"/>
      <c r="D18" s="789"/>
      <c r="E18" s="1370">
        <v>133</v>
      </c>
      <c r="F18" s="1838"/>
      <c r="G18" s="789"/>
      <c r="H18" s="1841"/>
      <c r="I18" s="1832">
        <v>820</v>
      </c>
      <c r="J18" s="1848"/>
      <c r="K18" s="1845"/>
      <c r="L18" s="1841"/>
      <c r="M18" s="1832">
        <v>0</v>
      </c>
      <c r="N18" s="1838"/>
      <c r="O18" s="1823"/>
      <c r="P18" s="1841"/>
      <c r="Q18" s="1832">
        <v>0</v>
      </c>
      <c r="S18" s="811"/>
    </row>
    <row r="19" spans="1:19" s="681" customFormat="1" ht="15" x14ac:dyDescent="0.2">
      <c r="A19" s="684">
        <v>5</v>
      </c>
      <c r="B19" s="931"/>
      <c r="C19" s="831"/>
      <c r="D19" s="789"/>
      <c r="E19" s="1370">
        <v>137</v>
      </c>
      <c r="F19" s="1838"/>
      <c r="G19" s="789"/>
      <c r="H19" s="1841"/>
      <c r="I19" s="1832">
        <v>828</v>
      </c>
      <c r="J19" s="1848"/>
      <c r="K19" s="1845"/>
      <c r="L19" s="1841"/>
      <c r="M19" s="1832">
        <v>0</v>
      </c>
      <c r="N19" s="1838"/>
      <c r="O19" s="1823"/>
      <c r="P19" s="1841"/>
      <c r="Q19" s="1832">
        <v>0</v>
      </c>
      <c r="S19" s="811"/>
    </row>
    <row r="20" spans="1:19" s="681" customFormat="1" ht="15" x14ac:dyDescent="0.2">
      <c r="A20" s="684">
        <v>6</v>
      </c>
      <c r="B20" s="931"/>
      <c r="C20" s="831"/>
      <c r="D20" s="789"/>
      <c r="E20" s="1370">
        <v>159</v>
      </c>
      <c r="F20" s="1838"/>
      <c r="G20" s="789"/>
      <c r="H20" s="1841"/>
      <c r="I20" s="1832">
        <v>884</v>
      </c>
      <c r="J20" s="1848"/>
      <c r="K20" s="1845"/>
      <c r="L20" s="1841"/>
      <c r="M20" s="1832">
        <v>0</v>
      </c>
      <c r="N20" s="1838"/>
      <c r="O20" s="1823"/>
      <c r="P20" s="1841"/>
      <c r="Q20" s="1832">
        <v>0</v>
      </c>
      <c r="S20" s="811"/>
    </row>
    <row r="21" spans="1:19" s="681" customFormat="1" ht="15" x14ac:dyDescent="0.2">
      <c r="A21" s="684">
        <v>7</v>
      </c>
      <c r="B21" s="931"/>
      <c r="C21" s="831"/>
      <c r="D21" s="789"/>
      <c r="E21" s="1370">
        <v>227</v>
      </c>
      <c r="F21" s="1838"/>
      <c r="G21" s="789"/>
      <c r="H21" s="1841"/>
      <c r="I21" s="1832">
        <v>1027</v>
      </c>
      <c r="J21" s="1848"/>
      <c r="K21" s="1845"/>
      <c r="L21" s="1841"/>
      <c r="M21" s="1832">
        <v>0</v>
      </c>
      <c r="N21" s="1838"/>
      <c r="O21" s="1823"/>
      <c r="P21" s="1841"/>
      <c r="Q21" s="1832">
        <v>0</v>
      </c>
      <c r="S21" s="811"/>
    </row>
    <row r="22" spans="1:19" s="681" customFormat="1" ht="15" x14ac:dyDescent="0.2">
      <c r="A22" s="684">
        <v>8</v>
      </c>
      <c r="B22" s="931"/>
      <c r="C22" s="831"/>
      <c r="D22" s="789"/>
      <c r="E22" s="1370">
        <v>261</v>
      </c>
      <c r="F22" s="1838"/>
      <c r="G22" s="789"/>
      <c r="H22" s="1841"/>
      <c r="I22" s="1832">
        <v>1126</v>
      </c>
      <c r="J22" s="1848"/>
      <c r="K22" s="1845"/>
      <c r="L22" s="1841"/>
      <c r="M22" s="1832">
        <v>0</v>
      </c>
      <c r="N22" s="1838"/>
      <c r="O22" s="1823"/>
      <c r="P22" s="1841"/>
      <c r="Q22" s="1832">
        <v>0</v>
      </c>
      <c r="S22" s="811"/>
    </row>
    <row r="23" spans="1:19" s="681" customFormat="1" ht="15" x14ac:dyDescent="0.2">
      <c r="A23" s="684">
        <v>9</v>
      </c>
      <c r="B23" s="931"/>
      <c r="C23" s="831"/>
      <c r="D23" s="789"/>
      <c r="E23" s="1370">
        <v>247</v>
      </c>
      <c r="F23" s="1838"/>
      <c r="G23" s="789"/>
      <c r="H23" s="1841"/>
      <c r="I23" s="1832">
        <v>1661</v>
      </c>
      <c r="J23" s="1848"/>
      <c r="K23" s="1845"/>
      <c r="L23" s="1841"/>
      <c r="M23" s="1832">
        <v>0</v>
      </c>
      <c r="N23" s="1838"/>
      <c r="O23" s="1823"/>
      <c r="P23" s="1841"/>
      <c r="Q23" s="1832">
        <v>0</v>
      </c>
      <c r="S23" s="811"/>
    </row>
    <row r="24" spans="1:19" s="681" customFormat="1" ht="15" x14ac:dyDescent="0.2">
      <c r="A24" s="684">
        <v>10</v>
      </c>
      <c r="B24" s="931"/>
      <c r="C24" s="831"/>
      <c r="D24" s="789"/>
      <c r="E24" s="1370">
        <v>212</v>
      </c>
      <c r="F24" s="1838"/>
      <c r="G24" s="789"/>
      <c r="H24" s="1841"/>
      <c r="I24" s="1832">
        <v>1668</v>
      </c>
      <c r="J24" s="1848"/>
      <c r="K24" s="1845"/>
      <c r="L24" s="1841"/>
      <c r="M24" s="1832">
        <v>0</v>
      </c>
      <c r="N24" s="1838"/>
      <c r="O24" s="1823"/>
      <c r="P24" s="1841"/>
      <c r="Q24" s="1832">
        <v>0</v>
      </c>
      <c r="S24" s="811"/>
    </row>
    <row r="25" spans="1:19" s="681" customFormat="1" ht="15" x14ac:dyDescent="0.2">
      <c r="A25" s="684">
        <v>11</v>
      </c>
      <c r="B25" s="931"/>
      <c r="C25" s="831"/>
      <c r="D25" s="789"/>
      <c r="E25" s="1370">
        <v>196</v>
      </c>
      <c r="F25" s="1838"/>
      <c r="G25" s="789"/>
      <c r="H25" s="1841"/>
      <c r="I25" s="1832">
        <v>1503</v>
      </c>
      <c r="J25" s="1848"/>
      <c r="K25" s="1845"/>
      <c r="L25" s="1841"/>
      <c r="M25" s="1832">
        <v>0</v>
      </c>
      <c r="N25" s="1838"/>
      <c r="O25" s="1823"/>
      <c r="P25" s="1841"/>
      <c r="Q25" s="1832">
        <v>0</v>
      </c>
      <c r="S25" s="811"/>
    </row>
    <row r="26" spans="1:19" s="681" customFormat="1" ht="15" x14ac:dyDescent="0.2">
      <c r="A26" s="684">
        <v>12</v>
      </c>
      <c r="B26" s="931"/>
      <c r="C26" s="831"/>
      <c r="D26" s="789"/>
      <c r="E26" s="1370">
        <v>185</v>
      </c>
      <c r="F26" s="1838"/>
      <c r="G26" s="789"/>
      <c r="H26" s="1841"/>
      <c r="I26" s="1832">
        <v>1573</v>
      </c>
      <c r="J26" s="1848"/>
      <c r="K26" s="1845"/>
      <c r="L26" s="1841"/>
      <c r="M26" s="1832">
        <v>0</v>
      </c>
      <c r="N26" s="1838"/>
      <c r="O26" s="1823"/>
      <c r="P26" s="1841"/>
      <c r="Q26" s="1832">
        <v>0</v>
      </c>
      <c r="S26" s="811"/>
    </row>
    <row r="27" spans="1:19" s="681" customFormat="1" ht="15" x14ac:dyDescent="0.2">
      <c r="A27" s="684">
        <v>13</v>
      </c>
      <c r="B27" s="931"/>
      <c r="C27" s="831"/>
      <c r="D27" s="789"/>
      <c r="E27" s="1370">
        <v>199</v>
      </c>
      <c r="F27" s="1838"/>
      <c r="G27" s="789"/>
      <c r="H27" s="1841"/>
      <c r="I27" s="1832">
        <v>1277</v>
      </c>
      <c r="J27" s="1848"/>
      <c r="K27" s="1845"/>
      <c r="L27" s="1841"/>
      <c r="M27" s="1832">
        <v>0</v>
      </c>
      <c r="N27" s="1838"/>
      <c r="O27" s="1823"/>
      <c r="P27" s="1841"/>
      <c r="Q27" s="1832">
        <v>0</v>
      </c>
      <c r="S27" s="811"/>
    </row>
    <row r="28" spans="1:19" s="681" customFormat="1" ht="15" x14ac:dyDescent="0.2">
      <c r="A28" s="684">
        <v>14</v>
      </c>
      <c r="B28" s="931"/>
      <c r="C28" s="831"/>
      <c r="D28" s="789"/>
      <c r="E28" s="1370">
        <v>180</v>
      </c>
      <c r="F28" s="1838"/>
      <c r="G28" s="789"/>
      <c r="H28" s="1841"/>
      <c r="I28" s="1832">
        <v>1467</v>
      </c>
      <c r="J28" s="1848"/>
      <c r="K28" s="1845"/>
      <c r="L28" s="1841"/>
      <c r="M28" s="1832">
        <v>0</v>
      </c>
      <c r="N28" s="1838"/>
      <c r="O28" s="1823"/>
      <c r="P28" s="1841"/>
      <c r="Q28" s="1832">
        <v>0</v>
      </c>
      <c r="S28" s="811"/>
    </row>
    <row r="29" spans="1:19" s="681" customFormat="1" ht="15" x14ac:dyDescent="0.2">
      <c r="A29" s="684">
        <v>15</v>
      </c>
      <c r="B29" s="931"/>
      <c r="C29" s="831"/>
      <c r="D29" s="789"/>
      <c r="E29" s="1370">
        <v>176</v>
      </c>
      <c r="F29" s="1838"/>
      <c r="G29" s="789"/>
      <c r="H29" s="1841"/>
      <c r="I29" s="1832">
        <v>1573</v>
      </c>
      <c r="J29" s="1848"/>
      <c r="K29" s="1845"/>
      <c r="L29" s="1841"/>
      <c r="M29" s="1832">
        <v>0</v>
      </c>
      <c r="N29" s="1838"/>
      <c r="O29" s="1823"/>
      <c r="P29" s="1841"/>
      <c r="Q29" s="1832">
        <v>0</v>
      </c>
      <c r="S29" s="811"/>
    </row>
    <row r="30" spans="1:19" s="681" customFormat="1" ht="15" x14ac:dyDescent="0.2">
      <c r="A30" s="684">
        <v>16</v>
      </c>
      <c r="B30" s="931"/>
      <c r="C30" s="831"/>
      <c r="D30" s="789"/>
      <c r="E30" s="1370">
        <v>199</v>
      </c>
      <c r="F30" s="1838"/>
      <c r="G30" s="789"/>
      <c r="H30" s="1841"/>
      <c r="I30" s="1832">
        <v>1544</v>
      </c>
      <c r="J30" s="1848"/>
      <c r="K30" s="1845"/>
      <c r="L30" s="1841"/>
      <c r="M30" s="1832">
        <v>0</v>
      </c>
      <c r="N30" s="1838"/>
      <c r="O30" s="1823"/>
      <c r="P30" s="1841"/>
      <c r="Q30" s="1832">
        <v>0</v>
      </c>
      <c r="S30" s="811"/>
    </row>
    <row r="31" spans="1:19" s="685" customFormat="1" ht="15" x14ac:dyDescent="0.2">
      <c r="A31" s="684">
        <v>17</v>
      </c>
      <c r="B31" s="931"/>
      <c r="C31" s="831"/>
      <c r="D31" s="789"/>
      <c r="E31" s="1370">
        <v>212</v>
      </c>
      <c r="F31" s="1838"/>
      <c r="G31" s="789"/>
      <c r="H31" s="1841"/>
      <c r="I31" s="1832">
        <v>1656</v>
      </c>
      <c r="J31" s="1848"/>
      <c r="K31" s="1845"/>
      <c r="L31" s="1841"/>
      <c r="M31" s="1832">
        <v>0</v>
      </c>
      <c r="N31" s="1838"/>
      <c r="O31" s="1823"/>
      <c r="P31" s="1841"/>
      <c r="Q31" s="1832">
        <v>0</v>
      </c>
      <c r="S31" s="811"/>
    </row>
    <row r="32" spans="1:19" s="685" customFormat="1" ht="15" x14ac:dyDescent="0.2">
      <c r="A32" s="684">
        <v>18</v>
      </c>
      <c r="B32" s="931"/>
      <c r="C32" s="831"/>
      <c r="D32" s="789"/>
      <c r="E32" s="1370">
        <v>233</v>
      </c>
      <c r="F32" s="1838"/>
      <c r="G32" s="789"/>
      <c r="H32" s="1841"/>
      <c r="I32" s="1832">
        <v>1552</v>
      </c>
      <c r="J32" s="1848"/>
      <c r="K32" s="1845"/>
      <c r="L32" s="1841"/>
      <c r="M32" s="1832">
        <v>0</v>
      </c>
      <c r="N32" s="1838"/>
      <c r="O32" s="1823"/>
      <c r="P32" s="1841"/>
      <c r="Q32" s="1832">
        <v>0</v>
      </c>
      <c r="S32" s="811"/>
    </row>
    <row r="33" spans="1:33" s="685" customFormat="1" ht="15" x14ac:dyDescent="0.2">
      <c r="A33" s="684">
        <v>19</v>
      </c>
      <c r="B33" s="931"/>
      <c r="C33" s="831"/>
      <c r="D33" s="789"/>
      <c r="E33" s="1370">
        <v>256</v>
      </c>
      <c r="F33" s="1838"/>
      <c r="G33" s="789"/>
      <c r="H33" s="1841"/>
      <c r="I33" s="1832">
        <v>1551</v>
      </c>
      <c r="J33" s="1848"/>
      <c r="K33" s="1845"/>
      <c r="L33" s="1841"/>
      <c r="M33" s="1832">
        <v>0</v>
      </c>
      <c r="N33" s="1838"/>
      <c r="O33" s="1823"/>
      <c r="P33" s="1841"/>
      <c r="Q33" s="1832">
        <v>0</v>
      </c>
      <c r="S33" s="811"/>
    </row>
    <row r="34" spans="1:33" s="685" customFormat="1" ht="15" x14ac:dyDescent="0.2">
      <c r="A34" s="684">
        <v>20</v>
      </c>
      <c r="B34" s="931"/>
      <c r="C34" s="831"/>
      <c r="D34" s="789"/>
      <c r="E34" s="1370">
        <v>277</v>
      </c>
      <c r="F34" s="1838"/>
      <c r="G34" s="789"/>
      <c r="H34" s="1841"/>
      <c r="I34" s="1832">
        <v>1449</v>
      </c>
      <c r="J34" s="1848"/>
      <c r="K34" s="1845"/>
      <c r="L34" s="1841"/>
      <c r="M34" s="1832">
        <v>0</v>
      </c>
      <c r="N34" s="1838"/>
      <c r="O34" s="1823"/>
      <c r="P34" s="1841"/>
      <c r="Q34" s="1832">
        <v>0</v>
      </c>
      <c r="S34" s="811"/>
    </row>
    <row r="35" spans="1:33" s="685" customFormat="1" ht="15" x14ac:dyDescent="0.2">
      <c r="A35" s="684">
        <v>21</v>
      </c>
      <c r="B35" s="931"/>
      <c r="C35" s="831"/>
      <c r="D35" s="789"/>
      <c r="E35" s="1370">
        <v>313</v>
      </c>
      <c r="F35" s="1838"/>
      <c r="G35" s="789"/>
      <c r="H35" s="1841"/>
      <c r="I35" s="1832">
        <v>1206</v>
      </c>
      <c r="J35" s="1848"/>
      <c r="K35" s="1845"/>
      <c r="L35" s="1841"/>
      <c r="M35" s="1832">
        <v>0</v>
      </c>
      <c r="N35" s="1838"/>
      <c r="O35" s="1823"/>
      <c r="P35" s="1841"/>
      <c r="Q35" s="1832">
        <v>0</v>
      </c>
      <c r="S35" s="811"/>
    </row>
    <row r="36" spans="1:33" s="685" customFormat="1" ht="15" x14ac:dyDescent="0.2">
      <c r="A36" s="684">
        <v>22</v>
      </c>
      <c r="B36" s="931"/>
      <c r="C36" s="831"/>
      <c r="D36" s="789"/>
      <c r="E36" s="1370">
        <v>299</v>
      </c>
      <c r="F36" s="1838"/>
      <c r="G36" s="789"/>
      <c r="H36" s="1841"/>
      <c r="I36" s="1832">
        <v>1141</v>
      </c>
      <c r="J36" s="1848"/>
      <c r="K36" s="1845"/>
      <c r="L36" s="1841"/>
      <c r="M36" s="1832">
        <v>0</v>
      </c>
      <c r="N36" s="1838"/>
      <c r="O36" s="1823"/>
      <c r="P36" s="1841"/>
      <c r="Q36" s="1832">
        <v>0</v>
      </c>
      <c r="S36" s="811"/>
    </row>
    <row r="37" spans="1:33" s="685" customFormat="1" ht="15" x14ac:dyDescent="0.2">
      <c r="A37" s="684">
        <v>23</v>
      </c>
      <c r="B37" s="931"/>
      <c r="C37" s="831"/>
      <c r="D37" s="1367"/>
      <c r="E37" s="1832">
        <v>259</v>
      </c>
      <c r="F37" s="1838"/>
      <c r="G37" s="1823"/>
      <c r="H37" s="1841"/>
      <c r="I37" s="1832">
        <v>1061</v>
      </c>
      <c r="J37" s="1848"/>
      <c r="K37" s="1845"/>
      <c r="L37" s="1841"/>
      <c r="M37" s="1832">
        <v>0</v>
      </c>
      <c r="N37" s="1838"/>
      <c r="O37" s="1823"/>
      <c r="P37" s="1841"/>
      <c r="Q37" s="1832">
        <v>0</v>
      </c>
      <c r="S37" s="811"/>
    </row>
    <row r="38" spans="1:33" s="685" customFormat="1" ht="15" x14ac:dyDescent="0.2">
      <c r="A38" s="684">
        <v>24</v>
      </c>
      <c r="B38" s="931"/>
      <c r="C38" s="831"/>
      <c r="D38" s="1367"/>
      <c r="E38" s="1832">
        <v>193</v>
      </c>
      <c r="F38" s="1838"/>
      <c r="G38" s="1823"/>
      <c r="H38" s="1841"/>
      <c r="I38" s="1832">
        <v>937</v>
      </c>
      <c r="J38" s="1848"/>
      <c r="K38" s="1845"/>
      <c r="L38" s="1841"/>
      <c r="M38" s="1832">
        <v>0</v>
      </c>
      <c r="N38" s="1838"/>
      <c r="O38" s="1823"/>
      <c r="P38" s="1841"/>
      <c r="Q38" s="1832">
        <v>0</v>
      </c>
      <c r="S38" s="811"/>
    </row>
    <row r="39" spans="1:33" s="685" customFormat="1" ht="15" x14ac:dyDescent="0.2">
      <c r="A39" s="684" t="s">
        <v>19</v>
      </c>
      <c r="B39" s="789"/>
      <c r="C39" s="789"/>
      <c r="D39" s="789"/>
      <c r="E39" s="1822">
        <f>SUM(E15:E38)</f>
        <v>4999</v>
      </c>
      <c r="F39" s="1823"/>
      <c r="G39" s="1823"/>
      <c r="H39" s="1823"/>
      <c r="I39" s="1822">
        <f>SUM(I15:I38)</f>
        <v>30047</v>
      </c>
      <c r="J39" s="1823"/>
      <c r="K39" s="1823"/>
      <c r="L39" s="1823"/>
      <c r="M39" s="1822">
        <f>SUM(M15:M38)</f>
        <v>0</v>
      </c>
      <c r="N39" s="1823"/>
      <c r="O39" s="1823"/>
      <c r="P39" s="1823"/>
      <c r="Q39" s="1822">
        <f>SUM(Q15:Q38)</f>
        <v>0</v>
      </c>
    </row>
    <row r="40" spans="1:33" s="674" customFormat="1" ht="12.75" customHeight="1" x14ac:dyDescent="0.2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 x14ac:dyDescent="0.2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 x14ac:dyDescent="0.2">
      <c r="A42" s="674" t="s">
        <v>676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 x14ac:dyDescent="0.2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 x14ac:dyDescent="0.2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 x14ac:dyDescent="0.2">
      <c r="I47" s="827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2">
    <tabColor rgb="FF92D050"/>
  </sheetPr>
  <dimension ref="A1:AG47"/>
  <sheetViews>
    <sheetView zoomScale="85" zoomScaleNormal="85" workbookViewId="0">
      <selection activeCell="M15" sqref="M15:M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3052" t="s">
        <v>498</v>
      </c>
      <c r="C1" s="2097"/>
      <c r="D1" s="2097"/>
      <c r="E1" s="2097"/>
      <c r="F1" s="2097"/>
      <c r="J1" s="801" t="s">
        <v>178</v>
      </c>
      <c r="K1" s="3051" t="s">
        <v>368</v>
      </c>
      <c r="L1" s="3058"/>
      <c r="M1" s="3058"/>
      <c r="N1" s="3058"/>
      <c r="O1" s="3058"/>
      <c r="P1" s="3058"/>
      <c r="Q1" s="3058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 x14ac:dyDescent="0.2">
      <c r="B2" s="3053" t="s">
        <v>1</v>
      </c>
      <c r="C2" s="2104"/>
      <c r="D2" s="2104"/>
      <c r="E2" s="2104"/>
      <c r="F2" s="2104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 x14ac:dyDescent="0.2">
      <c r="B3" s="676" t="s">
        <v>367</v>
      </c>
      <c r="M3" s="1079"/>
      <c r="N3" s="1080"/>
      <c r="O3" s="1079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 x14ac:dyDescent="0.25">
      <c r="B4" s="3055" t="s">
        <v>4</v>
      </c>
      <c r="C4" s="2097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 x14ac:dyDescent="0.2">
      <c r="B5" s="3054" t="s">
        <v>7</v>
      </c>
      <c r="C5" s="2095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 x14ac:dyDescent="0.25">
      <c r="A6" s="3048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 x14ac:dyDescent="0.25">
      <c r="A7" s="3049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 x14ac:dyDescent="0.2">
      <c r="A8" s="1326" t="s">
        <v>483</v>
      </c>
      <c r="B8" s="1328"/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 x14ac:dyDescent="0.2">
      <c r="A9" s="3046" t="s">
        <v>9</v>
      </c>
      <c r="B9" s="3047" t="s">
        <v>10</v>
      </c>
      <c r="C9" s="2441"/>
      <c r="D9" s="2441"/>
      <c r="E9" s="2441"/>
      <c r="F9" s="2441"/>
      <c r="G9" s="2441"/>
      <c r="H9" s="2441"/>
      <c r="I9" s="2442"/>
      <c r="J9" s="3047" t="s">
        <v>11</v>
      </c>
      <c r="K9" s="2441"/>
      <c r="L9" s="2441"/>
      <c r="M9" s="2441"/>
      <c r="N9" s="2441"/>
      <c r="O9" s="2441"/>
      <c r="P9" s="2441"/>
      <c r="Q9" s="2442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 x14ac:dyDescent="0.2">
      <c r="A10" s="2438"/>
      <c r="B10" s="3050" t="s">
        <v>375</v>
      </c>
      <c r="C10" s="2111"/>
      <c r="D10" s="2111"/>
      <c r="E10" s="2112"/>
      <c r="F10" s="3050"/>
      <c r="G10" s="2111"/>
      <c r="H10" s="2111"/>
      <c r="I10" s="2112"/>
      <c r="J10" s="3050" t="str">
        <f>B10</f>
        <v>КЛ-10 кВ "Город-3"</v>
      </c>
      <c r="K10" s="2981"/>
      <c r="L10" s="2981"/>
      <c r="M10" s="2982"/>
      <c r="N10" s="3050">
        <f>F10</f>
        <v>0</v>
      </c>
      <c r="O10" s="2981"/>
      <c r="P10" s="2981"/>
      <c r="Q10" s="2982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 x14ac:dyDescent="0.2">
      <c r="A11" s="2438"/>
      <c r="B11" s="3050" t="s">
        <v>14</v>
      </c>
      <c r="C11" s="2111"/>
      <c r="E11" s="679">
        <v>2000</v>
      </c>
      <c r="F11" s="3050" t="s">
        <v>14</v>
      </c>
      <c r="G11" s="2111"/>
      <c r="H11" s="678"/>
      <c r="I11" s="679"/>
      <c r="J11" s="3050" t="s">
        <v>14</v>
      </c>
      <c r="K11" s="2111"/>
      <c r="L11" s="678"/>
      <c r="M11" s="679">
        <f>E11</f>
        <v>2000</v>
      </c>
      <c r="N11" s="3050" t="s">
        <v>14</v>
      </c>
      <c r="O11" s="2111"/>
      <c r="P11" s="678"/>
      <c r="Q11" s="679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 x14ac:dyDescent="0.2">
      <c r="A12" s="2439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1"/>
      <c r="C14" s="789"/>
      <c r="D14" s="789"/>
      <c r="E14" s="1370"/>
      <c r="F14" s="825"/>
      <c r="G14" s="789"/>
      <c r="H14" s="789"/>
      <c r="I14" s="826"/>
      <c r="J14" s="931"/>
      <c r="K14" s="831"/>
      <c r="L14" s="789"/>
      <c r="M14" s="1368"/>
      <c r="N14" s="825"/>
      <c r="O14" s="789"/>
      <c r="P14" s="789"/>
      <c r="Q14" s="826"/>
      <c r="S14" s="811"/>
    </row>
    <row r="15" spans="1:33" s="1388" customFormat="1" ht="15" x14ac:dyDescent="0.2">
      <c r="A15" s="1381">
        <v>1</v>
      </c>
      <c r="B15" s="931"/>
      <c r="C15" s="1383"/>
      <c r="D15" s="789"/>
      <c r="E15" s="1370">
        <v>76</v>
      </c>
      <c r="F15" s="1833"/>
      <c r="G15" s="789"/>
      <c r="H15" s="1834"/>
      <c r="I15" s="1835"/>
      <c r="J15" s="1842"/>
      <c r="K15" s="1843"/>
      <c r="L15" s="1837"/>
      <c r="M15" s="1832">
        <v>0</v>
      </c>
      <c r="N15" s="1385"/>
      <c r="O15" s="1386"/>
      <c r="P15" s="1386"/>
      <c r="Q15" s="1387"/>
      <c r="S15" s="1389"/>
    </row>
    <row r="16" spans="1:33" s="681" customFormat="1" ht="15" x14ac:dyDescent="0.2">
      <c r="A16" s="684">
        <v>2</v>
      </c>
      <c r="B16" s="931"/>
      <c r="C16" s="831"/>
      <c r="D16" s="789"/>
      <c r="E16" s="1370">
        <v>75</v>
      </c>
      <c r="F16" s="1838"/>
      <c r="G16" s="789"/>
      <c r="H16" s="1823"/>
      <c r="I16" s="1839"/>
      <c r="J16" s="1844"/>
      <c r="K16" s="1845"/>
      <c r="L16" s="1841"/>
      <c r="M16" s="1832">
        <v>0</v>
      </c>
      <c r="N16" s="1142"/>
      <c r="O16" s="789"/>
      <c r="P16" s="789"/>
      <c r="Q16" s="1143"/>
      <c r="S16" s="811"/>
    </row>
    <row r="17" spans="1:19" s="681" customFormat="1" ht="15" x14ac:dyDescent="0.2">
      <c r="A17" s="684">
        <v>3</v>
      </c>
      <c r="B17" s="931"/>
      <c r="C17" s="831"/>
      <c r="D17" s="789"/>
      <c r="E17" s="1370">
        <v>75</v>
      </c>
      <c r="F17" s="1838"/>
      <c r="G17" s="789"/>
      <c r="H17" s="1823"/>
      <c r="I17" s="1839"/>
      <c r="J17" s="1844"/>
      <c r="K17" s="1845"/>
      <c r="L17" s="1841"/>
      <c r="M17" s="1832">
        <v>0</v>
      </c>
      <c r="N17" s="1142"/>
      <c r="O17" s="789"/>
      <c r="P17" s="789"/>
      <c r="Q17" s="1143"/>
      <c r="S17" s="811"/>
    </row>
    <row r="18" spans="1:19" s="681" customFormat="1" ht="15" x14ac:dyDescent="0.2">
      <c r="A18" s="684">
        <v>4</v>
      </c>
      <c r="B18" s="931"/>
      <c r="C18" s="831"/>
      <c r="D18" s="789"/>
      <c r="E18" s="1370">
        <v>76</v>
      </c>
      <c r="F18" s="1838"/>
      <c r="G18" s="789"/>
      <c r="H18" s="1823"/>
      <c r="I18" s="1839"/>
      <c r="J18" s="1844"/>
      <c r="K18" s="1845"/>
      <c r="L18" s="1841"/>
      <c r="M18" s="1832">
        <v>0</v>
      </c>
      <c r="N18" s="1142"/>
      <c r="O18" s="789"/>
      <c r="P18" s="789"/>
      <c r="Q18" s="1143"/>
      <c r="S18" s="811"/>
    </row>
    <row r="19" spans="1:19" s="681" customFormat="1" ht="15" x14ac:dyDescent="0.2">
      <c r="A19" s="684">
        <v>5</v>
      </c>
      <c r="B19" s="931"/>
      <c r="C19" s="831"/>
      <c r="D19" s="789"/>
      <c r="E19" s="1370">
        <v>74</v>
      </c>
      <c r="F19" s="1838"/>
      <c r="G19" s="789"/>
      <c r="H19" s="1823"/>
      <c r="I19" s="1839"/>
      <c r="J19" s="1844"/>
      <c r="K19" s="1845"/>
      <c r="L19" s="1841"/>
      <c r="M19" s="1832">
        <v>0</v>
      </c>
      <c r="N19" s="1142"/>
      <c r="O19" s="789"/>
      <c r="P19" s="789"/>
      <c r="Q19" s="1143"/>
      <c r="S19" s="811"/>
    </row>
    <row r="20" spans="1:19" s="681" customFormat="1" ht="15" x14ac:dyDescent="0.2">
      <c r="A20" s="684">
        <v>6</v>
      </c>
      <c r="B20" s="931"/>
      <c r="C20" s="831"/>
      <c r="D20" s="789"/>
      <c r="E20" s="1370">
        <v>73</v>
      </c>
      <c r="F20" s="1838"/>
      <c r="G20" s="789"/>
      <c r="H20" s="1823"/>
      <c r="I20" s="1839"/>
      <c r="J20" s="1844"/>
      <c r="K20" s="1845"/>
      <c r="L20" s="1841"/>
      <c r="M20" s="1832">
        <v>0</v>
      </c>
      <c r="N20" s="1142"/>
      <c r="O20" s="789"/>
      <c r="P20" s="789"/>
      <c r="Q20" s="1143"/>
      <c r="S20" s="811"/>
    </row>
    <row r="21" spans="1:19" s="681" customFormat="1" ht="15" x14ac:dyDescent="0.2">
      <c r="A21" s="684">
        <v>7</v>
      </c>
      <c r="B21" s="931"/>
      <c r="C21" s="831"/>
      <c r="D21" s="789"/>
      <c r="E21" s="1370">
        <v>77</v>
      </c>
      <c r="F21" s="1838"/>
      <c r="G21" s="789"/>
      <c r="H21" s="1823"/>
      <c r="I21" s="1839"/>
      <c r="J21" s="1844"/>
      <c r="K21" s="1845"/>
      <c r="L21" s="1841"/>
      <c r="M21" s="1832">
        <v>0</v>
      </c>
      <c r="N21" s="1142"/>
      <c r="O21" s="789"/>
      <c r="P21" s="789"/>
      <c r="Q21" s="1143"/>
      <c r="S21" s="811"/>
    </row>
    <row r="22" spans="1:19" s="681" customFormat="1" ht="15" x14ac:dyDescent="0.2">
      <c r="A22" s="684">
        <v>8</v>
      </c>
      <c r="B22" s="931"/>
      <c r="C22" s="831"/>
      <c r="D22" s="789"/>
      <c r="E22" s="1370">
        <v>76</v>
      </c>
      <c r="F22" s="1838"/>
      <c r="G22" s="789"/>
      <c r="H22" s="1823"/>
      <c r="I22" s="1839"/>
      <c r="J22" s="1844"/>
      <c r="K22" s="1845"/>
      <c r="L22" s="1841"/>
      <c r="M22" s="1832">
        <v>0</v>
      </c>
      <c r="N22" s="1142"/>
      <c r="O22" s="789"/>
      <c r="P22" s="789"/>
      <c r="Q22" s="1143"/>
      <c r="S22" s="811"/>
    </row>
    <row r="23" spans="1:19" s="681" customFormat="1" ht="15" x14ac:dyDescent="0.2">
      <c r="A23" s="684">
        <v>9</v>
      </c>
      <c r="B23" s="931"/>
      <c r="C23" s="831"/>
      <c r="D23" s="789"/>
      <c r="E23" s="1370">
        <v>125</v>
      </c>
      <c r="F23" s="1838"/>
      <c r="G23" s="789"/>
      <c r="H23" s="1823"/>
      <c r="I23" s="1839"/>
      <c r="J23" s="1844"/>
      <c r="K23" s="1845"/>
      <c r="L23" s="1841"/>
      <c r="M23" s="1832">
        <v>0</v>
      </c>
      <c r="N23" s="1142"/>
      <c r="O23" s="789"/>
      <c r="P23" s="789"/>
      <c r="Q23" s="1143"/>
      <c r="S23" s="811"/>
    </row>
    <row r="24" spans="1:19" s="681" customFormat="1" ht="15" x14ac:dyDescent="0.2">
      <c r="A24" s="684">
        <v>10</v>
      </c>
      <c r="B24" s="931"/>
      <c r="C24" s="831"/>
      <c r="D24" s="789"/>
      <c r="E24" s="1370">
        <v>114</v>
      </c>
      <c r="F24" s="1838"/>
      <c r="G24" s="789"/>
      <c r="H24" s="1823"/>
      <c r="I24" s="1839"/>
      <c r="J24" s="1844"/>
      <c r="K24" s="1845"/>
      <c r="L24" s="1841"/>
      <c r="M24" s="1832">
        <v>0</v>
      </c>
      <c r="N24" s="1142"/>
      <c r="O24" s="789"/>
      <c r="P24" s="789"/>
      <c r="Q24" s="1143"/>
      <c r="S24" s="811"/>
    </row>
    <row r="25" spans="1:19" s="681" customFormat="1" ht="15" x14ac:dyDescent="0.2">
      <c r="A25" s="684">
        <v>11</v>
      </c>
      <c r="B25" s="931"/>
      <c r="C25" s="831"/>
      <c r="D25" s="789"/>
      <c r="E25" s="1370">
        <v>86</v>
      </c>
      <c r="F25" s="1838"/>
      <c r="G25" s="789"/>
      <c r="H25" s="1823"/>
      <c r="I25" s="1839"/>
      <c r="J25" s="1844"/>
      <c r="K25" s="1845"/>
      <c r="L25" s="1841"/>
      <c r="M25" s="1832">
        <v>0</v>
      </c>
      <c r="N25" s="1142"/>
      <c r="O25" s="789"/>
      <c r="P25" s="789"/>
      <c r="Q25" s="1143"/>
      <c r="S25" s="811"/>
    </row>
    <row r="26" spans="1:19" s="681" customFormat="1" ht="15" x14ac:dyDescent="0.2">
      <c r="A26" s="684">
        <v>12</v>
      </c>
      <c r="B26" s="931"/>
      <c r="C26" s="831"/>
      <c r="D26" s="789"/>
      <c r="E26" s="1370">
        <v>109</v>
      </c>
      <c r="F26" s="1838"/>
      <c r="G26" s="789"/>
      <c r="H26" s="1823"/>
      <c r="I26" s="1839"/>
      <c r="J26" s="1844"/>
      <c r="K26" s="1845"/>
      <c r="L26" s="1841"/>
      <c r="M26" s="1832">
        <v>0</v>
      </c>
      <c r="N26" s="1142"/>
      <c r="O26" s="789"/>
      <c r="P26" s="789"/>
      <c r="Q26" s="1143"/>
      <c r="S26" s="811"/>
    </row>
    <row r="27" spans="1:19" s="681" customFormat="1" ht="15" x14ac:dyDescent="0.2">
      <c r="A27" s="684">
        <v>13</v>
      </c>
      <c r="B27" s="931"/>
      <c r="C27" s="831"/>
      <c r="D27" s="789"/>
      <c r="E27" s="1370">
        <v>88</v>
      </c>
      <c r="F27" s="1838"/>
      <c r="G27" s="789"/>
      <c r="H27" s="1823"/>
      <c r="I27" s="1839"/>
      <c r="J27" s="1844"/>
      <c r="K27" s="1845"/>
      <c r="L27" s="1841"/>
      <c r="M27" s="1832">
        <v>0</v>
      </c>
      <c r="N27" s="1142"/>
      <c r="O27" s="789"/>
      <c r="P27" s="789"/>
      <c r="Q27" s="1143"/>
      <c r="S27" s="811"/>
    </row>
    <row r="28" spans="1:19" s="681" customFormat="1" ht="15" x14ac:dyDescent="0.2">
      <c r="A28" s="684">
        <v>14</v>
      </c>
      <c r="B28" s="931"/>
      <c r="C28" s="831"/>
      <c r="D28" s="789"/>
      <c r="E28" s="1370">
        <v>105</v>
      </c>
      <c r="F28" s="1838"/>
      <c r="G28" s="789"/>
      <c r="H28" s="1823"/>
      <c r="I28" s="1839"/>
      <c r="J28" s="1844"/>
      <c r="K28" s="1845"/>
      <c r="L28" s="1841"/>
      <c r="M28" s="1832">
        <v>0</v>
      </c>
      <c r="N28" s="1142"/>
      <c r="O28" s="789"/>
      <c r="P28" s="789"/>
      <c r="Q28" s="1143"/>
      <c r="S28" s="811"/>
    </row>
    <row r="29" spans="1:19" s="681" customFormat="1" ht="15" x14ac:dyDescent="0.2">
      <c r="A29" s="684">
        <v>15</v>
      </c>
      <c r="B29" s="931"/>
      <c r="C29" s="831"/>
      <c r="D29" s="789"/>
      <c r="E29" s="1370">
        <v>131</v>
      </c>
      <c r="F29" s="1838"/>
      <c r="G29" s="789"/>
      <c r="H29" s="1823"/>
      <c r="I29" s="1839"/>
      <c r="J29" s="1844"/>
      <c r="K29" s="1845"/>
      <c r="L29" s="1841"/>
      <c r="M29" s="1832">
        <v>0</v>
      </c>
      <c r="N29" s="1142"/>
      <c r="O29" s="789"/>
      <c r="P29" s="789"/>
      <c r="Q29" s="1143"/>
      <c r="S29" s="811"/>
    </row>
    <row r="30" spans="1:19" s="681" customFormat="1" ht="15" x14ac:dyDescent="0.2">
      <c r="A30" s="684">
        <v>16</v>
      </c>
      <c r="B30" s="931"/>
      <c r="C30" s="831"/>
      <c r="D30" s="789"/>
      <c r="E30" s="1370">
        <v>91</v>
      </c>
      <c r="F30" s="1838"/>
      <c r="G30" s="789"/>
      <c r="H30" s="1823"/>
      <c r="I30" s="1839"/>
      <c r="J30" s="1844"/>
      <c r="K30" s="1845"/>
      <c r="L30" s="1841"/>
      <c r="M30" s="1832">
        <v>0</v>
      </c>
      <c r="N30" s="1142"/>
      <c r="O30" s="789"/>
      <c r="P30" s="789"/>
      <c r="Q30" s="1143"/>
      <c r="S30" s="811"/>
    </row>
    <row r="31" spans="1:19" s="685" customFormat="1" ht="15" x14ac:dyDescent="0.2">
      <c r="A31" s="684">
        <v>17</v>
      </c>
      <c r="B31" s="931"/>
      <c r="C31" s="831"/>
      <c r="D31" s="789"/>
      <c r="E31" s="1370">
        <v>96</v>
      </c>
      <c r="F31" s="1838"/>
      <c r="G31" s="789"/>
      <c r="H31" s="1823"/>
      <c r="I31" s="1839"/>
      <c r="J31" s="1844"/>
      <c r="K31" s="1845"/>
      <c r="L31" s="1841"/>
      <c r="M31" s="1832">
        <v>0</v>
      </c>
      <c r="N31" s="1142"/>
      <c r="O31" s="789"/>
      <c r="P31" s="789"/>
      <c r="Q31" s="1143"/>
      <c r="S31" s="811"/>
    </row>
    <row r="32" spans="1:19" s="685" customFormat="1" ht="15" x14ac:dyDescent="0.2">
      <c r="A32" s="684">
        <v>18</v>
      </c>
      <c r="B32" s="931"/>
      <c r="C32" s="831"/>
      <c r="D32" s="789"/>
      <c r="E32" s="1370">
        <v>89</v>
      </c>
      <c r="F32" s="1838"/>
      <c r="G32" s="789"/>
      <c r="H32" s="1823"/>
      <c r="I32" s="1839"/>
      <c r="J32" s="1844"/>
      <c r="K32" s="1845"/>
      <c r="L32" s="1841"/>
      <c r="M32" s="1832">
        <v>0</v>
      </c>
      <c r="N32" s="1142"/>
      <c r="O32" s="789"/>
      <c r="P32" s="789"/>
      <c r="Q32" s="1143"/>
      <c r="S32" s="811"/>
    </row>
    <row r="33" spans="1:33" s="685" customFormat="1" ht="15" x14ac:dyDescent="0.2">
      <c r="A33" s="684">
        <v>19</v>
      </c>
      <c r="B33" s="931"/>
      <c r="C33" s="831"/>
      <c r="D33" s="789"/>
      <c r="E33" s="1370">
        <v>80</v>
      </c>
      <c r="F33" s="1838"/>
      <c r="G33" s="789"/>
      <c r="H33" s="1823"/>
      <c r="I33" s="1839"/>
      <c r="J33" s="1844"/>
      <c r="K33" s="1845"/>
      <c r="L33" s="1841"/>
      <c r="M33" s="1832">
        <v>0</v>
      </c>
      <c r="N33" s="1142"/>
      <c r="O33" s="789"/>
      <c r="P33" s="789"/>
      <c r="Q33" s="1143"/>
      <c r="S33" s="811"/>
    </row>
    <row r="34" spans="1:33" s="685" customFormat="1" ht="15" x14ac:dyDescent="0.2">
      <c r="A34" s="684">
        <v>20</v>
      </c>
      <c r="B34" s="931"/>
      <c r="C34" s="831"/>
      <c r="D34" s="789"/>
      <c r="E34" s="1370">
        <v>79</v>
      </c>
      <c r="F34" s="1838"/>
      <c r="G34" s="789"/>
      <c r="H34" s="1823"/>
      <c r="I34" s="1839"/>
      <c r="J34" s="1844"/>
      <c r="K34" s="1845"/>
      <c r="L34" s="1841"/>
      <c r="M34" s="1832">
        <v>0</v>
      </c>
      <c r="N34" s="1142"/>
      <c r="O34" s="789"/>
      <c r="P34" s="789"/>
      <c r="Q34" s="1143"/>
      <c r="S34" s="811"/>
    </row>
    <row r="35" spans="1:33" s="685" customFormat="1" ht="15" x14ac:dyDescent="0.2">
      <c r="A35" s="684">
        <v>21</v>
      </c>
      <c r="B35" s="931"/>
      <c r="C35" s="831"/>
      <c r="D35" s="789"/>
      <c r="E35" s="1370">
        <v>75</v>
      </c>
      <c r="F35" s="1838"/>
      <c r="G35" s="789"/>
      <c r="H35" s="1823"/>
      <c r="I35" s="1839"/>
      <c r="J35" s="1844"/>
      <c r="K35" s="1845"/>
      <c r="L35" s="1841"/>
      <c r="M35" s="1832">
        <v>0</v>
      </c>
      <c r="N35" s="1142"/>
      <c r="O35" s="789"/>
      <c r="P35" s="789"/>
      <c r="Q35" s="1143"/>
      <c r="S35" s="811"/>
    </row>
    <row r="36" spans="1:33" s="685" customFormat="1" ht="15" x14ac:dyDescent="0.2">
      <c r="A36" s="684">
        <v>22</v>
      </c>
      <c r="B36" s="931"/>
      <c r="C36" s="831"/>
      <c r="D36" s="789"/>
      <c r="E36" s="1370">
        <v>77</v>
      </c>
      <c r="F36" s="1838"/>
      <c r="G36" s="789"/>
      <c r="H36" s="1823"/>
      <c r="I36" s="1839"/>
      <c r="J36" s="1844"/>
      <c r="K36" s="1845"/>
      <c r="L36" s="1841"/>
      <c r="M36" s="1832">
        <v>0</v>
      </c>
      <c r="N36" s="1142"/>
      <c r="O36" s="789"/>
      <c r="P36" s="789"/>
      <c r="Q36" s="1143"/>
      <c r="S36" s="811"/>
    </row>
    <row r="37" spans="1:33" s="685" customFormat="1" ht="15" x14ac:dyDescent="0.2">
      <c r="A37" s="684">
        <v>23</v>
      </c>
      <c r="B37" s="931"/>
      <c r="C37" s="831"/>
      <c r="D37" s="1367"/>
      <c r="E37" s="1832">
        <v>74</v>
      </c>
      <c r="F37" s="1838"/>
      <c r="G37" s="1823"/>
      <c r="H37" s="1823"/>
      <c r="I37" s="1839"/>
      <c r="J37" s="1844"/>
      <c r="K37" s="1845"/>
      <c r="L37" s="1841"/>
      <c r="M37" s="1832">
        <v>0</v>
      </c>
      <c r="N37" s="1142"/>
      <c r="O37" s="789"/>
      <c r="P37" s="789"/>
      <c r="Q37" s="1143"/>
      <c r="S37" s="811"/>
    </row>
    <row r="38" spans="1:33" s="685" customFormat="1" ht="15" x14ac:dyDescent="0.2">
      <c r="A38" s="684">
        <v>24</v>
      </c>
      <c r="B38" s="931"/>
      <c r="C38" s="831"/>
      <c r="D38" s="1367"/>
      <c r="E38" s="1832">
        <v>77</v>
      </c>
      <c r="F38" s="1838"/>
      <c r="G38" s="1823"/>
      <c r="H38" s="1823"/>
      <c r="I38" s="1839"/>
      <c r="J38" s="1844"/>
      <c r="K38" s="1845"/>
      <c r="L38" s="1841"/>
      <c r="M38" s="1832">
        <v>0</v>
      </c>
      <c r="N38" s="1142"/>
      <c r="O38" s="789"/>
      <c r="P38" s="789"/>
      <c r="Q38" s="1143"/>
      <c r="S38" s="811"/>
    </row>
    <row r="39" spans="1:33" s="685" customFormat="1" ht="15" x14ac:dyDescent="0.2">
      <c r="A39" s="684" t="s">
        <v>19</v>
      </c>
      <c r="B39" s="789"/>
      <c r="C39" s="789"/>
      <c r="D39" s="789"/>
      <c r="E39" s="1822">
        <f>SUM(E15:E38)</f>
        <v>2098</v>
      </c>
      <c r="F39" s="1823"/>
      <c r="G39" s="1823"/>
      <c r="H39" s="1823"/>
      <c r="I39" s="1828"/>
      <c r="J39" s="1823"/>
      <c r="K39" s="1823"/>
      <c r="L39" s="1823"/>
      <c r="M39" s="1822">
        <f>SUM(M15:M38)</f>
        <v>0</v>
      </c>
      <c r="N39" s="789"/>
      <c r="O39" s="789"/>
      <c r="P39" s="789"/>
      <c r="Q39" s="1181"/>
    </row>
    <row r="40" spans="1:33" s="674" customFormat="1" ht="12.75" customHeight="1" x14ac:dyDescent="0.2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 x14ac:dyDescent="0.2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 x14ac:dyDescent="0.2">
      <c r="A42" s="674" t="s">
        <v>676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 x14ac:dyDescent="0.2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 x14ac:dyDescent="0.2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 x14ac:dyDescent="0.2">
      <c r="I47" s="827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3">
    <tabColor rgb="FF92D050"/>
  </sheetPr>
  <dimension ref="A1:AG47"/>
  <sheetViews>
    <sheetView zoomScale="70" zoomScaleNormal="70" workbookViewId="0">
      <selection activeCell="M15" sqref="M15:M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3052" t="s">
        <v>498</v>
      </c>
      <c r="C1" s="2097"/>
      <c r="D1" s="2097"/>
      <c r="E1" s="2097"/>
      <c r="F1" s="2097"/>
      <c r="J1" s="801" t="s">
        <v>178</v>
      </c>
      <c r="K1" s="3051" t="s">
        <v>376</v>
      </c>
      <c r="L1" s="3058"/>
      <c r="M1" s="3058"/>
      <c r="N1" s="3058"/>
      <c r="O1" s="3058"/>
      <c r="P1" s="3058"/>
      <c r="Q1" s="3058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 x14ac:dyDescent="0.2">
      <c r="B2" s="3053" t="s">
        <v>1</v>
      </c>
      <c r="C2" s="2104"/>
      <c r="D2" s="2104"/>
      <c r="E2" s="2104"/>
      <c r="F2" s="2104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 x14ac:dyDescent="0.2">
      <c r="B3" s="676" t="s">
        <v>367</v>
      </c>
      <c r="M3" s="1079"/>
      <c r="N3" s="1080"/>
      <c r="O3" s="1079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 x14ac:dyDescent="0.25">
      <c r="B4" s="3055" t="s">
        <v>4</v>
      </c>
      <c r="C4" s="2097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 x14ac:dyDescent="0.2">
      <c r="B5" s="3054" t="s">
        <v>7</v>
      </c>
      <c r="C5" s="2095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 x14ac:dyDescent="0.25">
      <c r="A6" s="3048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 x14ac:dyDescent="0.25">
      <c r="A7" s="3049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 x14ac:dyDescent="0.2">
      <c r="A8" s="1326" t="s">
        <v>484</v>
      </c>
      <c r="B8" s="1328"/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 x14ac:dyDescent="0.2">
      <c r="A9" s="3046" t="s">
        <v>9</v>
      </c>
      <c r="B9" s="3047" t="s">
        <v>10</v>
      </c>
      <c r="C9" s="2441"/>
      <c r="D9" s="2441"/>
      <c r="E9" s="2441"/>
      <c r="F9" s="2441"/>
      <c r="G9" s="2441"/>
      <c r="H9" s="2441"/>
      <c r="I9" s="2442"/>
      <c r="J9" s="3047" t="s">
        <v>11</v>
      </c>
      <c r="K9" s="2441"/>
      <c r="L9" s="2441"/>
      <c r="M9" s="2441"/>
      <c r="N9" s="2441"/>
      <c r="O9" s="2441"/>
      <c r="P9" s="2441"/>
      <c r="Q9" s="2442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 x14ac:dyDescent="0.2">
      <c r="A10" s="2438"/>
      <c r="B10" s="3050" t="s">
        <v>377</v>
      </c>
      <c r="C10" s="2111"/>
      <c r="D10" s="2111"/>
      <c r="E10" s="2112"/>
      <c r="F10" s="3050"/>
      <c r="G10" s="2111"/>
      <c r="H10" s="2111"/>
      <c r="I10" s="2112"/>
      <c r="J10" s="3050" t="str">
        <f>B10</f>
        <v>ВЛ-10 кВ "Семигородняя"</v>
      </c>
      <c r="K10" s="2981"/>
      <c r="L10" s="2981"/>
      <c r="M10" s="2982"/>
      <c r="N10" s="3050"/>
      <c r="O10" s="2981"/>
      <c r="P10" s="2981"/>
      <c r="Q10" s="2982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 x14ac:dyDescent="0.2">
      <c r="A11" s="2438"/>
      <c r="B11" s="3050" t="s">
        <v>14</v>
      </c>
      <c r="C11" s="2111"/>
      <c r="E11" s="679">
        <v>1000</v>
      </c>
      <c r="F11" s="3050" t="s">
        <v>14</v>
      </c>
      <c r="G11" s="2111"/>
      <c r="H11" s="678"/>
      <c r="I11" s="679"/>
      <c r="J11" s="3050" t="s">
        <v>14</v>
      </c>
      <c r="K11" s="2111"/>
      <c r="L11" s="678"/>
      <c r="M11" s="679">
        <f>E11</f>
        <v>1000</v>
      </c>
      <c r="N11" s="3050" t="s">
        <v>14</v>
      </c>
      <c r="O11" s="2111"/>
      <c r="P11" s="678"/>
      <c r="Q11" s="679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 x14ac:dyDescent="0.2">
      <c r="A12" s="2439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1"/>
      <c r="C14" s="789"/>
      <c r="D14" s="789"/>
      <c r="E14" s="1370"/>
      <c r="F14" s="825"/>
      <c r="G14" s="789"/>
      <c r="H14" s="789"/>
      <c r="I14" s="826"/>
      <c r="J14" s="931"/>
      <c r="K14" s="831"/>
      <c r="L14" s="789"/>
      <c r="M14" s="1368"/>
      <c r="N14" s="825"/>
      <c r="O14" s="789"/>
      <c r="P14" s="789"/>
      <c r="Q14" s="826"/>
      <c r="S14" s="811"/>
    </row>
    <row r="15" spans="1:33" s="1388" customFormat="1" ht="15" x14ac:dyDescent="0.2">
      <c r="A15" s="1381">
        <v>1</v>
      </c>
      <c r="B15" s="931"/>
      <c r="C15" s="1383"/>
      <c r="D15" s="789"/>
      <c r="E15" s="1370">
        <v>188</v>
      </c>
      <c r="F15" s="1833"/>
      <c r="G15" s="789"/>
      <c r="H15" s="1834"/>
      <c r="I15" s="1835"/>
      <c r="J15" s="1842"/>
      <c r="K15" s="1843"/>
      <c r="L15" s="1837"/>
      <c r="M15" s="1832">
        <v>134</v>
      </c>
      <c r="N15" s="1385"/>
      <c r="O15" s="1386"/>
      <c r="P15" s="1386"/>
      <c r="Q15" s="1387"/>
      <c r="S15" s="1389"/>
    </row>
    <row r="16" spans="1:33" s="681" customFormat="1" ht="15" x14ac:dyDescent="0.2">
      <c r="A16" s="684">
        <v>2</v>
      </c>
      <c r="B16" s="931"/>
      <c r="C16" s="831"/>
      <c r="D16" s="789"/>
      <c r="E16" s="1370">
        <v>184</v>
      </c>
      <c r="F16" s="1838"/>
      <c r="G16" s="789"/>
      <c r="H16" s="1823"/>
      <c r="I16" s="1839"/>
      <c r="J16" s="1844"/>
      <c r="K16" s="1845"/>
      <c r="L16" s="1841"/>
      <c r="M16" s="1832">
        <v>132</v>
      </c>
      <c r="N16" s="1142"/>
      <c r="O16" s="789"/>
      <c r="P16" s="789"/>
      <c r="Q16" s="1143"/>
      <c r="S16" s="811"/>
    </row>
    <row r="17" spans="1:19" s="681" customFormat="1" ht="15" x14ac:dyDescent="0.2">
      <c r="A17" s="684">
        <v>3</v>
      </c>
      <c r="B17" s="931"/>
      <c r="C17" s="831"/>
      <c r="D17" s="789"/>
      <c r="E17" s="1370">
        <v>184</v>
      </c>
      <c r="F17" s="1838"/>
      <c r="G17" s="789"/>
      <c r="H17" s="1823"/>
      <c r="I17" s="1839"/>
      <c r="J17" s="1844"/>
      <c r="K17" s="1845"/>
      <c r="L17" s="1841"/>
      <c r="M17" s="1832">
        <v>132</v>
      </c>
      <c r="N17" s="1142"/>
      <c r="O17" s="789"/>
      <c r="P17" s="789"/>
      <c r="Q17" s="1143"/>
      <c r="S17" s="811"/>
    </row>
    <row r="18" spans="1:19" s="681" customFormat="1" ht="15" x14ac:dyDescent="0.2">
      <c r="A18" s="684">
        <v>4</v>
      </c>
      <c r="B18" s="931"/>
      <c r="C18" s="831"/>
      <c r="D18" s="789"/>
      <c r="E18" s="1370">
        <v>182</v>
      </c>
      <c r="F18" s="1838"/>
      <c r="G18" s="789"/>
      <c r="H18" s="1823"/>
      <c r="I18" s="1839"/>
      <c r="J18" s="1844"/>
      <c r="K18" s="1845"/>
      <c r="L18" s="1841"/>
      <c r="M18" s="1832">
        <v>133</v>
      </c>
      <c r="N18" s="1142"/>
      <c r="O18" s="789"/>
      <c r="P18" s="789"/>
      <c r="Q18" s="1143"/>
      <c r="S18" s="811"/>
    </row>
    <row r="19" spans="1:19" s="681" customFormat="1" ht="15" x14ac:dyDescent="0.2">
      <c r="A19" s="684">
        <v>5</v>
      </c>
      <c r="B19" s="931"/>
      <c r="C19" s="831"/>
      <c r="D19" s="789"/>
      <c r="E19" s="1370">
        <v>189</v>
      </c>
      <c r="F19" s="1838"/>
      <c r="G19" s="789"/>
      <c r="H19" s="1823"/>
      <c r="I19" s="1839"/>
      <c r="J19" s="1844"/>
      <c r="K19" s="1845"/>
      <c r="L19" s="1841"/>
      <c r="M19" s="1832">
        <v>131</v>
      </c>
      <c r="N19" s="1142"/>
      <c r="O19" s="789"/>
      <c r="P19" s="789"/>
      <c r="Q19" s="1143"/>
      <c r="S19" s="811"/>
    </row>
    <row r="20" spans="1:19" s="681" customFormat="1" ht="15" x14ac:dyDescent="0.2">
      <c r="A20" s="684">
        <v>6</v>
      </c>
      <c r="B20" s="931"/>
      <c r="C20" s="831"/>
      <c r="D20" s="789"/>
      <c r="E20" s="1370">
        <v>205</v>
      </c>
      <c r="F20" s="1838"/>
      <c r="G20" s="789"/>
      <c r="H20" s="1823"/>
      <c r="I20" s="1839"/>
      <c r="J20" s="1844"/>
      <c r="K20" s="1845"/>
      <c r="L20" s="1841"/>
      <c r="M20" s="1832">
        <v>133</v>
      </c>
      <c r="N20" s="1142"/>
      <c r="O20" s="789"/>
      <c r="P20" s="789"/>
      <c r="Q20" s="1143"/>
      <c r="S20" s="811"/>
    </row>
    <row r="21" spans="1:19" s="681" customFormat="1" ht="15" x14ac:dyDescent="0.2">
      <c r="A21" s="684">
        <v>7</v>
      </c>
      <c r="B21" s="931"/>
      <c r="C21" s="831"/>
      <c r="D21" s="789"/>
      <c r="E21" s="1370">
        <v>233</v>
      </c>
      <c r="F21" s="1838"/>
      <c r="G21" s="789"/>
      <c r="H21" s="1823"/>
      <c r="I21" s="1839"/>
      <c r="J21" s="1844"/>
      <c r="K21" s="1845"/>
      <c r="L21" s="1841"/>
      <c r="M21" s="1832">
        <v>128</v>
      </c>
      <c r="N21" s="1142"/>
      <c r="O21" s="789"/>
      <c r="P21" s="789"/>
      <c r="Q21" s="1143"/>
      <c r="S21" s="811"/>
    </row>
    <row r="22" spans="1:19" s="681" customFormat="1" ht="15" x14ac:dyDescent="0.2">
      <c r="A22" s="684">
        <v>8</v>
      </c>
      <c r="B22" s="931"/>
      <c r="C22" s="831"/>
      <c r="D22" s="789"/>
      <c r="E22" s="1370">
        <v>281</v>
      </c>
      <c r="F22" s="1838"/>
      <c r="G22" s="789"/>
      <c r="H22" s="1823"/>
      <c r="I22" s="1839"/>
      <c r="J22" s="1844"/>
      <c r="K22" s="1845"/>
      <c r="L22" s="1841"/>
      <c r="M22" s="1832">
        <v>120</v>
      </c>
      <c r="N22" s="1142"/>
      <c r="O22" s="789"/>
      <c r="P22" s="789"/>
      <c r="Q22" s="1143"/>
      <c r="S22" s="811"/>
    </row>
    <row r="23" spans="1:19" s="681" customFormat="1" ht="15" x14ac:dyDescent="0.2">
      <c r="A23" s="684">
        <v>9</v>
      </c>
      <c r="B23" s="931"/>
      <c r="C23" s="831"/>
      <c r="D23" s="789"/>
      <c r="E23" s="1370">
        <v>286</v>
      </c>
      <c r="F23" s="1838"/>
      <c r="G23" s="789"/>
      <c r="H23" s="1823"/>
      <c r="I23" s="1839"/>
      <c r="J23" s="1844"/>
      <c r="K23" s="1845"/>
      <c r="L23" s="1841"/>
      <c r="M23" s="1832">
        <v>111</v>
      </c>
      <c r="N23" s="1142"/>
      <c r="O23" s="789"/>
      <c r="P23" s="789"/>
      <c r="Q23" s="1143"/>
      <c r="S23" s="811"/>
    </row>
    <row r="24" spans="1:19" s="681" customFormat="1" ht="15" x14ac:dyDescent="0.2">
      <c r="A24" s="684">
        <v>10</v>
      </c>
      <c r="B24" s="931"/>
      <c r="C24" s="831"/>
      <c r="D24" s="789"/>
      <c r="E24" s="1370">
        <v>262</v>
      </c>
      <c r="F24" s="1838"/>
      <c r="G24" s="789"/>
      <c r="H24" s="1823"/>
      <c r="I24" s="1839"/>
      <c r="J24" s="1844"/>
      <c r="K24" s="1845"/>
      <c r="L24" s="1841"/>
      <c r="M24" s="1832">
        <v>103</v>
      </c>
      <c r="N24" s="1142"/>
      <c r="O24" s="789"/>
      <c r="P24" s="789"/>
      <c r="Q24" s="1143"/>
      <c r="S24" s="811"/>
    </row>
    <row r="25" spans="1:19" s="681" customFormat="1" ht="15" x14ac:dyDescent="0.2">
      <c r="A25" s="684">
        <v>11</v>
      </c>
      <c r="B25" s="931"/>
      <c r="C25" s="831"/>
      <c r="D25" s="789"/>
      <c r="E25" s="1370">
        <v>239</v>
      </c>
      <c r="F25" s="1838"/>
      <c r="G25" s="789"/>
      <c r="H25" s="1823"/>
      <c r="I25" s="1839"/>
      <c r="J25" s="1844"/>
      <c r="K25" s="1845"/>
      <c r="L25" s="1841"/>
      <c r="M25" s="1832">
        <v>100</v>
      </c>
      <c r="N25" s="1142"/>
      <c r="O25" s="789"/>
      <c r="P25" s="789"/>
      <c r="Q25" s="1143"/>
      <c r="S25" s="811"/>
    </row>
    <row r="26" spans="1:19" s="681" customFormat="1" ht="15" x14ac:dyDescent="0.2">
      <c r="A26" s="684">
        <v>12</v>
      </c>
      <c r="B26" s="931"/>
      <c r="C26" s="831"/>
      <c r="D26" s="789"/>
      <c r="E26" s="1370">
        <v>226</v>
      </c>
      <c r="F26" s="1838"/>
      <c r="G26" s="789"/>
      <c r="H26" s="1823"/>
      <c r="I26" s="1839"/>
      <c r="J26" s="1844"/>
      <c r="K26" s="1845"/>
      <c r="L26" s="1841"/>
      <c r="M26" s="1832">
        <v>99</v>
      </c>
      <c r="N26" s="1142"/>
      <c r="O26" s="789"/>
      <c r="P26" s="789"/>
      <c r="Q26" s="1143"/>
      <c r="S26" s="811"/>
    </row>
    <row r="27" spans="1:19" s="681" customFormat="1" ht="15" x14ac:dyDescent="0.2">
      <c r="A27" s="684">
        <v>13</v>
      </c>
      <c r="B27" s="931"/>
      <c r="C27" s="831"/>
      <c r="D27" s="789"/>
      <c r="E27" s="1370">
        <v>228</v>
      </c>
      <c r="F27" s="1838"/>
      <c r="G27" s="789"/>
      <c r="H27" s="1823"/>
      <c r="I27" s="1839"/>
      <c r="J27" s="1844"/>
      <c r="K27" s="1845"/>
      <c r="L27" s="1841"/>
      <c r="M27" s="1832">
        <v>102</v>
      </c>
      <c r="N27" s="1142"/>
      <c r="O27" s="789"/>
      <c r="P27" s="789"/>
      <c r="Q27" s="1143"/>
      <c r="S27" s="811"/>
    </row>
    <row r="28" spans="1:19" s="681" customFormat="1" ht="15" x14ac:dyDescent="0.2">
      <c r="A28" s="684">
        <v>14</v>
      </c>
      <c r="B28" s="931"/>
      <c r="C28" s="831"/>
      <c r="D28" s="789"/>
      <c r="E28" s="1370">
        <v>231</v>
      </c>
      <c r="F28" s="1838"/>
      <c r="G28" s="789"/>
      <c r="H28" s="1823"/>
      <c r="I28" s="1839"/>
      <c r="J28" s="1844"/>
      <c r="K28" s="1845"/>
      <c r="L28" s="1841"/>
      <c r="M28" s="1832">
        <v>99</v>
      </c>
      <c r="N28" s="1142"/>
      <c r="O28" s="789"/>
      <c r="P28" s="789"/>
      <c r="Q28" s="1143"/>
      <c r="S28" s="811"/>
    </row>
    <row r="29" spans="1:19" s="681" customFormat="1" ht="15" x14ac:dyDescent="0.2">
      <c r="A29" s="684">
        <v>15</v>
      </c>
      <c r="B29" s="931"/>
      <c r="C29" s="831"/>
      <c r="D29" s="789"/>
      <c r="E29" s="1370">
        <v>248</v>
      </c>
      <c r="F29" s="1838"/>
      <c r="G29" s="789"/>
      <c r="H29" s="1823"/>
      <c r="I29" s="1839"/>
      <c r="J29" s="1844"/>
      <c r="K29" s="1845"/>
      <c r="L29" s="1841"/>
      <c r="M29" s="1832">
        <v>106</v>
      </c>
      <c r="N29" s="1142"/>
      <c r="O29" s="789"/>
      <c r="P29" s="789"/>
      <c r="Q29" s="1143"/>
      <c r="S29" s="811"/>
    </row>
    <row r="30" spans="1:19" s="681" customFormat="1" ht="15" x14ac:dyDescent="0.2">
      <c r="A30" s="684">
        <v>16</v>
      </c>
      <c r="B30" s="931"/>
      <c r="C30" s="831"/>
      <c r="D30" s="789"/>
      <c r="E30" s="1370">
        <v>251</v>
      </c>
      <c r="F30" s="1838"/>
      <c r="G30" s="789"/>
      <c r="H30" s="1823"/>
      <c r="I30" s="1839"/>
      <c r="J30" s="1844"/>
      <c r="K30" s="1845"/>
      <c r="L30" s="1841"/>
      <c r="M30" s="1832">
        <v>110</v>
      </c>
      <c r="N30" s="1142"/>
      <c r="O30" s="789"/>
      <c r="P30" s="789"/>
      <c r="Q30" s="1143"/>
      <c r="S30" s="811"/>
    </row>
    <row r="31" spans="1:19" s="685" customFormat="1" ht="15" x14ac:dyDescent="0.2">
      <c r="A31" s="684">
        <v>17</v>
      </c>
      <c r="B31" s="931"/>
      <c r="C31" s="831"/>
      <c r="D31" s="789"/>
      <c r="E31" s="1370">
        <v>277</v>
      </c>
      <c r="F31" s="1838"/>
      <c r="G31" s="789"/>
      <c r="H31" s="1823"/>
      <c r="I31" s="1839"/>
      <c r="J31" s="1844"/>
      <c r="K31" s="1845"/>
      <c r="L31" s="1841"/>
      <c r="M31" s="1832">
        <v>125</v>
      </c>
      <c r="N31" s="1142"/>
      <c r="O31" s="789"/>
      <c r="P31" s="789"/>
      <c r="Q31" s="1143"/>
      <c r="S31" s="811"/>
    </row>
    <row r="32" spans="1:19" s="685" customFormat="1" ht="15" x14ac:dyDescent="0.2">
      <c r="A32" s="684">
        <v>18</v>
      </c>
      <c r="B32" s="931"/>
      <c r="C32" s="831"/>
      <c r="D32" s="789"/>
      <c r="E32" s="1370">
        <v>275</v>
      </c>
      <c r="F32" s="1838"/>
      <c r="G32" s="789"/>
      <c r="H32" s="1823"/>
      <c r="I32" s="1839"/>
      <c r="J32" s="1844"/>
      <c r="K32" s="1845"/>
      <c r="L32" s="1841"/>
      <c r="M32" s="1832">
        <v>125</v>
      </c>
      <c r="N32" s="1142"/>
      <c r="O32" s="789"/>
      <c r="P32" s="789"/>
      <c r="Q32" s="1143"/>
      <c r="S32" s="811"/>
    </row>
    <row r="33" spans="1:33" s="685" customFormat="1" ht="15" x14ac:dyDescent="0.2">
      <c r="A33" s="684">
        <v>19</v>
      </c>
      <c r="B33" s="931"/>
      <c r="C33" s="831"/>
      <c r="D33" s="789"/>
      <c r="E33" s="1370">
        <v>264</v>
      </c>
      <c r="F33" s="1838"/>
      <c r="G33" s="789"/>
      <c r="H33" s="1823"/>
      <c r="I33" s="1839"/>
      <c r="J33" s="1844"/>
      <c r="K33" s="1845"/>
      <c r="L33" s="1841"/>
      <c r="M33" s="1832">
        <v>125</v>
      </c>
      <c r="N33" s="1142"/>
      <c r="O33" s="789"/>
      <c r="P33" s="789"/>
      <c r="Q33" s="1143"/>
      <c r="S33" s="811"/>
    </row>
    <row r="34" spans="1:33" s="685" customFormat="1" ht="15" x14ac:dyDescent="0.2">
      <c r="A34" s="684">
        <v>20</v>
      </c>
      <c r="B34" s="931"/>
      <c r="C34" s="831"/>
      <c r="D34" s="789"/>
      <c r="E34" s="1370">
        <v>261</v>
      </c>
      <c r="F34" s="1838"/>
      <c r="G34" s="789"/>
      <c r="H34" s="1823"/>
      <c r="I34" s="1839"/>
      <c r="J34" s="1844"/>
      <c r="K34" s="1845"/>
      <c r="L34" s="1841"/>
      <c r="M34" s="1832">
        <v>129</v>
      </c>
      <c r="N34" s="1142"/>
      <c r="O34" s="789"/>
      <c r="P34" s="789"/>
      <c r="Q34" s="1143"/>
      <c r="S34" s="811"/>
    </row>
    <row r="35" spans="1:33" s="685" customFormat="1" ht="15" x14ac:dyDescent="0.2">
      <c r="A35" s="684">
        <v>21</v>
      </c>
      <c r="B35" s="931"/>
      <c r="C35" s="831"/>
      <c r="D35" s="789"/>
      <c r="E35" s="1370">
        <v>253</v>
      </c>
      <c r="F35" s="1838"/>
      <c r="G35" s="789"/>
      <c r="H35" s="1823"/>
      <c r="I35" s="1839"/>
      <c r="J35" s="1844"/>
      <c r="K35" s="1845"/>
      <c r="L35" s="1841"/>
      <c r="M35" s="1832">
        <v>130</v>
      </c>
      <c r="N35" s="1142"/>
      <c r="O35" s="789"/>
      <c r="P35" s="789"/>
      <c r="Q35" s="1143"/>
      <c r="S35" s="811"/>
    </row>
    <row r="36" spans="1:33" s="685" customFormat="1" ht="15" x14ac:dyDescent="0.2">
      <c r="A36" s="684">
        <v>22</v>
      </c>
      <c r="B36" s="931"/>
      <c r="C36" s="831"/>
      <c r="D36" s="789"/>
      <c r="E36" s="1370">
        <v>238</v>
      </c>
      <c r="F36" s="1838"/>
      <c r="G36" s="789"/>
      <c r="H36" s="1823"/>
      <c r="I36" s="1839"/>
      <c r="J36" s="1844"/>
      <c r="K36" s="1845"/>
      <c r="L36" s="1841"/>
      <c r="M36" s="1832">
        <v>130</v>
      </c>
      <c r="N36" s="1142"/>
      <c r="O36" s="789"/>
      <c r="P36" s="789"/>
      <c r="Q36" s="1143"/>
      <c r="S36" s="811"/>
    </row>
    <row r="37" spans="1:33" s="685" customFormat="1" ht="15" x14ac:dyDescent="0.2">
      <c r="A37" s="684">
        <v>23</v>
      </c>
      <c r="B37" s="931"/>
      <c r="C37" s="831"/>
      <c r="D37" s="1367"/>
      <c r="E37" s="1832">
        <v>221</v>
      </c>
      <c r="F37" s="1838"/>
      <c r="G37" s="1823"/>
      <c r="H37" s="1823"/>
      <c r="I37" s="1839"/>
      <c r="J37" s="1844"/>
      <c r="K37" s="1845"/>
      <c r="L37" s="1841"/>
      <c r="M37" s="1832">
        <v>131</v>
      </c>
      <c r="N37" s="1142"/>
      <c r="O37" s="789"/>
      <c r="P37" s="789"/>
      <c r="Q37" s="1143"/>
      <c r="S37" s="811"/>
    </row>
    <row r="38" spans="1:33" s="685" customFormat="1" ht="15" x14ac:dyDescent="0.2">
      <c r="A38" s="684">
        <v>24</v>
      </c>
      <c r="B38" s="931"/>
      <c r="C38" s="831"/>
      <c r="D38" s="1367"/>
      <c r="E38" s="1832">
        <v>205</v>
      </c>
      <c r="F38" s="1838"/>
      <c r="G38" s="1823"/>
      <c r="H38" s="1823"/>
      <c r="I38" s="1839"/>
      <c r="J38" s="1844"/>
      <c r="K38" s="1845"/>
      <c r="L38" s="1841"/>
      <c r="M38" s="1832">
        <v>140</v>
      </c>
      <c r="N38" s="1142"/>
      <c r="O38" s="789"/>
      <c r="P38" s="789"/>
      <c r="Q38" s="1143"/>
      <c r="S38" s="811"/>
    </row>
    <row r="39" spans="1:33" s="685" customFormat="1" ht="15" x14ac:dyDescent="0.2">
      <c r="A39" s="684" t="s">
        <v>19</v>
      </c>
      <c r="B39" s="789"/>
      <c r="C39" s="789"/>
      <c r="D39" s="789"/>
      <c r="E39" s="1822">
        <f>SUM(E15:E38)</f>
        <v>5611</v>
      </c>
      <c r="F39" s="1823"/>
      <c r="G39" s="1823"/>
      <c r="H39" s="1823"/>
      <c r="I39" s="1828"/>
      <c r="J39" s="1823"/>
      <c r="K39" s="1823"/>
      <c r="L39" s="1823"/>
      <c r="M39" s="1822">
        <f>SUM(M15:M38)</f>
        <v>2908</v>
      </c>
      <c r="N39" s="789"/>
      <c r="O39" s="789"/>
      <c r="P39" s="789"/>
      <c r="Q39" s="1181"/>
    </row>
    <row r="40" spans="1:33" s="674" customFormat="1" ht="12.75" customHeight="1" x14ac:dyDescent="0.2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 x14ac:dyDescent="0.2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 x14ac:dyDescent="0.2">
      <c r="A42" s="674" t="s">
        <v>676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 x14ac:dyDescent="0.2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 x14ac:dyDescent="0.2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 x14ac:dyDescent="0.2">
      <c r="I47" s="827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4">
    <tabColor rgb="FF92D050"/>
  </sheetPr>
  <dimension ref="A1:AG47"/>
  <sheetViews>
    <sheetView zoomScale="85" zoomScaleNormal="85" workbookViewId="0">
      <selection activeCell="X19" sqref="X19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3052" t="s">
        <v>498</v>
      </c>
      <c r="C1" s="2097"/>
      <c r="D1" s="2097"/>
      <c r="E1" s="2097"/>
      <c r="F1" s="2097"/>
      <c r="J1" s="801" t="s">
        <v>178</v>
      </c>
      <c r="K1" s="3051" t="s">
        <v>647</v>
      </c>
      <c r="L1" s="3058"/>
      <c r="M1" s="3058"/>
      <c r="N1" s="3058"/>
      <c r="O1" s="3058"/>
      <c r="P1" s="3058"/>
      <c r="Q1" s="3058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 x14ac:dyDescent="0.2">
      <c r="B2" s="3053" t="s">
        <v>1</v>
      </c>
      <c r="C2" s="2104"/>
      <c r="D2" s="2104"/>
      <c r="E2" s="2104"/>
      <c r="F2" s="2104"/>
      <c r="M2" s="677"/>
      <c r="N2" s="1306" t="s">
        <v>2</v>
      </c>
      <c r="O2" s="1307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 x14ac:dyDescent="0.2">
      <c r="B3" s="676" t="s">
        <v>367</v>
      </c>
      <c r="M3" s="3061" t="s">
        <v>705</v>
      </c>
      <c r="N3" s="3061"/>
      <c r="O3" s="3061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 x14ac:dyDescent="0.25">
      <c r="B4" s="3055" t="s">
        <v>4</v>
      </c>
      <c r="C4" s="2097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N4" s="674" t="s">
        <v>378</v>
      </c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 x14ac:dyDescent="0.2">
      <c r="B5" s="3054" t="s">
        <v>7</v>
      </c>
      <c r="C5" s="2095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 x14ac:dyDescent="0.25">
      <c r="A6" s="3048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 x14ac:dyDescent="0.25">
      <c r="A7" s="3049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 x14ac:dyDescent="0.2">
      <c r="A8" s="1326" t="s">
        <v>485</v>
      </c>
      <c r="B8" s="1328"/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 x14ac:dyDescent="0.2">
      <c r="A9" s="3046" t="s">
        <v>9</v>
      </c>
      <c r="B9" s="3047" t="s">
        <v>10</v>
      </c>
      <c r="C9" s="2441"/>
      <c r="D9" s="2441"/>
      <c r="E9" s="2441"/>
      <c r="F9" s="2441"/>
      <c r="G9" s="2441"/>
      <c r="H9" s="2441"/>
      <c r="I9" s="2442"/>
      <c r="J9" s="3047" t="s">
        <v>11</v>
      </c>
      <c r="K9" s="2441"/>
      <c r="L9" s="2441"/>
      <c r="M9" s="2441"/>
      <c r="N9" s="2441"/>
      <c r="O9" s="2441"/>
      <c r="P9" s="2441"/>
      <c r="Q9" s="2442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 x14ac:dyDescent="0.2">
      <c r="A10" s="2438"/>
      <c r="B10" s="3050" t="s">
        <v>632</v>
      </c>
      <c r="C10" s="2111"/>
      <c r="D10" s="2111"/>
      <c r="E10" s="2112"/>
      <c r="F10" s="3050" t="s">
        <v>648</v>
      </c>
      <c r="G10" s="2111"/>
      <c r="H10" s="2111"/>
      <c r="I10" s="2112"/>
      <c r="J10" s="3050" t="s">
        <v>633</v>
      </c>
      <c r="K10" s="2981"/>
      <c r="L10" s="2981"/>
      <c r="M10" s="2982"/>
      <c r="N10" s="3050" t="s">
        <v>648</v>
      </c>
      <c r="O10" s="2111"/>
      <c r="P10" s="2111"/>
      <c r="Q10" s="2112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 x14ac:dyDescent="0.2">
      <c r="A11" s="2438"/>
      <c r="B11" s="3050" t="s">
        <v>14</v>
      </c>
      <c r="C11" s="2111"/>
      <c r="E11" s="679">
        <v>50</v>
      </c>
      <c r="F11" s="3050" t="s">
        <v>14</v>
      </c>
      <c r="G11" s="2111"/>
      <c r="H11" s="678"/>
      <c r="I11" s="679"/>
      <c r="J11" s="3050" t="s">
        <v>14</v>
      </c>
      <c r="K11" s="2111"/>
      <c r="L11" s="678"/>
      <c r="M11" s="679">
        <f>E11</f>
        <v>50</v>
      </c>
      <c r="N11" s="3050" t="s">
        <v>14</v>
      </c>
      <c r="O11" s="2111"/>
      <c r="P11" s="678"/>
      <c r="Q11" s="679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 x14ac:dyDescent="0.2">
      <c r="A12" s="2439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1"/>
      <c r="C14" s="789"/>
      <c r="D14" s="789"/>
      <c r="E14" s="1370"/>
      <c r="F14" s="825"/>
      <c r="G14" s="789"/>
      <c r="H14" s="789"/>
      <c r="I14" s="826"/>
      <c r="J14" s="931"/>
      <c r="K14" s="831"/>
      <c r="L14" s="789"/>
      <c r="M14" s="1368"/>
      <c r="N14" s="825"/>
      <c r="O14" s="789"/>
      <c r="P14" s="789"/>
      <c r="Q14" s="826"/>
      <c r="S14" s="811"/>
    </row>
    <row r="15" spans="1:33" s="1388" customFormat="1" x14ac:dyDescent="0.2">
      <c r="A15" s="1381">
        <v>1</v>
      </c>
      <c r="B15" s="931"/>
      <c r="C15" s="1383"/>
      <c r="D15" s="789"/>
      <c r="E15" s="1370">
        <v>29.189999999999998</v>
      </c>
      <c r="F15" s="1385"/>
      <c r="G15" s="789"/>
      <c r="H15" s="1386"/>
      <c r="I15" s="1387">
        <v>15.66</v>
      </c>
      <c r="J15" s="1382"/>
      <c r="K15" s="1383"/>
      <c r="L15" s="1384"/>
      <c r="M15" s="1148">
        <v>4.5</v>
      </c>
      <c r="N15" s="1385"/>
      <c r="O15" s="1386"/>
      <c r="P15" s="1386"/>
      <c r="Q15" s="1387">
        <v>8.91</v>
      </c>
      <c r="S15" s="1389"/>
    </row>
    <row r="16" spans="1:33" s="681" customFormat="1" x14ac:dyDescent="0.2">
      <c r="A16" s="684">
        <v>2</v>
      </c>
      <c r="B16" s="931"/>
      <c r="C16" s="831"/>
      <c r="D16" s="789"/>
      <c r="E16" s="1370">
        <v>24.24</v>
      </c>
      <c r="F16" s="1142"/>
      <c r="G16" s="789"/>
      <c r="H16" s="789"/>
      <c r="I16" s="1143">
        <v>15.63</v>
      </c>
      <c r="J16" s="931"/>
      <c r="K16" s="831"/>
      <c r="L16" s="1367"/>
      <c r="M16" s="1148">
        <v>4.1999999999999993</v>
      </c>
      <c r="N16" s="1142"/>
      <c r="O16" s="789"/>
      <c r="P16" s="789"/>
      <c r="Q16" s="1143">
        <v>8.91</v>
      </c>
      <c r="S16" s="811"/>
    </row>
    <row r="17" spans="1:19" s="681" customFormat="1" x14ac:dyDescent="0.2">
      <c r="A17" s="684">
        <v>3</v>
      </c>
      <c r="B17" s="931"/>
      <c r="C17" s="831"/>
      <c r="D17" s="789"/>
      <c r="E17" s="1370">
        <v>22.68</v>
      </c>
      <c r="F17" s="1142"/>
      <c r="G17" s="789"/>
      <c r="H17" s="789"/>
      <c r="I17" s="1143">
        <v>15.63</v>
      </c>
      <c r="J17" s="931"/>
      <c r="K17" s="831"/>
      <c r="L17" s="1367"/>
      <c r="M17" s="1148">
        <v>3.87</v>
      </c>
      <c r="N17" s="1142"/>
      <c r="O17" s="789"/>
      <c r="P17" s="789"/>
      <c r="Q17" s="1143">
        <v>8.7899999999999991</v>
      </c>
      <c r="S17" s="811"/>
    </row>
    <row r="18" spans="1:19" s="681" customFormat="1" x14ac:dyDescent="0.2">
      <c r="A18" s="684">
        <v>4</v>
      </c>
      <c r="B18" s="931"/>
      <c r="C18" s="831"/>
      <c r="D18" s="789"/>
      <c r="E18" s="1370">
        <v>20.73</v>
      </c>
      <c r="F18" s="1142"/>
      <c r="G18" s="789"/>
      <c r="H18" s="789"/>
      <c r="I18" s="1143">
        <v>16.290000000000003</v>
      </c>
      <c r="J18" s="931"/>
      <c r="K18" s="831"/>
      <c r="L18" s="1367"/>
      <c r="M18" s="1148">
        <v>3.69</v>
      </c>
      <c r="N18" s="1142"/>
      <c r="O18" s="789"/>
      <c r="P18" s="789"/>
      <c r="Q18" s="1143">
        <v>8.61</v>
      </c>
      <c r="S18" s="811"/>
    </row>
    <row r="19" spans="1:19" s="681" customFormat="1" x14ac:dyDescent="0.2">
      <c r="A19" s="684">
        <v>5</v>
      </c>
      <c r="B19" s="931"/>
      <c r="C19" s="831"/>
      <c r="D19" s="789"/>
      <c r="E19" s="1370">
        <v>22.8</v>
      </c>
      <c r="F19" s="1142"/>
      <c r="G19" s="789"/>
      <c r="H19" s="789"/>
      <c r="I19" s="1143">
        <v>15.600000000000001</v>
      </c>
      <c r="J19" s="931"/>
      <c r="K19" s="831"/>
      <c r="L19" s="1367"/>
      <c r="M19" s="1148">
        <v>3.96</v>
      </c>
      <c r="N19" s="1142"/>
      <c r="O19" s="789"/>
      <c r="P19" s="789"/>
      <c r="Q19" s="1143">
        <v>8.6699999999999982</v>
      </c>
      <c r="S19" s="811"/>
    </row>
    <row r="20" spans="1:19" s="681" customFormat="1" x14ac:dyDescent="0.2">
      <c r="A20" s="684">
        <v>6</v>
      </c>
      <c r="B20" s="931"/>
      <c r="C20" s="831"/>
      <c r="D20" s="789"/>
      <c r="E20" s="1370">
        <v>22.08</v>
      </c>
      <c r="F20" s="1142"/>
      <c r="G20" s="789"/>
      <c r="H20" s="789"/>
      <c r="I20" s="1143">
        <v>15.63</v>
      </c>
      <c r="J20" s="931"/>
      <c r="K20" s="831"/>
      <c r="L20" s="1367"/>
      <c r="M20" s="1148">
        <v>4.08</v>
      </c>
      <c r="N20" s="1142"/>
      <c r="O20" s="789"/>
      <c r="P20" s="789"/>
      <c r="Q20" s="1143">
        <v>8.85</v>
      </c>
      <c r="S20" s="811"/>
    </row>
    <row r="21" spans="1:19" s="681" customFormat="1" x14ac:dyDescent="0.2">
      <c r="A21" s="684">
        <v>7</v>
      </c>
      <c r="B21" s="931"/>
      <c r="C21" s="831"/>
      <c r="D21" s="789"/>
      <c r="E21" s="1370">
        <v>34.29</v>
      </c>
      <c r="F21" s="1142"/>
      <c r="G21" s="789"/>
      <c r="H21" s="789"/>
      <c r="I21" s="1143">
        <v>15.9</v>
      </c>
      <c r="J21" s="931"/>
      <c r="K21" s="831"/>
      <c r="L21" s="1367"/>
      <c r="M21" s="1148">
        <v>4.6500000000000004</v>
      </c>
      <c r="N21" s="1142"/>
      <c r="O21" s="789"/>
      <c r="P21" s="789"/>
      <c r="Q21" s="1143">
        <v>8.73</v>
      </c>
      <c r="S21" s="811"/>
    </row>
    <row r="22" spans="1:19" s="681" customFormat="1" x14ac:dyDescent="0.2">
      <c r="A22" s="684">
        <v>8</v>
      </c>
      <c r="B22" s="931"/>
      <c r="C22" s="831"/>
      <c r="D22" s="789"/>
      <c r="E22" s="1370">
        <v>35.94</v>
      </c>
      <c r="F22" s="1142"/>
      <c r="G22" s="789"/>
      <c r="H22" s="789"/>
      <c r="I22" s="1143">
        <v>17.189999999999998</v>
      </c>
      <c r="J22" s="931"/>
      <c r="K22" s="831"/>
      <c r="L22" s="1367"/>
      <c r="M22" s="1148">
        <v>4.29</v>
      </c>
      <c r="N22" s="1142"/>
      <c r="O22" s="789"/>
      <c r="P22" s="789"/>
      <c r="Q22" s="1143">
        <v>8.5500000000000007</v>
      </c>
      <c r="S22" s="811"/>
    </row>
    <row r="23" spans="1:19" s="681" customFormat="1" x14ac:dyDescent="0.2">
      <c r="A23" s="684">
        <v>9</v>
      </c>
      <c r="B23" s="931"/>
      <c r="C23" s="831"/>
      <c r="D23" s="789"/>
      <c r="E23" s="1370">
        <v>37.290000000000006</v>
      </c>
      <c r="F23" s="1142"/>
      <c r="G23" s="789"/>
      <c r="H23" s="789"/>
      <c r="I23" s="1143">
        <v>17.13</v>
      </c>
      <c r="J23" s="931"/>
      <c r="K23" s="831"/>
      <c r="L23" s="1367"/>
      <c r="M23" s="1148">
        <v>4.8599999999999994</v>
      </c>
      <c r="N23" s="1142"/>
      <c r="O23" s="789"/>
      <c r="P23" s="789"/>
      <c r="Q23" s="1143">
        <v>8.4600000000000009</v>
      </c>
      <c r="S23" s="811"/>
    </row>
    <row r="24" spans="1:19" s="681" customFormat="1" x14ac:dyDescent="0.2">
      <c r="A24" s="684">
        <v>10</v>
      </c>
      <c r="B24" s="931"/>
      <c r="C24" s="831"/>
      <c r="D24" s="789"/>
      <c r="E24" s="1370">
        <v>35.94</v>
      </c>
      <c r="F24" s="1142"/>
      <c r="G24" s="789"/>
      <c r="H24" s="789"/>
      <c r="I24" s="1143">
        <v>17.189999999999998</v>
      </c>
      <c r="J24" s="931"/>
      <c r="K24" s="831"/>
      <c r="L24" s="1367"/>
      <c r="M24" s="1148">
        <v>4.8899999999999997</v>
      </c>
      <c r="N24" s="1142"/>
      <c r="O24" s="789"/>
      <c r="P24" s="789"/>
      <c r="Q24" s="1143">
        <v>8.31</v>
      </c>
      <c r="S24" s="811"/>
    </row>
    <row r="25" spans="1:19" s="681" customFormat="1" x14ac:dyDescent="0.2">
      <c r="A25" s="684">
        <v>11</v>
      </c>
      <c r="B25" s="931"/>
      <c r="C25" s="831"/>
      <c r="D25" s="789"/>
      <c r="E25" s="1370">
        <v>36.090000000000003</v>
      </c>
      <c r="F25" s="1142"/>
      <c r="G25" s="789"/>
      <c r="H25" s="789"/>
      <c r="I25" s="1143">
        <v>15.84</v>
      </c>
      <c r="J25" s="931"/>
      <c r="K25" s="831"/>
      <c r="L25" s="1367"/>
      <c r="M25" s="1148">
        <v>4.6500000000000004</v>
      </c>
      <c r="N25" s="1142"/>
      <c r="O25" s="789"/>
      <c r="P25" s="789"/>
      <c r="Q25" s="1143">
        <v>8.43</v>
      </c>
      <c r="S25" s="811"/>
    </row>
    <row r="26" spans="1:19" s="681" customFormat="1" x14ac:dyDescent="0.2">
      <c r="A26" s="684">
        <v>12</v>
      </c>
      <c r="B26" s="931"/>
      <c r="C26" s="831"/>
      <c r="D26" s="789"/>
      <c r="E26" s="1370">
        <v>32.43</v>
      </c>
      <c r="F26" s="1142"/>
      <c r="G26" s="789"/>
      <c r="H26" s="789"/>
      <c r="I26" s="1143">
        <v>15.48</v>
      </c>
      <c r="J26" s="931"/>
      <c r="K26" s="831"/>
      <c r="L26" s="1367"/>
      <c r="M26" s="1148">
        <v>4.1100000000000003</v>
      </c>
      <c r="N26" s="1142"/>
      <c r="O26" s="789"/>
      <c r="P26" s="789"/>
      <c r="Q26" s="1143">
        <v>8.370000000000001</v>
      </c>
      <c r="S26" s="811"/>
    </row>
    <row r="27" spans="1:19" s="681" customFormat="1" x14ac:dyDescent="0.2">
      <c r="A27" s="684">
        <v>13</v>
      </c>
      <c r="B27" s="931"/>
      <c r="C27" s="831"/>
      <c r="D27" s="789"/>
      <c r="E27" s="1370">
        <v>34.08</v>
      </c>
      <c r="F27" s="1142"/>
      <c r="G27" s="789"/>
      <c r="H27" s="789"/>
      <c r="I27" s="1143">
        <v>15.63</v>
      </c>
      <c r="J27" s="931"/>
      <c r="K27" s="831"/>
      <c r="L27" s="1367"/>
      <c r="M27" s="1148">
        <v>4.71</v>
      </c>
      <c r="N27" s="1142"/>
      <c r="O27" s="789"/>
      <c r="P27" s="789"/>
      <c r="Q27" s="1143">
        <v>8.4599999999999991</v>
      </c>
      <c r="S27" s="811"/>
    </row>
    <row r="28" spans="1:19" s="681" customFormat="1" x14ac:dyDescent="0.2">
      <c r="A28" s="684">
        <v>14</v>
      </c>
      <c r="B28" s="931"/>
      <c r="C28" s="831"/>
      <c r="D28" s="789"/>
      <c r="E28" s="1370">
        <v>34.47</v>
      </c>
      <c r="F28" s="1142"/>
      <c r="G28" s="789"/>
      <c r="H28" s="789"/>
      <c r="I28" s="1143">
        <v>15.45</v>
      </c>
      <c r="J28" s="931"/>
      <c r="K28" s="831"/>
      <c r="L28" s="1367"/>
      <c r="M28" s="1148">
        <v>4.4399999999999995</v>
      </c>
      <c r="N28" s="1142"/>
      <c r="O28" s="789"/>
      <c r="P28" s="789"/>
      <c r="Q28" s="1143">
        <v>8.31</v>
      </c>
      <c r="S28" s="811"/>
    </row>
    <row r="29" spans="1:19" s="681" customFormat="1" x14ac:dyDescent="0.2">
      <c r="A29" s="684">
        <v>15</v>
      </c>
      <c r="B29" s="931"/>
      <c r="C29" s="831"/>
      <c r="D29" s="789"/>
      <c r="E29" s="1370">
        <v>28.47</v>
      </c>
      <c r="F29" s="1142"/>
      <c r="G29" s="789"/>
      <c r="H29" s="789"/>
      <c r="I29" s="1143">
        <v>15.48</v>
      </c>
      <c r="J29" s="931"/>
      <c r="K29" s="831"/>
      <c r="L29" s="1367"/>
      <c r="M29" s="1148">
        <v>5.22</v>
      </c>
      <c r="N29" s="1142"/>
      <c r="O29" s="789"/>
      <c r="P29" s="789"/>
      <c r="Q29" s="1143">
        <v>8.2800000000000011</v>
      </c>
      <c r="S29" s="811"/>
    </row>
    <row r="30" spans="1:19" s="681" customFormat="1" x14ac:dyDescent="0.2">
      <c r="A30" s="684">
        <v>16</v>
      </c>
      <c r="B30" s="931"/>
      <c r="C30" s="831"/>
      <c r="D30" s="789"/>
      <c r="E30" s="1370">
        <v>35.400000000000006</v>
      </c>
      <c r="F30" s="1142"/>
      <c r="G30" s="789"/>
      <c r="H30" s="789"/>
      <c r="I30" s="1143">
        <v>16.23</v>
      </c>
      <c r="J30" s="931"/>
      <c r="K30" s="831"/>
      <c r="L30" s="1367"/>
      <c r="M30" s="1148">
        <v>5.91</v>
      </c>
      <c r="N30" s="1142"/>
      <c r="O30" s="789"/>
      <c r="P30" s="789"/>
      <c r="Q30" s="1143">
        <v>8.4</v>
      </c>
      <c r="S30" s="811"/>
    </row>
    <row r="31" spans="1:19" s="685" customFormat="1" x14ac:dyDescent="0.2">
      <c r="A31" s="684">
        <v>17</v>
      </c>
      <c r="B31" s="931"/>
      <c r="C31" s="831"/>
      <c r="D31" s="789"/>
      <c r="E31" s="1370">
        <v>41.28</v>
      </c>
      <c r="F31" s="1142"/>
      <c r="G31" s="789"/>
      <c r="H31" s="789"/>
      <c r="I31" s="1143">
        <v>16.11</v>
      </c>
      <c r="J31" s="931"/>
      <c r="K31" s="831"/>
      <c r="L31" s="1367"/>
      <c r="M31" s="1148">
        <v>6.2099999999999991</v>
      </c>
      <c r="N31" s="1142"/>
      <c r="O31" s="789"/>
      <c r="P31" s="789"/>
      <c r="Q31" s="1143">
        <v>8.6399999999999988</v>
      </c>
      <c r="S31" s="811"/>
    </row>
    <row r="32" spans="1:19" s="685" customFormat="1" x14ac:dyDescent="0.2">
      <c r="A32" s="684">
        <v>18</v>
      </c>
      <c r="B32" s="931"/>
      <c r="C32" s="831"/>
      <c r="D32" s="789"/>
      <c r="E32" s="1370">
        <v>41.22</v>
      </c>
      <c r="F32" s="1142"/>
      <c r="G32" s="789"/>
      <c r="H32" s="789"/>
      <c r="I32" s="1143">
        <v>15.84</v>
      </c>
      <c r="J32" s="931"/>
      <c r="K32" s="831"/>
      <c r="L32" s="1367"/>
      <c r="M32" s="1148">
        <v>6.12</v>
      </c>
      <c r="N32" s="1142"/>
      <c r="O32" s="789"/>
      <c r="P32" s="789"/>
      <c r="Q32" s="1143">
        <v>8.879999999999999</v>
      </c>
      <c r="S32" s="811"/>
    </row>
    <row r="33" spans="1:33" s="685" customFormat="1" x14ac:dyDescent="0.2">
      <c r="A33" s="684">
        <v>19</v>
      </c>
      <c r="B33" s="931"/>
      <c r="C33" s="831"/>
      <c r="D33" s="789"/>
      <c r="E33" s="1370">
        <v>46.35</v>
      </c>
      <c r="F33" s="1142"/>
      <c r="G33" s="789"/>
      <c r="H33" s="789"/>
      <c r="I33" s="1143">
        <v>15.84</v>
      </c>
      <c r="J33" s="931"/>
      <c r="K33" s="831"/>
      <c r="L33" s="1367"/>
      <c r="M33" s="1148">
        <v>6.48</v>
      </c>
      <c r="N33" s="1142"/>
      <c r="O33" s="789"/>
      <c r="P33" s="789"/>
      <c r="Q33" s="1143">
        <v>8.879999999999999</v>
      </c>
      <c r="S33" s="811"/>
    </row>
    <row r="34" spans="1:33" s="685" customFormat="1" x14ac:dyDescent="0.2">
      <c r="A34" s="684">
        <v>20</v>
      </c>
      <c r="B34" s="931"/>
      <c r="C34" s="831"/>
      <c r="D34" s="789"/>
      <c r="E34" s="1370">
        <v>43.019999999999996</v>
      </c>
      <c r="F34" s="1142"/>
      <c r="G34" s="789"/>
      <c r="H34" s="789"/>
      <c r="I34" s="1143">
        <v>17.009999999999998</v>
      </c>
      <c r="J34" s="931"/>
      <c r="K34" s="831"/>
      <c r="L34" s="1367"/>
      <c r="M34" s="1148">
        <v>5.58</v>
      </c>
      <c r="N34" s="1142"/>
      <c r="O34" s="789"/>
      <c r="P34" s="789"/>
      <c r="Q34" s="1143">
        <v>8.879999999999999</v>
      </c>
      <c r="S34" s="811"/>
    </row>
    <row r="35" spans="1:33" s="685" customFormat="1" x14ac:dyDescent="0.2">
      <c r="A35" s="684">
        <v>21</v>
      </c>
      <c r="B35" s="931"/>
      <c r="C35" s="831"/>
      <c r="D35" s="789"/>
      <c r="E35" s="1370">
        <v>43.68</v>
      </c>
      <c r="F35" s="1142"/>
      <c r="G35" s="789"/>
      <c r="H35" s="789"/>
      <c r="I35" s="1143">
        <v>17.489999999999998</v>
      </c>
      <c r="J35" s="931"/>
      <c r="K35" s="831"/>
      <c r="L35" s="1367"/>
      <c r="M35" s="1148">
        <v>6.2399999999999993</v>
      </c>
      <c r="N35" s="1142"/>
      <c r="O35" s="789"/>
      <c r="P35" s="789"/>
      <c r="Q35" s="1143">
        <v>8.6999999999999993</v>
      </c>
      <c r="S35" s="811"/>
    </row>
    <row r="36" spans="1:33" s="685" customFormat="1" x14ac:dyDescent="0.2">
      <c r="A36" s="684">
        <v>22</v>
      </c>
      <c r="B36" s="931"/>
      <c r="C36" s="831"/>
      <c r="D36" s="789"/>
      <c r="E36" s="1370">
        <v>35.459999999999994</v>
      </c>
      <c r="F36" s="1142"/>
      <c r="G36" s="789"/>
      <c r="H36" s="789"/>
      <c r="I36" s="1143">
        <v>17.189999999999998</v>
      </c>
      <c r="J36" s="931"/>
      <c r="K36" s="831"/>
      <c r="L36" s="1367"/>
      <c r="M36" s="1148">
        <v>5.91</v>
      </c>
      <c r="N36" s="1142"/>
      <c r="O36" s="789"/>
      <c r="P36" s="789"/>
      <c r="Q36" s="1143">
        <v>8.7899999999999991</v>
      </c>
      <c r="S36" s="811"/>
    </row>
    <row r="37" spans="1:33" s="685" customFormat="1" x14ac:dyDescent="0.2">
      <c r="A37" s="684">
        <v>23</v>
      </c>
      <c r="B37" s="931"/>
      <c r="C37" s="831"/>
      <c r="D37" s="1367"/>
      <c r="E37" s="1148">
        <v>30.689999999999998</v>
      </c>
      <c r="F37" s="1142"/>
      <c r="G37" s="789"/>
      <c r="H37" s="789"/>
      <c r="I37" s="1143">
        <v>17.310000000000002</v>
      </c>
      <c r="J37" s="931"/>
      <c r="K37" s="831"/>
      <c r="L37" s="1367"/>
      <c r="M37" s="1148">
        <v>5.34</v>
      </c>
      <c r="N37" s="1142"/>
      <c r="O37" s="789"/>
      <c r="P37" s="789"/>
      <c r="Q37" s="1143">
        <v>8.9699999999999989</v>
      </c>
      <c r="S37" s="811"/>
    </row>
    <row r="38" spans="1:33" s="685" customFormat="1" x14ac:dyDescent="0.2">
      <c r="A38" s="684">
        <v>24</v>
      </c>
      <c r="B38" s="931"/>
      <c r="C38" s="831"/>
      <c r="D38" s="1367"/>
      <c r="E38" s="1148">
        <v>28.229999999999997</v>
      </c>
      <c r="F38" s="1142"/>
      <c r="G38" s="789"/>
      <c r="H38" s="789"/>
      <c r="I38" s="1143">
        <v>16.619999999999997</v>
      </c>
      <c r="J38" s="931"/>
      <c r="K38" s="831"/>
      <c r="L38" s="1367"/>
      <c r="M38" s="1148">
        <v>5.13</v>
      </c>
      <c r="N38" s="1142"/>
      <c r="O38" s="789"/>
      <c r="P38" s="789"/>
      <c r="Q38" s="1143">
        <v>8.85</v>
      </c>
      <c r="S38" s="811"/>
    </row>
    <row r="39" spans="1:33" s="685" customFormat="1" x14ac:dyDescent="0.2">
      <c r="A39" s="684" t="s">
        <v>19</v>
      </c>
      <c r="B39" s="789"/>
      <c r="C39" s="789"/>
      <c r="D39" s="789"/>
      <c r="E39" s="1369">
        <f>SUM(E15:E38)</f>
        <v>796.05</v>
      </c>
      <c r="F39" s="789"/>
      <c r="G39" s="789"/>
      <c r="H39" s="789"/>
      <c r="I39" s="1181">
        <f>SUM(I15:I38)</f>
        <v>389.36999999999989</v>
      </c>
      <c r="J39" s="789"/>
      <c r="K39" s="789"/>
      <c r="L39" s="789"/>
      <c r="M39" s="1369">
        <f>SUM(M15:M38)</f>
        <v>119.03999999999999</v>
      </c>
      <c r="N39" s="789"/>
      <c r="O39" s="789"/>
      <c r="P39" s="789"/>
      <c r="Q39" s="1181">
        <f>SUM(Q15:Q38)</f>
        <v>207.62999999999994</v>
      </c>
    </row>
    <row r="40" spans="1:33" s="674" customFormat="1" ht="12.75" customHeight="1" x14ac:dyDescent="0.2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 x14ac:dyDescent="0.2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 x14ac:dyDescent="0.2">
      <c r="A42" s="674" t="s">
        <v>676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 x14ac:dyDescent="0.2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 x14ac:dyDescent="0.2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 x14ac:dyDescent="0.2">
      <c r="I47" s="827"/>
    </row>
  </sheetData>
  <mergeCells count="19">
    <mergeCell ref="F11:G11"/>
    <mergeCell ref="J11:K11"/>
    <mergeCell ref="J10:M10"/>
    <mergeCell ref="M3:O3"/>
    <mergeCell ref="K1:Q1"/>
    <mergeCell ref="J9:Q9"/>
    <mergeCell ref="N11:O11"/>
    <mergeCell ref="A6:Q6"/>
    <mergeCell ref="A7:Q7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B11:C11"/>
  </mergeCells>
  <phoneticPr fontId="5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  <ignoredErrors>
    <ignoredError sqref="A8" numberStoredAsText="1"/>
  </ignoredErrors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2">
    <tabColor rgb="FF92D050"/>
  </sheetPr>
  <dimension ref="A1:AG47"/>
  <sheetViews>
    <sheetView zoomScaleNormal="100" workbookViewId="0">
      <selection activeCell="X22" sqref="X22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3052" t="s">
        <v>498</v>
      </c>
      <c r="C1" s="2097"/>
      <c r="D1" s="2097"/>
      <c r="E1" s="2097"/>
      <c r="F1" s="2097"/>
      <c r="J1" s="801" t="s">
        <v>178</v>
      </c>
      <c r="K1" s="3051" t="s">
        <v>559</v>
      </c>
      <c r="L1" s="3058"/>
      <c r="M1" s="3058"/>
      <c r="N1" s="3058"/>
      <c r="O1" s="3058"/>
      <c r="P1" s="3058"/>
      <c r="Q1" s="3058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 x14ac:dyDescent="0.2">
      <c r="B2" s="3053" t="s">
        <v>1</v>
      </c>
      <c r="C2" s="2104"/>
      <c r="D2" s="2104"/>
      <c r="E2" s="2104"/>
      <c r="F2" s="2104"/>
      <c r="M2" s="677"/>
      <c r="N2" s="1590" t="s">
        <v>2</v>
      </c>
      <c r="O2" s="1307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 x14ac:dyDescent="0.2">
      <c r="B3" s="676" t="s">
        <v>367</v>
      </c>
      <c r="M3" s="3061"/>
      <c r="N3" s="3061"/>
      <c r="O3" s="3061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 x14ac:dyDescent="0.25">
      <c r="B4" s="3055" t="s">
        <v>4</v>
      </c>
      <c r="C4" s="2097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 x14ac:dyDescent="0.2">
      <c r="B5" s="3054" t="s">
        <v>7</v>
      </c>
      <c r="C5" s="2095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 x14ac:dyDescent="0.25">
      <c r="A6" s="3048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 x14ac:dyDescent="0.25">
      <c r="A7" s="3049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 x14ac:dyDescent="0.2">
      <c r="A8" s="1326"/>
      <c r="B8" s="1328"/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 x14ac:dyDescent="0.2">
      <c r="A9" s="3046" t="s">
        <v>9</v>
      </c>
      <c r="B9" s="3047" t="s">
        <v>10</v>
      </c>
      <c r="C9" s="2441"/>
      <c r="D9" s="2441"/>
      <c r="E9" s="2441"/>
      <c r="F9" s="2441"/>
      <c r="G9" s="2441"/>
      <c r="H9" s="2441"/>
      <c r="I9" s="2442"/>
      <c r="J9" s="3047" t="s">
        <v>11</v>
      </c>
      <c r="K9" s="2441"/>
      <c r="L9" s="2441"/>
      <c r="M9" s="2441"/>
      <c r="N9" s="2441"/>
      <c r="O9" s="2441"/>
      <c r="P9" s="2441"/>
      <c r="Q9" s="2442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 x14ac:dyDescent="0.2">
      <c r="A10" s="2438"/>
      <c r="B10" s="3050" t="s">
        <v>560</v>
      </c>
      <c r="C10" s="2111"/>
      <c r="D10" s="2111"/>
      <c r="E10" s="2112"/>
      <c r="F10" s="3050" t="s">
        <v>561</v>
      </c>
      <c r="G10" s="2111"/>
      <c r="H10" s="2111"/>
      <c r="I10" s="2112"/>
      <c r="J10" s="3050" t="s">
        <v>560</v>
      </c>
      <c r="K10" s="2111"/>
      <c r="L10" s="2111"/>
      <c r="M10" s="2112"/>
      <c r="N10" s="3050" t="s">
        <v>561</v>
      </c>
      <c r="O10" s="2111"/>
      <c r="P10" s="2111"/>
      <c r="Q10" s="2112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 x14ac:dyDescent="0.2">
      <c r="A11" s="2438"/>
      <c r="B11" s="3050" t="s">
        <v>14</v>
      </c>
      <c r="C11" s="2111"/>
      <c r="E11" s="679">
        <v>50</v>
      </c>
      <c r="F11" s="3050" t="s">
        <v>14</v>
      </c>
      <c r="G11" s="2111"/>
      <c r="H11" s="678"/>
      <c r="I11" s="679"/>
      <c r="J11" s="3050" t="s">
        <v>14</v>
      </c>
      <c r="K11" s="2111"/>
      <c r="L11" s="678"/>
      <c r="M11" s="679">
        <f>E11</f>
        <v>50</v>
      </c>
      <c r="N11" s="3050" t="s">
        <v>14</v>
      </c>
      <c r="O11" s="2111"/>
      <c r="P11" s="678"/>
      <c r="Q11" s="679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 x14ac:dyDescent="0.2">
      <c r="A12" s="2439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1"/>
      <c r="C14" s="789"/>
      <c r="D14" s="789"/>
      <c r="E14" s="1370"/>
      <c r="F14" s="825"/>
      <c r="G14" s="789"/>
      <c r="H14" s="789"/>
      <c r="I14" s="826"/>
      <c r="J14" s="931"/>
      <c r="K14" s="831"/>
      <c r="L14" s="789"/>
      <c r="M14" s="1368"/>
      <c r="N14" s="825"/>
      <c r="O14" s="789"/>
      <c r="P14" s="789"/>
      <c r="Q14" s="826"/>
      <c r="S14" s="811"/>
    </row>
    <row r="15" spans="1:33" s="1388" customFormat="1" x14ac:dyDescent="0.2">
      <c r="A15" s="1381">
        <v>1</v>
      </c>
      <c r="B15" s="931"/>
      <c r="C15" s="1383"/>
      <c r="D15" s="789"/>
      <c r="E15" s="1370">
        <v>0</v>
      </c>
      <c r="F15" s="1385"/>
      <c r="G15" s="789"/>
      <c r="H15" s="1386"/>
      <c r="I15" s="1148">
        <v>0</v>
      </c>
      <c r="J15" s="1382"/>
      <c r="K15" s="1383"/>
      <c r="L15" s="1384"/>
      <c r="M15" s="1148">
        <v>0</v>
      </c>
      <c r="N15" s="1385"/>
      <c r="O15" s="1386"/>
      <c r="P15" s="1386"/>
      <c r="Q15" s="1148">
        <v>0</v>
      </c>
      <c r="S15" s="1389"/>
    </row>
    <row r="16" spans="1:33" s="681" customFormat="1" x14ac:dyDescent="0.2">
      <c r="A16" s="684">
        <v>2</v>
      </c>
      <c r="B16" s="931"/>
      <c r="C16" s="831"/>
      <c r="D16" s="789"/>
      <c r="E16" s="1370">
        <v>0</v>
      </c>
      <c r="F16" s="1142"/>
      <c r="G16" s="789"/>
      <c r="H16" s="789"/>
      <c r="I16" s="1148">
        <v>0</v>
      </c>
      <c r="J16" s="931"/>
      <c r="K16" s="831"/>
      <c r="L16" s="1367"/>
      <c r="M16" s="1148">
        <v>0</v>
      </c>
      <c r="N16" s="1142"/>
      <c r="O16" s="789"/>
      <c r="P16" s="789"/>
      <c r="Q16" s="1148">
        <v>0</v>
      </c>
      <c r="S16" s="811"/>
    </row>
    <row r="17" spans="1:19" s="681" customFormat="1" x14ac:dyDescent="0.2">
      <c r="A17" s="684">
        <v>3</v>
      </c>
      <c r="B17" s="931"/>
      <c r="C17" s="831"/>
      <c r="D17" s="789"/>
      <c r="E17" s="1370">
        <v>0</v>
      </c>
      <c r="F17" s="1142"/>
      <c r="G17" s="789"/>
      <c r="H17" s="789"/>
      <c r="I17" s="1148">
        <v>0</v>
      </c>
      <c r="J17" s="931"/>
      <c r="K17" s="831"/>
      <c r="L17" s="1367"/>
      <c r="M17" s="1148">
        <v>0</v>
      </c>
      <c r="N17" s="1142"/>
      <c r="O17" s="789"/>
      <c r="P17" s="789"/>
      <c r="Q17" s="1148">
        <v>0</v>
      </c>
      <c r="S17" s="811"/>
    </row>
    <row r="18" spans="1:19" s="681" customFormat="1" x14ac:dyDescent="0.2">
      <c r="A18" s="684">
        <v>4</v>
      </c>
      <c r="B18" s="931"/>
      <c r="C18" s="831"/>
      <c r="D18" s="789"/>
      <c r="E18" s="1370">
        <v>0</v>
      </c>
      <c r="F18" s="1142"/>
      <c r="G18" s="789"/>
      <c r="H18" s="789"/>
      <c r="I18" s="1148">
        <v>0</v>
      </c>
      <c r="J18" s="931"/>
      <c r="K18" s="831"/>
      <c r="L18" s="1367"/>
      <c r="M18" s="1148">
        <v>0</v>
      </c>
      <c r="N18" s="1142"/>
      <c r="O18" s="789"/>
      <c r="P18" s="789"/>
      <c r="Q18" s="1148">
        <v>0</v>
      </c>
      <c r="S18" s="811"/>
    </row>
    <row r="19" spans="1:19" s="681" customFormat="1" x14ac:dyDescent="0.2">
      <c r="A19" s="684">
        <v>5</v>
      </c>
      <c r="B19" s="931"/>
      <c r="C19" s="831"/>
      <c r="D19" s="789"/>
      <c r="E19" s="1370">
        <v>0</v>
      </c>
      <c r="F19" s="1142"/>
      <c r="G19" s="789"/>
      <c r="H19" s="789"/>
      <c r="I19" s="1148">
        <v>0</v>
      </c>
      <c r="J19" s="931"/>
      <c r="K19" s="831"/>
      <c r="L19" s="1367"/>
      <c r="M19" s="1148">
        <v>0</v>
      </c>
      <c r="N19" s="1142"/>
      <c r="O19" s="789"/>
      <c r="P19" s="789"/>
      <c r="Q19" s="1148">
        <v>0</v>
      </c>
      <c r="S19" s="811"/>
    </row>
    <row r="20" spans="1:19" s="681" customFormat="1" x14ac:dyDescent="0.2">
      <c r="A20" s="684">
        <v>6</v>
      </c>
      <c r="B20" s="931"/>
      <c r="C20" s="831"/>
      <c r="D20" s="789"/>
      <c r="E20" s="1370">
        <v>0</v>
      </c>
      <c r="F20" s="1142"/>
      <c r="G20" s="789"/>
      <c r="H20" s="789"/>
      <c r="I20" s="1148">
        <v>0</v>
      </c>
      <c r="J20" s="931"/>
      <c r="K20" s="831"/>
      <c r="L20" s="1367"/>
      <c r="M20" s="1148">
        <v>0</v>
      </c>
      <c r="N20" s="1142"/>
      <c r="O20" s="789"/>
      <c r="P20" s="789"/>
      <c r="Q20" s="1148">
        <v>0</v>
      </c>
      <c r="S20" s="811"/>
    </row>
    <row r="21" spans="1:19" s="681" customFormat="1" x14ac:dyDescent="0.2">
      <c r="A21" s="684">
        <v>7</v>
      </c>
      <c r="B21" s="931"/>
      <c r="C21" s="831"/>
      <c r="D21" s="789"/>
      <c r="E21" s="1370">
        <v>0</v>
      </c>
      <c r="F21" s="1142"/>
      <c r="G21" s="789"/>
      <c r="H21" s="789"/>
      <c r="I21" s="1148">
        <v>0</v>
      </c>
      <c r="J21" s="931"/>
      <c r="K21" s="831"/>
      <c r="L21" s="1367"/>
      <c r="M21" s="1148">
        <v>0</v>
      </c>
      <c r="N21" s="1142"/>
      <c r="O21" s="789"/>
      <c r="P21" s="789"/>
      <c r="Q21" s="1148">
        <v>0</v>
      </c>
      <c r="S21" s="811"/>
    </row>
    <row r="22" spans="1:19" s="681" customFormat="1" x14ac:dyDescent="0.2">
      <c r="A22" s="684">
        <v>8</v>
      </c>
      <c r="B22" s="931"/>
      <c r="C22" s="831"/>
      <c r="D22" s="789"/>
      <c r="E22" s="1370">
        <v>0</v>
      </c>
      <c r="F22" s="1142"/>
      <c r="G22" s="789"/>
      <c r="H22" s="789"/>
      <c r="I22" s="1148">
        <v>0</v>
      </c>
      <c r="J22" s="931"/>
      <c r="K22" s="831"/>
      <c r="L22" s="1367"/>
      <c r="M22" s="1148">
        <v>0</v>
      </c>
      <c r="N22" s="1142"/>
      <c r="O22" s="789"/>
      <c r="P22" s="789"/>
      <c r="Q22" s="1148">
        <v>0</v>
      </c>
      <c r="S22" s="811"/>
    </row>
    <row r="23" spans="1:19" s="681" customFormat="1" x14ac:dyDescent="0.2">
      <c r="A23" s="684">
        <v>9</v>
      </c>
      <c r="B23" s="931"/>
      <c r="C23" s="831"/>
      <c r="D23" s="789"/>
      <c r="E23" s="1370">
        <v>0</v>
      </c>
      <c r="F23" s="1142"/>
      <c r="G23" s="789"/>
      <c r="H23" s="789"/>
      <c r="I23" s="1148">
        <v>0</v>
      </c>
      <c r="J23" s="931"/>
      <c r="K23" s="831"/>
      <c r="L23" s="1367"/>
      <c r="M23" s="1148">
        <v>0</v>
      </c>
      <c r="N23" s="1142"/>
      <c r="O23" s="789"/>
      <c r="P23" s="789"/>
      <c r="Q23" s="1148">
        <v>0</v>
      </c>
      <c r="S23" s="811"/>
    </row>
    <row r="24" spans="1:19" s="681" customFormat="1" x14ac:dyDescent="0.2">
      <c r="A24" s="684">
        <v>10</v>
      </c>
      <c r="B24" s="931"/>
      <c r="C24" s="831"/>
      <c r="D24" s="789"/>
      <c r="E24" s="1370">
        <v>0</v>
      </c>
      <c r="F24" s="1142"/>
      <c r="G24" s="789"/>
      <c r="H24" s="789"/>
      <c r="I24" s="1148">
        <v>0</v>
      </c>
      <c r="J24" s="931"/>
      <c r="K24" s="831"/>
      <c r="L24" s="1367"/>
      <c r="M24" s="1148">
        <v>0</v>
      </c>
      <c r="N24" s="1142"/>
      <c r="O24" s="789"/>
      <c r="P24" s="789"/>
      <c r="Q24" s="1148">
        <v>0</v>
      </c>
      <c r="S24" s="811"/>
    </row>
    <row r="25" spans="1:19" s="681" customFormat="1" x14ac:dyDescent="0.2">
      <c r="A25" s="684">
        <v>11</v>
      </c>
      <c r="B25" s="931"/>
      <c r="C25" s="831"/>
      <c r="D25" s="789"/>
      <c r="E25" s="1370">
        <v>0</v>
      </c>
      <c r="F25" s="1142"/>
      <c r="G25" s="789"/>
      <c r="H25" s="789"/>
      <c r="I25" s="1148">
        <v>0</v>
      </c>
      <c r="J25" s="931"/>
      <c r="K25" s="831"/>
      <c r="L25" s="1367"/>
      <c r="M25" s="1148">
        <v>0</v>
      </c>
      <c r="N25" s="1142"/>
      <c r="O25" s="789"/>
      <c r="P25" s="789"/>
      <c r="Q25" s="1148">
        <v>0</v>
      </c>
      <c r="S25" s="811"/>
    </row>
    <row r="26" spans="1:19" s="681" customFormat="1" x14ac:dyDescent="0.2">
      <c r="A26" s="684">
        <v>12</v>
      </c>
      <c r="B26" s="931"/>
      <c r="C26" s="831"/>
      <c r="D26" s="789"/>
      <c r="E26" s="1370">
        <v>0</v>
      </c>
      <c r="F26" s="1142"/>
      <c r="G26" s="789"/>
      <c r="H26" s="789"/>
      <c r="I26" s="1148">
        <v>0</v>
      </c>
      <c r="J26" s="931"/>
      <c r="K26" s="831"/>
      <c r="L26" s="1367"/>
      <c r="M26" s="1148">
        <v>0</v>
      </c>
      <c r="N26" s="1142"/>
      <c r="O26" s="789"/>
      <c r="P26" s="789"/>
      <c r="Q26" s="1148">
        <v>0</v>
      </c>
      <c r="S26" s="811"/>
    </row>
    <row r="27" spans="1:19" s="681" customFormat="1" x14ac:dyDescent="0.2">
      <c r="A27" s="684">
        <v>13</v>
      </c>
      <c r="B27" s="931"/>
      <c r="C27" s="831"/>
      <c r="D27" s="789"/>
      <c r="E27" s="1370">
        <v>0</v>
      </c>
      <c r="F27" s="1142"/>
      <c r="G27" s="789"/>
      <c r="H27" s="789"/>
      <c r="I27" s="1148">
        <v>0</v>
      </c>
      <c r="J27" s="931"/>
      <c r="K27" s="831"/>
      <c r="L27" s="1367"/>
      <c r="M27" s="1148">
        <v>0</v>
      </c>
      <c r="N27" s="1142"/>
      <c r="O27" s="789"/>
      <c r="P27" s="789"/>
      <c r="Q27" s="1148">
        <v>0</v>
      </c>
      <c r="S27" s="811"/>
    </row>
    <row r="28" spans="1:19" s="681" customFormat="1" x14ac:dyDescent="0.2">
      <c r="A28" s="684">
        <v>14</v>
      </c>
      <c r="B28" s="931"/>
      <c r="C28" s="831"/>
      <c r="D28" s="789"/>
      <c r="E28" s="1370">
        <v>0</v>
      </c>
      <c r="F28" s="1142"/>
      <c r="G28" s="789"/>
      <c r="H28" s="789"/>
      <c r="I28" s="1148">
        <v>0</v>
      </c>
      <c r="J28" s="931"/>
      <c r="K28" s="831"/>
      <c r="L28" s="1367"/>
      <c r="M28" s="1148">
        <v>0</v>
      </c>
      <c r="N28" s="1142"/>
      <c r="O28" s="789"/>
      <c r="P28" s="789"/>
      <c r="Q28" s="1148">
        <v>0</v>
      </c>
      <c r="S28" s="811"/>
    </row>
    <row r="29" spans="1:19" s="681" customFormat="1" x14ac:dyDescent="0.2">
      <c r="A29" s="684">
        <v>15</v>
      </c>
      <c r="B29" s="931"/>
      <c r="C29" s="831"/>
      <c r="D29" s="789"/>
      <c r="E29" s="1370">
        <v>0</v>
      </c>
      <c r="F29" s="1142"/>
      <c r="G29" s="789"/>
      <c r="H29" s="789"/>
      <c r="I29" s="1148">
        <v>0</v>
      </c>
      <c r="J29" s="931"/>
      <c r="K29" s="831"/>
      <c r="L29" s="1367"/>
      <c r="M29" s="1148">
        <v>0</v>
      </c>
      <c r="N29" s="1142"/>
      <c r="O29" s="789"/>
      <c r="P29" s="789"/>
      <c r="Q29" s="1148">
        <v>0</v>
      </c>
      <c r="S29" s="811"/>
    </row>
    <row r="30" spans="1:19" s="681" customFormat="1" x14ac:dyDescent="0.2">
      <c r="A30" s="684">
        <v>16</v>
      </c>
      <c r="B30" s="931"/>
      <c r="C30" s="831"/>
      <c r="D30" s="789"/>
      <c r="E30" s="1370">
        <v>0</v>
      </c>
      <c r="F30" s="1142"/>
      <c r="G30" s="789"/>
      <c r="H30" s="789"/>
      <c r="I30" s="1148">
        <v>0</v>
      </c>
      <c r="J30" s="931"/>
      <c r="K30" s="831"/>
      <c r="L30" s="1367"/>
      <c r="M30" s="1148">
        <v>0</v>
      </c>
      <c r="N30" s="1142"/>
      <c r="O30" s="789"/>
      <c r="P30" s="789"/>
      <c r="Q30" s="1148">
        <v>0</v>
      </c>
      <c r="S30" s="811"/>
    </row>
    <row r="31" spans="1:19" s="685" customFormat="1" x14ac:dyDescent="0.2">
      <c r="A31" s="684">
        <v>17</v>
      </c>
      <c r="B31" s="931"/>
      <c r="C31" s="831"/>
      <c r="D31" s="789"/>
      <c r="E31" s="1370">
        <v>0</v>
      </c>
      <c r="F31" s="1142"/>
      <c r="G31" s="789"/>
      <c r="H31" s="789"/>
      <c r="I31" s="1148">
        <v>0</v>
      </c>
      <c r="J31" s="931"/>
      <c r="K31" s="831"/>
      <c r="L31" s="1367"/>
      <c r="M31" s="1148">
        <v>0</v>
      </c>
      <c r="N31" s="1142"/>
      <c r="O31" s="789"/>
      <c r="P31" s="789"/>
      <c r="Q31" s="1148">
        <v>0</v>
      </c>
      <c r="S31" s="811"/>
    </row>
    <row r="32" spans="1:19" s="685" customFormat="1" x14ac:dyDescent="0.2">
      <c r="A32" s="684">
        <v>18</v>
      </c>
      <c r="B32" s="931"/>
      <c r="C32" s="831"/>
      <c r="D32" s="789"/>
      <c r="E32" s="1370">
        <v>0</v>
      </c>
      <c r="F32" s="1142"/>
      <c r="G32" s="789"/>
      <c r="H32" s="789"/>
      <c r="I32" s="1148">
        <v>0</v>
      </c>
      <c r="J32" s="931"/>
      <c r="K32" s="831"/>
      <c r="L32" s="1367"/>
      <c r="M32" s="1148">
        <v>0</v>
      </c>
      <c r="N32" s="1142"/>
      <c r="O32" s="789"/>
      <c r="P32" s="789"/>
      <c r="Q32" s="1148">
        <v>0</v>
      </c>
      <c r="S32" s="811"/>
    </row>
    <row r="33" spans="1:33" s="685" customFormat="1" x14ac:dyDescent="0.2">
      <c r="A33" s="684">
        <v>19</v>
      </c>
      <c r="B33" s="931"/>
      <c r="C33" s="831"/>
      <c r="D33" s="789"/>
      <c r="E33" s="1370">
        <v>0</v>
      </c>
      <c r="F33" s="1142"/>
      <c r="G33" s="789"/>
      <c r="H33" s="789"/>
      <c r="I33" s="1148">
        <v>0</v>
      </c>
      <c r="J33" s="931"/>
      <c r="K33" s="831"/>
      <c r="L33" s="1367"/>
      <c r="M33" s="1148">
        <v>0</v>
      </c>
      <c r="N33" s="1142"/>
      <c r="O33" s="789"/>
      <c r="P33" s="789"/>
      <c r="Q33" s="1148">
        <v>0</v>
      </c>
      <c r="S33" s="811"/>
    </row>
    <row r="34" spans="1:33" s="685" customFormat="1" x14ac:dyDescent="0.2">
      <c r="A34" s="684">
        <v>20</v>
      </c>
      <c r="B34" s="931"/>
      <c r="C34" s="831"/>
      <c r="D34" s="789"/>
      <c r="E34" s="1370">
        <v>0</v>
      </c>
      <c r="F34" s="1142"/>
      <c r="G34" s="789"/>
      <c r="H34" s="789"/>
      <c r="I34" s="1148">
        <v>0</v>
      </c>
      <c r="J34" s="931"/>
      <c r="K34" s="831"/>
      <c r="L34" s="1367"/>
      <c r="M34" s="1148">
        <v>0</v>
      </c>
      <c r="N34" s="1142"/>
      <c r="O34" s="789"/>
      <c r="P34" s="789"/>
      <c r="Q34" s="1148">
        <v>0</v>
      </c>
      <c r="S34" s="811"/>
    </row>
    <row r="35" spans="1:33" s="685" customFormat="1" x14ac:dyDescent="0.2">
      <c r="A35" s="684">
        <v>21</v>
      </c>
      <c r="B35" s="931"/>
      <c r="C35" s="831"/>
      <c r="D35" s="789"/>
      <c r="E35" s="1370">
        <v>0</v>
      </c>
      <c r="F35" s="1142"/>
      <c r="G35" s="789"/>
      <c r="H35" s="789"/>
      <c r="I35" s="1148">
        <v>0</v>
      </c>
      <c r="J35" s="931"/>
      <c r="K35" s="831"/>
      <c r="L35" s="1367"/>
      <c r="M35" s="1148">
        <v>0</v>
      </c>
      <c r="N35" s="1142"/>
      <c r="O35" s="789"/>
      <c r="P35" s="789"/>
      <c r="Q35" s="1148">
        <v>0</v>
      </c>
      <c r="S35" s="811"/>
    </row>
    <row r="36" spans="1:33" s="685" customFormat="1" x14ac:dyDescent="0.2">
      <c r="A36" s="684">
        <v>22</v>
      </c>
      <c r="B36" s="931"/>
      <c r="C36" s="831"/>
      <c r="D36" s="789"/>
      <c r="E36" s="1370">
        <v>0</v>
      </c>
      <c r="F36" s="1142"/>
      <c r="G36" s="789"/>
      <c r="H36" s="789"/>
      <c r="I36" s="1148">
        <v>0</v>
      </c>
      <c r="J36" s="931"/>
      <c r="K36" s="831"/>
      <c r="L36" s="1367"/>
      <c r="M36" s="1148">
        <v>0</v>
      </c>
      <c r="N36" s="1142"/>
      <c r="O36" s="789"/>
      <c r="P36" s="789"/>
      <c r="Q36" s="1148">
        <v>0</v>
      </c>
      <c r="S36" s="811"/>
    </row>
    <row r="37" spans="1:33" s="685" customFormat="1" x14ac:dyDescent="0.2">
      <c r="A37" s="684">
        <v>23</v>
      </c>
      <c r="B37" s="931"/>
      <c r="C37" s="831"/>
      <c r="D37" s="1367"/>
      <c r="E37" s="1370">
        <v>0</v>
      </c>
      <c r="F37" s="1142"/>
      <c r="G37" s="789"/>
      <c r="H37" s="789"/>
      <c r="I37" s="1148">
        <v>0</v>
      </c>
      <c r="J37" s="931"/>
      <c r="K37" s="831"/>
      <c r="L37" s="1367"/>
      <c r="M37" s="1148">
        <v>0</v>
      </c>
      <c r="N37" s="1142"/>
      <c r="O37" s="789"/>
      <c r="P37" s="789"/>
      <c r="Q37" s="1148">
        <v>0</v>
      </c>
      <c r="S37" s="811"/>
    </row>
    <row r="38" spans="1:33" s="685" customFormat="1" x14ac:dyDescent="0.2">
      <c r="A38" s="684">
        <v>24</v>
      </c>
      <c r="B38" s="931"/>
      <c r="C38" s="831"/>
      <c r="D38" s="1367"/>
      <c r="E38" s="1370">
        <v>0</v>
      </c>
      <c r="F38" s="1142"/>
      <c r="G38" s="789"/>
      <c r="H38" s="789"/>
      <c r="I38" s="1148">
        <v>0</v>
      </c>
      <c r="J38" s="931"/>
      <c r="K38" s="831"/>
      <c r="L38" s="1367"/>
      <c r="M38" s="1148">
        <v>0</v>
      </c>
      <c r="N38" s="1142"/>
      <c r="O38" s="789"/>
      <c r="P38" s="789"/>
      <c r="Q38" s="1148">
        <v>0</v>
      </c>
      <c r="S38" s="811"/>
    </row>
    <row r="39" spans="1:33" s="685" customFormat="1" x14ac:dyDescent="0.2">
      <c r="A39" s="684" t="s">
        <v>19</v>
      </c>
      <c r="B39" s="789"/>
      <c r="C39" s="789"/>
      <c r="D39" s="789"/>
      <c r="E39" s="1369">
        <f>SUM(E15:E38)</f>
        <v>0</v>
      </c>
      <c r="F39" s="789"/>
      <c r="G39" s="789"/>
      <c r="H39" s="789"/>
      <c r="I39" s="1181">
        <f>SUM(I15:I38)</f>
        <v>0</v>
      </c>
      <c r="J39" s="789"/>
      <c r="K39" s="789"/>
      <c r="L39" s="789"/>
      <c r="M39" s="1369">
        <f>SUM(M15:M38)</f>
        <v>0</v>
      </c>
      <c r="N39" s="789"/>
      <c r="O39" s="789"/>
      <c r="P39" s="789"/>
      <c r="Q39" s="1181">
        <f>SUM(Q15:Q38)</f>
        <v>0</v>
      </c>
    </row>
    <row r="40" spans="1:33" s="674" customFormat="1" ht="12.75" customHeight="1" x14ac:dyDescent="0.2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 x14ac:dyDescent="0.2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 x14ac:dyDescent="0.2">
      <c r="A42" s="674" t="s">
        <v>676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 x14ac:dyDescent="0.2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 x14ac:dyDescent="0.2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 x14ac:dyDescent="0.2">
      <c r="I47" s="827"/>
    </row>
  </sheetData>
  <mergeCells count="19"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5:C5"/>
    <mergeCell ref="B1:F1"/>
    <mergeCell ref="K1:Q1"/>
    <mergeCell ref="B2:F2"/>
    <mergeCell ref="M3:O3"/>
    <mergeCell ref="B4:C4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7">
    <tabColor rgb="FF92D050"/>
  </sheetPr>
  <dimension ref="A1:AG47"/>
  <sheetViews>
    <sheetView zoomScale="85" zoomScaleNormal="85" workbookViewId="0">
      <selection activeCell="B3" sqref="B3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3052" t="s">
        <v>498</v>
      </c>
      <c r="C1" s="2097"/>
      <c r="D1" s="2097"/>
      <c r="E1" s="2097"/>
      <c r="F1" s="2097"/>
      <c r="J1" s="801" t="s">
        <v>178</v>
      </c>
      <c r="K1" s="3051" t="s">
        <v>537</v>
      </c>
      <c r="L1" s="3058"/>
      <c r="M1" s="3058"/>
      <c r="N1" s="3058"/>
      <c r="O1" s="3058"/>
      <c r="P1" s="3058"/>
      <c r="Q1" s="3058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 x14ac:dyDescent="0.2">
      <c r="B2" s="3053" t="s">
        <v>1</v>
      </c>
      <c r="C2" s="2104"/>
      <c r="D2" s="2104"/>
      <c r="E2" s="2104"/>
      <c r="F2" s="2104"/>
      <c r="M2" s="677"/>
      <c r="N2" s="1306" t="s">
        <v>2</v>
      </c>
      <c r="O2" s="1307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 x14ac:dyDescent="0.2">
      <c r="B3" s="676" t="s">
        <v>704</v>
      </c>
      <c r="M3" s="3061"/>
      <c r="N3" s="3061"/>
      <c r="O3" s="3061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 x14ac:dyDescent="0.25">
      <c r="B4" s="3055" t="s">
        <v>4</v>
      </c>
      <c r="C4" s="2097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 x14ac:dyDescent="0.2">
      <c r="B5" s="3054" t="s">
        <v>7</v>
      </c>
      <c r="C5" s="2095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 x14ac:dyDescent="0.25">
      <c r="A6" s="3048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 x14ac:dyDescent="0.25">
      <c r="A7" s="3049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 x14ac:dyDescent="0.2">
      <c r="A8" s="1326">
        <v>1721</v>
      </c>
      <c r="B8" s="1328">
        <v>1722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 x14ac:dyDescent="0.2">
      <c r="A9" s="3046" t="s">
        <v>9</v>
      </c>
      <c r="B9" s="3047" t="s">
        <v>10</v>
      </c>
      <c r="C9" s="2441"/>
      <c r="D9" s="2441"/>
      <c r="E9" s="2441"/>
      <c r="F9" s="2441"/>
      <c r="G9" s="2441"/>
      <c r="H9" s="2441"/>
      <c r="I9" s="2442"/>
      <c r="J9" s="3047" t="s">
        <v>11</v>
      </c>
      <c r="K9" s="2441"/>
      <c r="L9" s="2441"/>
      <c r="M9" s="2441"/>
      <c r="N9" s="2441"/>
      <c r="O9" s="2441"/>
      <c r="P9" s="2441"/>
      <c r="Q9" s="2442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 x14ac:dyDescent="0.2">
      <c r="A10" s="2438"/>
      <c r="B10" s="3050" t="s">
        <v>506</v>
      </c>
      <c r="C10" s="2111"/>
      <c r="D10" s="2111"/>
      <c r="E10" s="2112"/>
      <c r="F10" s="3050" t="s">
        <v>507</v>
      </c>
      <c r="G10" s="2111"/>
      <c r="H10" s="2111"/>
      <c r="I10" s="2112"/>
      <c r="J10" s="3050" t="s">
        <v>506</v>
      </c>
      <c r="K10" s="2981"/>
      <c r="L10" s="2981"/>
      <c r="M10" s="2982"/>
      <c r="N10" s="3050" t="s">
        <v>507</v>
      </c>
      <c r="O10" s="2981"/>
      <c r="P10" s="2981"/>
      <c r="Q10" s="2982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 x14ac:dyDescent="0.2">
      <c r="A11" s="2438"/>
      <c r="B11" s="3050" t="s">
        <v>14</v>
      </c>
      <c r="C11" s="2111"/>
      <c r="E11" s="679">
        <v>50</v>
      </c>
      <c r="F11" s="3050" t="s">
        <v>14</v>
      </c>
      <c r="G11" s="2111"/>
      <c r="H11" s="678"/>
      <c r="I11" s="679"/>
      <c r="J11" s="3050" t="s">
        <v>14</v>
      </c>
      <c r="K11" s="2111"/>
      <c r="L11" s="678"/>
      <c r="M11" s="679">
        <f>E11</f>
        <v>50</v>
      </c>
      <c r="N11" s="3050" t="s">
        <v>14</v>
      </c>
      <c r="O11" s="2111"/>
      <c r="P11" s="678"/>
      <c r="Q11" s="679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 x14ac:dyDescent="0.2">
      <c r="A12" s="2439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1"/>
      <c r="C14" s="789"/>
      <c r="D14" s="789"/>
      <c r="E14" s="1370"/>
      <c r="F14" s="1824"/>
      <c r="G14" s="1812"/>
      <c r="H14" s="1812"/>
      <c r="I14" s="1368"/>
      <c r="J14" s="2022"/>
      <c r="K14" s="2023"/>
      <c r="L14" s="1812"/>
      <c r="M14" s="1368"/>
      <c r="N14" s="1824"/>
      <c r="O14" s="1812"/>
      <c r="P14" s="1812"/>
      <c r="Q14" s="1368"/>
      <c r="S14" s="811"/>
    </row>
    <row r="15" spans="1:33" s="1388" customFormat="1" x14ac:dyDescent="0.2">
      <c r="A15" s="1381">
        <v>1</v>
      </c>
      <c r="B15" s="931"/>
      <c r="C15" s="1383"/>
      <c r="D15" s="789"/>
      <c r="E15" s="1970">
        <v>73.600000000000009</v>
      </c>
      <c r="F15" s="1826"/>
      <c r="G15" s="826"/>
      <c r="H15" s="1390"/>
      <c r="I15" s="1970">
        <v>207.20000000000002</v>
      </c>
      <c r="J15" s="1826"/>
      <c r="K15" s="1390"/>
      <c r="L15" s="1390"/>
      <c r="M15" s="1970">
        <v>35.6</v>
      </c>
      <c r="N15" s="1826"/>
      <c r="O15" s="1390"/>
      <c r="P15" s="1390"/>
      <c r="Q15" s="1970">
        <v>54.800000000000004</v>
      </c>
      <c r="S15" s="1389"/>
    </row>
    <row r="16" spans="1:33" s="681" customFormat="1" x14ac:dyDescent="0.2">
      <c r="A16" s="684">
        <v>2</v>
      </c>
      <c r="B16" s="931"/>
      <c r="C16" s="831"/>
      <c r="D16" s="789"/>
      <c r="E16" s="1971">
        <v>72</v>
      </c>
      <c r="F16" s="1827"/>
      <c r="G16" s="826"/>
      <c r="H16" s="826"/>
      <c r="I16" s="1971">
        <v>203.6</v>
      </c>
      <c r="J16" s="1827"/>
      <c r="K16" s="826"/>
      <c r="L16" s="826"/>
      <c r="M16" s="1971">
        <v>38</v>
      </c>
      <c r="N16" s="1827"/>
      <c r="O16" s="826"/>
      <c r="P16" s="826"/>
      <c r="Q16" s="1971">
        <v>53.2</v>
      </c>
      <c r="S16" s="811"/>
    </row>
    <row r="17" spans="1:19" s="681" customFormat="1" x14ac:dyDescent="0.2">
      <c r="A17" s="684">
        <v>3</v>
      </c>
      <c r="B17" s="931"/>
      <c r="C17" s="831"/>
      <c r="D17" s="789"/>
      <c r="E17" s="1971">
        <v>72.8</v>
      </c>
      <c r="F17" s="1827"/>
      <c r="G17" s="826"/>
      <c r="H17" s="826"/>
      <c r="I17" s="1971">
        <v>197.20000000000002</v>
      </c>
      <c r="J17" s="1827"/>
      <c r="K17" s="826"/>
      <c r="L17" s="826"/>
      <c r="M17" s="1971">
        <v>37.200000000000003</v>
      </c>
      <c r="N17" s="1827"/>
      <c r="O17" s="826"/>
      <c r="P17" s="826"/>
      <c r="Q17" s="1971">
        <v>53.2</v>
      </c>
      <c r="S17" s="811"/>
    </row>
    <row r="18" spans="1:19" s="681" customFormat="1" x14ac:dyDescent="0.2">
      <c r="A18" s="684">
        <v>4</v>
      </c>
      <c r="B18" s="931"/>
      <c r="C18" s="831"/>
      <c r="D18" s="789"/>
      <c r="E18" s="1971">
        <v>75.2</v>
      </c>
      <c r="F18" s="1827"/>
      <c r="G18" s="826"/>
      <c r="H18" s="826"/>
      <c r="I18" s="1971">
        <v>198.20000000000002</v>
      </c>
      <c r="J18" s="1827"/>
      <c r="K18" s="826"/>
      <c r="L18" s="826"/>
      <c r="M18" s="1971">
        <v>36.800000000000004</v>
      </c>
      <c r="N18" s="1827"/>
      <c r="O18" s="826"/>
      <c r="P18" s="826"/>
      <c r="Q18" s="1971">
        <v>50.800000000000004</v>
      </c>
      <c r="S18" s="811"/>
    </row>
    <row r="19" spans="1:19" s="681" customFormat="1" x14ac:dyDescent="0.2">
      <c r="A19" s="684">
        <v>5</v>
      </c>
      <c r="B19" s="931"/>
      <c r="C19" s="831"/>
      <c r="D19" s="789"/>
      <c r="E19" s="1971">
        <v>82</v>
      </c>
      <c r="F19" s="1827"/>
      <c r="G19" s="826"/>
      <c r="H19" s="826"/>
      <c r="I19" s="1971">
        <v>199.4</v>
      </c>
      <c r="J19" s="1827"/>
      <c r="K19" s="826"/>
      <c r="L19" s="826"/>
      <c r="M19" s="1971">
        <v>36</v>
      </c>
      <c r="N19" s="1827"/>
      <c r="O19" s="826"/>
      <c r="P19" s="826"/>
      <c r="Q19" s="1971">
        <v>50</v>
      </c>
      <c r="S19" s="811"/>
    </row>
    <row r="20" spans="1:19" s="681" customFormat="1" x14ac:dyDescent="0.2">
      <c r="A20" s="684">
        <v>6</v>
      </c>
      <c r="B20" s="931"/>
      <c r="C20" s="831"/>
      <c r="D20" s="789"/>
      <c r="E20" s="1971">
        <v>91.600000000000009</v>
      </c>
      <c r="F20" s="1827"/>
      <c r="G20" s="826"/>
      <c r="H20" s="826"/>
      <c r="I20" s="1971">
        <v>223.4</v>
      </c>
      <c r="J20" s="1827"/>
      <c r="K20" s="826"/>
      <c r="L20" s="826"/>
      <c r="M20" s="1971">
        <v>38</v>
      </c>
      <c r="N20" s="1827"/>
      <c r="O20" s="826"/>
      <c r="P20" s="826"/>
      <c r="Q20" s="1971">
        <v>54.6</v>
      </c>
      <c r="S20" s="811"/>
    </row>
    <row r="21" spans="1:19" s="681" customFormat="1" x14ac:dyDescent="0.2">
      <c r="A21" s="684">
        <v>7</v>
      </c>
      <c r="B21" s="931"/>
      <c r="C21" s="831"/>
      <c r="D21" s="789"/>
      <c r="E21" s="1971">
        <v>97.2</v>
      </c>
      <c r="F21" s="1827"/>
      <c r="G21" s="826"/>
      <c r="H21" s="826"/>
      <c r="I21" s="1971">
        <v>250.6</v>
      </c>
      <c r="J21" s="1827"/>
      <c r="K21" s="826"/>
      <c r="L21" s="826"/>
      <c r="M21" s="1971">
        <v>35.6</v>
      </c>
      <c r="N21" s="1827"/>
      <c r="O21" s="826"/>
      <c r="P21" s="826"/>
      <c r="Q21" s="1971">
        <v>55.2</v>
      </c>
      <c r="S21" s="811"/>
    </row>
    <row r="22" spans="1:19" s="681" customFormat="1" x14ac:dyDescent="0.2">
      <c r="A22" s="684">
        <v>8</v>
      </c>
      <c r="B22" s="931"/>
      <c r="C22" s="831"/>
      <c r="D22" s="789"/>
      <c r="E22" s="1971">
        <v>97.600000000000009</v>
      </c>
      <c r="F22" s="1827"/>
      <c r="G22" s="826"/>
      <c r="H22" s="826"/>
      <c r="I22" s="1971">
        <v>257</v>
      </c>
      <c r="J22" s="1827"/>
      <c r="K22" s="826"/>
      <c r="L22" s="826"/>
      <c r="M22" s="1971">
        <v>32</v>
      </c>
      <c r="N22" s="1827"/>
      <c r="O22" s="826"/>
      <c r="P22" s="826"/>
      <c r="Q22" s="1971">
        <v>55.6</v>
      </c>
      <c r="S22" s="811"/>
    </row>
    <row r="23" spans="1:19" s="681" customFormat="1" x14ac:dyDescent="0.2">
      <c r="A23" s="684">
        <v>9</v>
      </c>
      <c r="B23" s="931"/>
      <c r="C23" s="831"/>
      <c r="D23" s="789"/>
      <c r="E23" s="1971">
        <v>93.2</v>
      </c>
      <c r="F23" s="1827"/>
      <c r="G23" s="826"/>
      <c r="H23" s="826"/>
      <c r="I23" s="1971">
        <v>231.20000000000002</v>
      </c>
      <c r="J23" s="1827"/>
      <c r="K23" s="826"/>
      <c r="L23" s="826"/>
      <c r="M23" s="1971">
        <v>30</v>
      </c>
      <c r="N23" s="1827"/>
      <c r="O23" s="826"/>
      <c r="P23" s="826"/>
      <c r="Q23" s="1971">
        <v>43.4</v>
      </c>
      <c r="S23" s="811"/>
    </row>
    <row r="24" spans="1:19" s="681" customFormat="1" x14ac:dyDescent="0.2">
      <c r="A24" s="684">
        <v>10</v>
      </c>
      <c r="B24" s="931"/>
      <c r="C24" s="831"/>
      <c r="D24" s="789"/>
      <c r="E24" s="1146">
        <v>88.8</v>
      </c>
      <c r="F24" s="1827"/>
      <c r="G24" s="826"/>
      <c r="H24" s="826"/>
      <c r="I24" s="1146">
        <v>185.20000000000002</v>
      </c>
      <c r="J24" s="1827"/>
      <c r="K24" s="826"/>
      <c r="L24" s="826"/>
      <c r="M24" s="1146">
        <v>25.2</v>
      </c>
      <c r="N24" s="1827"/>
      <c r="O24" s="826"/>
      <c r="P24" s="826"/>
      <c r="Q24" s="1146">
        <v>18.8</v>
      </c>
      <c r="S24" s="811"/>
    </row>
    <row r="25" spans="1:19" s="681" customFormat="1" x14ac:dyDescent="0.2">
      <c r="A25" s="684">
        <v>11</v>
      </c>
      <c r="B25" s="931"/>
      <c r="C25" s="831"/>
      <c r="D25" s="789"/>
      <c r="E25" s="1974">
        <v>90.4</v>
      </c>
      <c r="F25" s="2024"/>
      <c r="G25" s="2025"/>
      <c r="H25" s="2026"/>
      <c r="I25" s="1974">
        <v>185.20000000000002</v>
      </c>
      <c r="J25" s="2024"/>
      <c r="K25" s="2025"/>
      <c r="L25" s="2026"/>
      <c r="M25" s="1974">
        <v>22</v>
      </c>
      <c r="N25" s="2024"/>
      <c r="O25" s="2025"/>
      <c r="P25" s="2026"/>
      <c r="Q25" s="1974">
        <v>18.2</v>
      </c>
      <c r="S25" s="811"/>
    </row>
    <row r="26" spans="1:19" s="681" customFormat="1" x14ac:dyDescent="0.2">
      <c r="A26" s="684">
        <v>12</v>
      </c>
      <c r="B26" s="931"/>
      <c r="C26" s="831"/>
      <c r="D26" s="789"/>
      <c r="E26" s="1974">
        <v>89.2</v>
      </c>
      <c r="F26" s="1142"/>
      <c r="G26" s="826"/>
      <c r="H26" s="1820"/>
      <c r="I26" s="1974">
        <v>184.20000000000002</v>
      </c>
      <c r="J26" s="1142"/>
      <c r="K26" s="826"/>
      <c r="L26" s="1820"/>
      <c r="M26" s="1974">
        <v>22.400000000000002</v>
      </c>
      <c r="N26" s="1142"/>
      <c r="O26" s="826"/>
      <c r="P26" s="1820"/>
      <c r="Q26" s="1974">
        <v>19.8</v>
      </c>
      <c r="S26" s="811"/>
    </row>
    <row r="27" spans="1:19" s="681" customFormat="1" x14ac:dyDescent="0.2">
      <c r="A27" s="684">
        <v>13</v>
      </c>
      <c r="B27" s="931"/>
      <c r="C27" s="831"/>
      <c r="D27" s="789"/>
      <c r="E27" s="1974">
        <v>86.8</v>
      </c>
      <c r="F27" s="1142"/>
      <c r="G27" s="826"/>
      <c r="H27" s="1820"/>
      <c r="I27" s="1974">
        <v>185.4</v>
      </c>
      <c r="J27" s="1142"/>
      <c r="K27" s="826"/>
      <c r="L27" s="1820"/>
      <c r="M27" s="1974">
        <v>23.2</v>
      </c>
      <c r="N27" s="1142"/>
      <c r="O27" s="826"/>
      <c r="P27" s="1820"/>
      <c r="Q27" s="1974">
        <v>20.8</v>
      </c>
      <c r="S27" s="811"/>
    </row>
    <row r="28" spans="1:19" s="681" customFormat="1" x14ac:dyDescent="0.2">
      <c r="A28" s="684">
        <v>14</v>
      </c>
      <c r="B28" s="931"/>
      <c r="C28" s="831"/>
      <c r="D28" s="789"/>
      <c r="E28" s="1974">
        <v>88.4</v>
      </c>
      <c r="F28" s="1142"/>
      <c r="G28" s="826"/>
      <c r="H28" s="1820"/>
      <c r="I28" s="1974">
        <v>195.8</v>
      </c>
      <c r="J28" s="1142"/>
      <c r="K28" s="826"/>
      <c r="L28" s="1820"/>
      <c r="M28" s="1974">
        <v>18.400000000000002</v>
      </c>
      <c r="N28" s="1142"/>
      <c r="O28" s="826"/>
      <c r="P28" s="1820"/>
      <c r="Q28" s="1974">
        <v>21</v>
      </c>
      <c r="S28" s="811"/>
    </row>
    <row r="29" spans="1:19" s="681" customFormat="1" x14ac:dyDescent="0.2">
      <c r="A29" s="684">
        <v>15</v>
      </c>
      <c r="B29" s="931"/>
      <c r="C29" s="831"/>
      <c r="D29" s="789"/>
      <c r="E29" s="1974">
        <v>87.600000000000009</v>
      </c>
      <c r="F29" s="1142"/>
      <c r="G29" s="826"/>
      <c r="H29" s="1820"/>
      <c r="I29" s="1974">
        <v>220.8</v>
      </c>
      <c r="J29" s="1142"/>
      <c r="K29" s="826"/>
      <c r="L29" s="1820"/>
      <c r="M29" s="1974">
        <v>18</v>
      </c>
      <c r="N29" s="1142"/>
      <c r="O29" s="826"/>
      <c r="P29" s="1820"/>
      <c r="Q29" s="1974">
        <v>23.6</v>
      </c>
      <c r="S29" s="811"/>
    </row>
    <row r="30" spans="1:19" s="681" customFormat="1" x14ac:dyDescent="0.2">
      <c r="A30" s="684">
        <v>16</v>
      </c>
      <c r="B30" s="931"/>
      <c r="C30" s="831"/>
      <c r="D30" s="789"/>
      <c r="E30" s="1974">
        <v>108.4</v>
      </c>
      <c r="F30" s="1142"/>
      <c r="G30" s="826"/>
      <c r="H30" s="1820"/>
      <c r="I30" s="1974">
        <v>226.6</v>
      </c>
      <c r="J30" s="1142"/>
      <c r="K30" s="826"/>
      <c r="L30" s="1820"/>
      <c r="M30" s="1974">
        <v>27.2</v>
      </c>
      <c r="N30" s="1142"/>
      <c r="O30" s="826"/>
      <c r="P30" s="1820"/>
      <c r="Q30" s="1974">
        <v>36</v>
      </c>
      <c r="S30" s="811"/>
    </row>
    <row r="31" spans="1:19" s="685" customFormat="1" x14ac:dyDescent="0.2">
      <c r="A31" s="684">
        <v>17</v>
      </c>
      <c r="B31" s="931"/>
      <c r="C31" s="831"/>
      <c r="D31" s="789"/>
      <c r="E31" s="1974">
        <v>116</v>
      </c>
      <c r="F31" s="1142"/>
      <c r="G31" s="826"/>
      <c r="H31" s="1820"/>
      <c r="I31" s="1974">
        <v>280</v>
      </c>
      <c r="J31" s="1142"/>
      <c r="K31" s="826"/>
      <c r="L31" s="1820"/>
      <c r="M31" s="1974">
        <v>30</v>
      </c>
      <c r="N31" s="1142"/>
      <c r="O31" s="826"/>
      <c r="P31" s="1820"/>
      <c r="Q31" s="1974">
        <v>61</v>
      </c>
      <c r="S31" s="811"/>
    </row>
    <row r="32" spans="1:19" s="685" customFormat="1" x14ac:dyDescent="0.2">
      <c r="A32" s="684">
        <v>18</v>
      </c>
      <c r="B32" s="931"/>
      <c r="C32" s="831"/>
      <c r="D32" s="789"/>
      <c r="E32" s="1974">
        <v>117.2</v>
      </c>
      <c r="F32" s="1142"/>
      <c r="G32" s="826"/>
      <c r="H32" s="1820"/>
      <c r="I32" s="1974">
        <v>288.2</v>
      </c>
      <c r="J32" s="1142"/>
      <c r="K32" s="826"/>
      <c r="L32" s="1820"/>
      <c r="M32" s="1974">
        <v>33.200000000000003</v>
      </c>
      <c r="N32" s="1142"/>
      <c r="O32" s="826"/>
      <c r="P32" s="1820"/>
      <c r="Q32" s="1974">
        <v>62.2</v>
      </c>
      <c r="S32" s="811"/>
    </row>
    <row r="33" spans="1:33" s="685" customFormat="1" x14ac:dyDescent="0.2">
      <c r="A33" s="684">
        <v>19</v>
      </c>
      <c r="B33" s="931"/>
      <c r="C33" s="831"/>
      <c r="D33" s="789"/>
      <c r="E33" s="1974">
        <v>115.60000000000001</v>
      </c>
      <c r="F33" s="1142"/>
      <c r="G33" s="826"/>
      <c r="H33" s="1820"/>
      <c r="I33" s="1974">
        <v>285.60000000000002</v>
      </c>
      <c r="J33" s="1142"/>
      <c r="K33" s="826"/>
      <c r="L33" s="1820"/>
      <c r="M33" s="1974">
        <v>32.799999999999997</v>
      </c>
      <c r="N33" s="1142"/>
      <c r="O33" s="826"/>
      <c r="P33" s="1820"/>
      <c r="Q33" s="1974">
        <v>56.800000000000004</v>
      </c>
      <c r="S33" s="811"/>
    </row>
    <row r="34" spans="1:33" s="685" customFormat="1" x14ac:dyDescent="0.2">
      <c r="A34" s="684">
        <v>20</v>
      </c>
      <c r="B34" s="931"/>
      <c r="C34" s="831"/>
      <c r="D34" s="789"/>
      <c r="E34" s="1974">
        <v>115.60000000000001</v>
      </c>
      <c r="F34" s="1142"/>
      <c r="G34" s="826"/>
      <c r="H34" s="1820"/>
      <c r="I34" s="1974">
        <v>294</v>
      </c>
      <c r="J34" s="1142"/>
      <c r="K34" s="826"/>
      <c r="L34" s="1820"/>
      <c r="M34" s="1974">
        <v>34</v>
      </c>
      <c r="N34" s="1142"/>
      <c r="O34" s="826"/>
      <c r="P34" s="1820"/>
      <c r="Q34" s="1974">
        <v>60.4</v>
      </c>
      <c r="S34" s="811"/>
    </row>
    <row r="35" spans="1:33" s="685" customFormat="1" x14ac:dyDescent="0.2">
      <c r="A35" s="684">
        <v>21</v>
      </c>
      <c r="B35" s="931"/>
      <c r="C35" s="831"/>
      <c r="D35" s="789"/>
      <c r="E35" s="1974">
        <v>96.4</v>
      </c>
      <c r="F35" s="1142"/>
      <c r="G35" s="826"/>
      <c r="H35" s="1820"/>
      <c r="I35" s="1974">
        <v>268.39999999999998</v>
      </c>
      <c r="J35" s="1142"/>
      <c r="K35" s="826"/>
      <c r="L35" s="1820"/>
      <c r="M35" s="1974">
        <v>36.4</v>
      </c>
      <c r="N35" s="1142"/>
      <c r="O35" s="826"/>
      <c r="P35" s="1820"/>
      <c r="Q35" s="1974">
        <v>59.800000000000004</v>
      </c>
      <c r="S35" s="811"/>
    </row>
    <row r="36" spans="1:33" s="685" customFormat="1" x14ac:dyDescent="0.2">
      <c r="A36" s="684">
        <v>22</v>
      </c>
      <c r="B36" s="931"/>
      <c r="C36" s="831"/>
      <c r="D36" s="789"/>
      <c r="E36" s="1974">
        <v>101.60000000000001</v>
      </c>
      <c r="F36" s="1142"/>
      <c r="G36" s="826"/>
      <c r="H36" s="1820"/>
      <c r="I36" s="1974">
        <v>257</v>
      </c>
      <c r="J36" s="1142"/>
      <c r="K36" s="826"/>
      <c r="L36" s="1820"/>
      <c r="M36" s="1974">
        <v>35.6</v>
      </c>
      <c r="N36" s="1142"/>
      <c r="O36" s="826"/>
      <c r="P36" s="1820"/>
      <c r="Q36" s="1974">
        <v>57.4</v>
      </c>
      <c r="S36" s="811"/>
    </row>
    <row r="37" spans="1:33" s="685" customFormat="1" x14ac:dyDescent="0.2">
      <c r="A37" s="684">
        <v>23</v>
      </c>
      <c r="B37" s="931"/>
      <c r="C37" s="831"/>
      <c r="D37" s="1367"/>
      <c r="E37" s="1974">
        <v>87.2</v>
      </c>
      <c r="F37" s="1142"/>
      <c r="G37" s="826"/>
      <c r="H37" s="1820"/>
      <c r="I37" s="1974">
        <v>233.20000000000002</v>
      </c>
      <c r="J37" s="1142"/>
      <c r="K37" s="826"/>
      <c r="L37" s="1820"/>
      <c r="M37" s="1974">
        <v>36</v>
      </c>
      <c r="N37" s="1142"/>
      <c r="O37" s="826"/>
      <c r="P37" s="1820"/>
      <c r="Q37" s="1974">
        <v>57</v>
      </c>
      <c r="S37" s="811"/>
    </row>
    <row r="38" spans="1:33" s="685" customFormat="1" x14ac:dyDescent="0.2">
      <c r="A38" s="684">
        <v>24</v>
      </c>
      <c r="B38" s="931"/>
      <c r="C38" s="831"/>
      <c r="D38" s="1367"/>
      <c r="E38" s="1975">
        <v>78.400000000000006</v>
      </c>
      <c r="F38" s="1142"/>
      <c r="G38" s="826"/>
      <c r="H38" s="1820"/>
      <c r="I38" s="1975">
        <v>216</v>
      </c>
      <c r="J38" s="1142"/>
      <c r="K38" s="826"/>
      <c r="L38" s="1820"/>
      <c r="M38" s="1975">
        <v>36</v>
      </c>
      <c r="N38" s="1142"/>
      <c r="O38" s="826"/>
      <c r="P38" s="1820"/>
      <c r="Q38" s="1975">
        <v>56</v>
      </c>
      <c r="S38" s="811"/>
    </row>
    <row r="39" spans="1:33" s="685" customFormat="1" ht="15" x14ac:dyDescent="0.2">
      <c r="A39" s="684" t="s">
        <v>19</v>
      </c>
      <c r="B39" s="789"/>
      <c r="C39" s="789"/>
      <c r="D39" s="789"/>
      <c r="E39" s="1822">
        <f>SUM(E15:E38)</f>
        <v>2222.8000000000002</v>
      </c>
      <c r="F39" s="1823"/>
      <c r="G39" s="1823"/>
      <c r="H39" s="1823"/>
      <c r="I39" s="1822">
        <f>SUM(I15:I38)</f>
        <v>5473.4</v>
      </c>
      <c r="J39" s="1823"/>
      <c r="K39" s="1823"/>
      <c r="L39" s="1823"/>
      <c r="M39" s="1822">
        <f>SUM(M15:M38)</f>
        <v>749.59999999999991</v>
      </c>
      <c r="N39" s="1823"/>
      <c r="O39" s="1823"/>
      <c r="P39" s="1823"/>
      <c r="Q39" s="1822">
        <f>SUM(Q15:Q38)</f>
        <v>1099.5999999999999</v>
      </c>
    </row>
    <row r="40" spans="1:33" s="674" customFormat="1" ht="12.75" customHeight="1" x14ac:dyDescent="0.2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 x14ac:dyDescent="0.2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 x14ac:dyDescent="0.2">
      <c r="A42" s="674" t="s">
        <v>676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 x14ac:dyDescent="0.2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 x14ac:dyDescent="0.2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 x14ac:dyDescent="0.2">
      <c r="I47" s="827"/>
    </row>
  </sheetData>
  <mergeCells count="19">
    <mergeCell ref="B5:C5"/>
    <mergeCell ref="B1:F1"/>
    <mergeCell ref="K1:Q1"/>
    <mergeCell ref="B2:F2"/>
    <mergeCell ref="M3:O3"/>
    <mergeCell ref="B4:C4"/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8">
    <tabColor rgb="FF92D050"/>
  </sheetPr>
  <dimension ref="A1:AG47"/>
  <sheetViews>
    <sheetView zoomScale="85" zoomScaleNormal="85" workbookViewId="0">
      <selection activeCell="B3" sqref="B3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3052" t="s">
        <v>498</v>
      </c>
      <c r="C1" s="2097"/>
      <c r="D1" s="2097"/>
      <c r="E1" s="2097"/>
      <c r="F1" s="2097"/>
      <c r="J1" s="801" t="s">
        <v>178</v>
      </c>
      <c r="K1" s="3051" t="s">
        <v>537</v>
      </c>
      <c r="L1" s="3058"/>
      <c r="M1" s="3058"/>
      <c r="N1" s="3058"/>
      <c r="O1" s="3058"/>
      <c r="P1" s="3058"/>
      <c r="Q1" s="3058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 x14ac:dyDescent="0.2">
      <c r="B2" s="3053" t="s">
        <v>1</v>
      </c>
      <c r="C2" s="2104"/>
      <c r="D2" s="2104"/>
      <c r="E2" s="2104"/>
      <c r="F2" s="2104"/>
      <c r="M2" s="677"/>
      <c r="N2" s="1306" t="s">
        <v>2</v>
      </c>
      <c r="O2" s="1307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 x14ac:dyDescent="0.2">
      <c r="B3" s="676" t="s">
        <v>704</v>
      </c>
      <c r="M3" s="3061"/>
      <c r="N3" s="3061"/>
      <c r="O3" s="3061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 x14ac:dyDescent="0.25">
      <c r="B4" s="3055" t="s">
        <v>4</v>
      </c>
      <c r="C4" s="2097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 x14ac:dyDescent="0.2">
      <c r="B5" s="3054" t="s">
        <v>7</v>
      </c>
      <c r="C5" s="2095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 x14ac:dyDescent="0.25">
      <c r="A6" s="3048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 x14ac:dyDescent="0.25">
      <c r="A7" s="3049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 x14ac:dyDescent="0.2">
      <c r="A8" s="1326">
        <v>1723</v>
      </c>
      <c r="B8" s="1328">
        <v>1724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 x14ac:dyDescent="0.2">
      <c r="A9" s="3046" t="s">
        <v>9</v>
      </c>
      <c r="B9" s="3047" t="s">
        <v>10</v>
      </c>
      <c r="C9" s="2441"/>
      <c r="D9" s="2441"/>
      <c r="E9" s="2441"/>
      <c r="F9" s="2441"/>
      <c r="G9" s="2441"/>
      <c r="H9" s="2441"/>
      <c r="I9" s="2442"/>
      <c r="J9" s="3047" t="s">
        <v>11</v>
      </c>
      <c r="K9" s="2441"/>
      <c r="L9" s="2441"/>
      <c r="M9" s="2441"/>
      <c r="N9" s="2441"/>
      <c r="O9" s="2441"/>
      <c r="P9" s="2441"/>
      <c r="Q9" s="2442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 x14ac:dyDescent="0.2">
      <c r="A10" s="2438"/>
      <c r="B10" s="3050" t="s">
        <v>508</v>
      </c>
      <c r="C10" s="2111"/>
      <c r="D10" s="2111"/>
      <c r="E10" s="2112"/>
      <c r="F10" s="3050" t="s">
        <v>509</v>
      </c>
      <c r="G10" s="2111"/>
      <c r="H10" s="2111"/>
      <c r="I10" s="2112"/>
      <c r="J10" s="3050" t="s">
        <v>508</v>
      </c>
      <c r="K10" s="2981"/>
      <c r="L10" s="2981"/>
      <c r="M10" s="2982"/>
      <c r="N10" s="3050" t="s">
        <v>509</v>
      </c>
      <c r="O10" s="2981"/>
      <c r="P10" s="2981"/>
      <c r="Q10" s="2982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 x14ac:dyDescent="0.2">
      <c r="A11" s="2438"/>
      <c r="B11" s="3050" t="s">
        <v>14</v>
      </c>
      <c r="C11" s="2111"/>
      <c r="E11" s="679">
        <v>50</v>
      </c>
      <c r="F11" s="3050" t="s">
        <v>14</v>
      </c>
      <c r="G11" s="2111"/>
      <c r="H11" s="678"/>
      <c r="I11" s="679"/>
      <c r="J11" s="3050" t="s">
        <v>14</v>
      </c>
      <c r="K11" s="2111"/>
      <c r="L11" s="678"/>
      <c r="M11" s="679">
        <f>E11</f>
        <v>50</v>
      </c>
      <c r="N11" s="3050" t="s">
        <v>14</v>
      </c>
      <c r="O11" s="2111"/>
      <c r="P11" s="678"/>
      <c r="Q11" s="679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 x14ac:dyDescent="0.2">
      <c r="A12" s="2439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1"/>
      <c r="C14" s="789"/>
      <c r="D14" s="789"/>
      <c r="E14" s="1370"/>
      <c r="F14" s="825"/>
      <c r="G14" s="789"/>
      <c r="H14" s="789"/>
      <c r="I14" s="1368"/>
      <c r="J14" s="931"/>
      <c r="K14" s="831"/>
      <c r="L14" s="789"/>
      <c r="M14" s="1368"/>
      <c r="N14" s="825"/>
      <c r="O14" s="789"/>
      <c r="P14" s="789"/>
      <c r="Q14" s="1368"/>
      <c r="S14" s="811"/>
    </row>
    <row r="15" spans="1:33" s="1388" customFormat="1" x14ac:dyDescent="0.2">
      <c r="A15" s="1381">
        <v>1</v>
      </c>
      <c r="B15" s="931"/>
      <c r="C15" s="1383"/>
      <c r="D15" s="789"/>
      <c r="E15" s="1972">
        <v>540</v>
      </c>
      <c r="F15" s="1385"/>
      <c r="G15" s="826"/>
      <c r="H15" s="2021"/>
      <c r="I15" s="1972">
        <v>351.2</v>
      </c>
      <c r="J15" s="1385"/>
      <c r="K15" s="1390"/>
      <c r="L15" s="2021"/>
      <c r="M15" s="1972">
        <v>441.6</v>
      </c>
      <c r="N15" s="1385"/>
      <c r="O15" s="1390"/>
      <c r="P15" s="2021"/>
      <c r="Q15" s="1972">
        <v>136.80000000000001</v>
      </c>
      <c r="S15" s="1389"/>
    </row>
    <row r="16" spans="1:33" s="681" customFormat="1" x14ac:dyDescent="0.2">
      <c r="A16" s="684">
        <v>2</v>
      </c>
      <c r="B16" s="931"/>
      <c r="C16" s="831"/>
      <c r="D16" s="789"/>
      <c r="E16" s="1973">
        <v>388.8</v>
      </c>
      <c r="F16" s="1142"/>
      <c r="G16" s="826"/>
      <c r="H16" s="1820"/>
      <c r="I16" s="1973">
        <v>357.6</v>
      </c>
      <c r="J16" s="1142"/>
      <c r="K16" s="826"/>
      <c r="L16" s="1820"/>
      <c r="M16" s="1973">
        <v>224.8</v>
      </c>
      <c r="N16" s="1142"/>
      <c r="O16" s="826"/>
      <c r="P16" s="1820"/>
      <c r="Q16" s="1973">
        <v>149.6</v>
      </c>
      <c r="S16" s="811"/>
    </row>
    <row r="17" spans="1:19" s="681" customFormat="1" x14ac:dyDescent="0.2">
      <c r="A17" s="684">
        <v>3</v>
      </c>
      <c r="B17" s="931"/>
      <c r="C17" s="831"/>
      <c r="D17" s="789"/>
      <c r="E17" s="1973">
        <v>352.8</v>
      </c>
      <c r="F17" s="1142"/>
      <c r="G17" s="826"/>
      <c r="H17" s="1820"/>
      <c r="I17" s="1973">
        <v>348</v>
      </c>
      <c r="J17" s="1142"/>
      <c r="K17" s="826"/>
      <c r="L17" s="1820"/>
      <c r="M17" s="1973">
        <v>190.4</v>
      </c>
      <c r="N17" s="1142"/>
      <c r="O17" s="826"/>
      <c r="P17" s="1820"/>
      <c r="Q17" s="1973">
        <v>148</v>
      </c>
      <c r="S17" s="811"/>
    </row>
    <row r="18" spans="1:19" s="681" customFormat="1" x14ac:dyDescent="0.2">
      <c r="A18" s="684">
        <v>4</v>
      </c>
      <c r="B18" s="931"/>
      <c r="C18" s="831"/>
      <c r="D18" s="789"/>
      <c r="E18" s="1973">
        <v>358.40000000000003</v>
      </c>
      <c r="F18" s="1142"/>
      <c r="G18" s="826"/>
      <c r="H18" s="1820"/>
      <c r="I18" s="1973">
        <v>332</v>
      </c>
      <c r="J18" s="1142"/>
      <c r="K18" s="826"/>
      <c r="L18" s="1820"/>
      <c r="M18" s="1973">
        <v>186.4</v>
      </c>
      <c r="N18" s="1142"/>
      <c r="O18" s="826"/>
      <c r="P18" s="1820"/>
      <c r="Q18" s="1973">
        <v>138.4</v>
      </c>
      <c r="S18" s="811"/>
    </row>
    <row r="19" spans="1:19" s="681" customFormat="1" x14ac:dyDescent="0.2">
      <c r="A19" s="684">
        <v>5</v>
      </c>
      <c r="B19" s="931"/>
      <c r="C19" s="831"/>
      <c r="D19" s="789"/>
      <c r="E19" s="1973">
        <v>345.6</v>
      </c>
      <c r="F19" s="1142"/>
      <c r="G19" s="826"/>
      <c r="H19" s="1820"/>
      <c r="I19" s="1973">
        <v>336.8</v>
      </c>
      <c r="J19" s="1142"/>
      <c r="K19" s="826"/>
      <c r="L19" s="1820"/>
      <c r="M19" s="1973">
        <v>184</v>
      </c>
      <c r="N19" s="1142"/>
      <c r="O19" s="826"/>
      <c r="P19" s="1820"/>
      <c r="Q19" s="1973">
        <v>133.6</v>
      </c>
      <c r="S19" s="811"/>
    </row>
    <row r="20" spans="1:19" s="681" customFormat="1" x14ac:dyDescent="0.2">
      <c r="A20" s="684">
        <v>6</v>
      </c>
      <c r="B20" s="931"/>
      <c r="C20" s="831"/>
      <c r="D20" s="789"/>
      <c r="E20" s="1973">
        <v>352</v>
      </c>
      <c r="F20" s="1142"/>
      <c r="G20" s="826"/>
      <c r="H20" s="1820"/>
      <c r="I20" s="1973">
        <v>359.2</v>
      </c>
      <c r="J20" s="1142"/>
      <c r="K20" s="826"/>
      <c r="L20" s="1820"/>
      <c r="M20" s="1973">
        <v>186.4</v>
      </c>
      <c r="N20" s="1142"/>
      <c r="O20" s="826"/>
      <c r="P20" s="1820"/>
      <c r="Q20" s="1973">
        <v>135.19999999999999</v>
      </c>
      <c r="S20" s="811"/>
    </row>
    <row r="21" spans="1:19" s="681" customFormat="1" x14ac:dyDescent="0.2">
      <c r="A21" s="684">
        <v>7</v>
      </c>
      <c r="B21" s="931"/>
      <c r="C21" s="831"/>
      <c r="D21" s="789"/>
      <c r="E21" s="1973">
        <v>447.2</v>
      </c>
      <c r="F21" s="1142"/>
      <c r="G21" s="826"/>
      <c r="H21" s="1820"/>
      <c r="I21" s="1973">
        <v>432</v>
      </c>
      <c r="J21" s="1142"/>
      <c r="K21" s="826"/>
      <c r="L21" s="1820"/>
      <c r="M21" s="1973">
        <v>179.20000000000002</v>
      </c>
      <c r="N21" s="1142"/>
      <c r="O21" s="826"/>
      <c r="P21" s="1820"/>
      <c r="Q21" s="1973">
        <v>135.19999999999999</v>
      </c>
      <c r="S21" s="811"/>
    </row>
    <row r="22" spans="1:19" s="681" customFormat="1" x14ac:dyDescent="0.2">
      <c r="A22" s="684">
        <v>8</v>
      </c>
      <c r="B22" s="931"/>
      <c r="C22" s="831"/>
      <c r="D22" s="789"/>
      <c r="E22" s="1973">
        <v>658.4</v>
      </c>
      <c r="F22" s="1142"/>
      <c r="G22" s="826"/>
      <c r="H22" s="1820"/>
      <c r="I22" s="1973">
        <v>500.8</v>
      </c>
      <c r="J22" s="1142"/>
      <c r="K22" s="826"/>
      <c r="L22" s="1820"/>
      <c r="M22" s="1973">
        <v>385.6</v>
      </c>
      <c r="N22" s="1142"/>
      <c r="O22" s="826"/>
      <c r="P22" s="1820"/>
      <c r="Q22" s="1973">
        <v>127.2</v>
      </c>
      <c r="S22" s="811"/>
    </row>
    <row r="23" spans="1:19" s="681" customFormat="1" x14ac:dyDescent="0.2">
      <c r="A23" s="684">
        <v>9</v>
      </c>
      <c r="B23" s="931"/>
      <c r="C23" s="831"/>
      <c r="D23" s="789"/>
      <c r="E23" s="1973">
        <v>699.2</v>
      </c>
      <c r="F23" s="1142"/>
      <c r="G23" s="826"/>
      <c r="H23" s="1820"/>
      <c r="I23" s="1973">
        <v>507.2</v>
      </c>
      <c r="J23" s="1142"/>
      <c r="K23" s="826"/>
      <c r="L23" s="1820"/>
      <c r="M23" s="1973">
        <v>364</v>
      </c>
      <c r="N23" s="1142"/>
      <c r="O23" s="826"/>
      <c r="P23" s="1820"/>
      <c r="Q23" s="1973">
        <v>182.4</v>
      </c>
      <c r="S23" s="811"/>
    </row>
    <row r="24" spans="1:19" s="681" customFormat="1" x14ac:dyDescent="0.2">
      <c r="A24" s="684">
        <v>10</v>
      </c>
      <c r="B24" s="931"/>
      <c r="C24" s="831"/>
      <c r="D24" s="789"/>
      <c r="E24" s="1974">
        <v>712</v>
      </c>
      <c r="F24" s="1142"/>
      <c r="G24" s="826"/>
      <c r="H24" s="1820"/>
      <c r="I24" s="1974">
        <v>492.8</v>
      </c>
      <c r="J24" s="1142"/>
      <c r="K24" s="826"/>
      <c r="L24" s="1820"/>
      <c r="M24" s="1974">
        <v>370.40000000000003</v>
      </c>
      <c r="N24" s="1142"/>
      <c r="O24" s="826"/>
      <c r="P24" s="1820"/>
      <c r="Q24" s="1974">
        <v>182.4</v>
      </c>
      <c r="S24" s="811"/>
    </row>
    <row r="25" spans="1:19" s="681" customFormat="1" x14ac:dyDescent="0.2">
      <c r="A25" s="684">
        <v>11</v>
      </c>
      <c r="B25" s="931"/>
      <c r="C25" s="831"/>
      <c r="D25" s="789"/>
      <c r="E25" s="1974">
        <v>772</v>
      </c>
      <c r="F25" s="1142"/>
      <c r="G25" s="826"/>
      <c r="H25" s="1820"/>
      <c r="I25" s="1974">
        <v>463.2</v>
      </c>
      <c r="J25" s="1142"/>
      <c r="K25" s="826"/>
      <c r="L25" s="1820"/>
      <c r="M25" s="1974">
        <v>469.6</v>
      </c>
      <c r="N25" s="1142"/>
      <c r="O25" s="826"/>
      <c r="P25" s="1820"/>
      <c r="Q25" s="1974">
        <v>156</v>
      </c>
      <c r="S25" s="811"/>
    </row>
    <row r="26" spans="1:19" s="681" customFormat="1" x14ac:dyDescent="0.2">
      <c r="A26" s="684">
        <v>12</v>
      </c>
      <c r="B26" s="931"/>
      <c r="C26" s="831"/>
      <c r="D26" s="789"/>
      <c r="E26" s="1974">
        <v>543.20000000000005</v>
      </c>
      <c r="F26" s="1142"/>
      <c r="G26" s="826"/>
      <c r="H26" s="1820"/>
      <c r="I26" s="1974">
        <v>472</v>
      </c>
      <c r="J26" s="1142"/>
      <c r="K26" s="826"/>
      <c r="L26" s="1820"/>
      <c r="M26" s="1974">
        <v>210.4</v>
      </c>
      <c r="N26" s="1142"/>
      <c r="O26" s="826"/>
      <c r="P26" s="1820"/>
      <c r="Q26" s="1974">
        <v>184</v>
      </c>
      <c r="S26" s="811"/>
    </row>
    <row r="27" spans="1:19" s="681" customFormat="1" x14ac:dyDescent="0.2">
      <c r="A27" s="684">
        <v>13</v>
      </c>
      <c r="B27" s="931"/>
      <c r="C27" s="831"/>
      <c r="D27" s="789"/>
      <c r="E27" s="1974">
        <v>702.4</v>
      </c>
      <c r="F27" s="1142"/>
      <c r="G27" s="826"/>
      <c r="H27" s="1820"/>
      <c r="I27" s="1974">
        <v>423.2</v>
      </c>
      <c r="J27" s="1142"/>
      <c r="K27" s="826"/>
      <c r="L27" s="1820"/>
      <c r="M27" s="1974">
        <v>458.40000000000003</v>
      </c>
      <c r="N27" s="1142"/>
      <c r="O27" s="826"/>
      <c r="P27" s="1820"/>
      <c r="Q27" s="1974">
        <v>125.60000000000001</v>
      </c>
      <c r="S27" s="811"/>
    </row>
    <row r="28" spans="1:19" s="681" customFormat="1" x14ac:dyDescent="0.2">
      <c r="A28" s="684">
        <v>14</v>
      </c>
      <c r="B28" s="931"/>
      <c r="C28" s="831"/>
      <c r="D28" s="789"/>
      <c r="E28" s="1974">
        <v>746.4</v>
      </c>
      <c r="F28" s="1142"/>
      <c r="G28" s="826"/>
      <c r="H28" s="1820"/>
      <c r="I28" s="1974">
        <v>480</v>
      </c>
      <c r="J28" s="1142"/>
      <c r="K28" s="826"/>
      <c r="L28" s="1820"/>
      <c r="M28" s="1974">
        <v>436</v>
      </c>
      <c r="N28" s="1142"/>
      <c r="O28" s="826"/>
      <c r="P28" s="1820"/>
      <c r="Q28" s="1974">
        <v>177.6</v>
      </c>
      <c r="S28" s="811"/>
    </row>
    <row r="29" spans="1:19" s="681" customFormat="1" x14ac:dyDescent="0.2">
      <c r="A29" s="684">
        <v>15</v>
      </c>
      <c r="B29" s="931"/>
      <c r="C29" s="831"/>
      <c r="D29" s="789"/>
      <c r="E29" s="1974">
        <v>670.4</v>
      </c>
      <c r="F29" s="1142"/>
      <c r="G29" s="826"/>
      <c r="H29" s="1820"/>
      <c r="I29" s="1974">
        <v>486.40000000000003</v>
      </c>
      <c r="J29" s="1142"/>
      <c r="K29" s="826"/>
      <c r="L29" s="1820"/>
      <c r="M29" s="1974">
        <v>360</v>
      </c>
      <c r="N29" s="1142"/>
      <c r="O29" s="826"/>
      <c r="P29" s="1820"/>
      <c r="Q29" s="1974">
        <v>196.8</v>
      </c>
      <c r="S29" s="811"/>
    </row>
    <row r="30" spans="1:19" s="681" customFormat="1" x14ac:dyDescent="0.2">
      <c r="A30" s="684">
        <v>16</v>
      </c>
      <c r="B30" s="931"/>
      <c r="C30" s="831"/>
      <c r="D30" s="789"/>
      <c r="E30" s="1974">
        <v>667.2</v>
      </c>
      <c r="F30" s="1142"/>
      <c r="G30" s="826"/>
      <c r="H30" s="1820"/>
      <c r="I30" s="1974">
        <v>449.6</v>
      </c>
      <c r="J30" s="1142"/>
      <c r="K30" s="826"/>
      <c r="L30" s="1820"/>
      <c r="M30" s="1974">
        <v>353.6</v>
      </c>
      <c r="N30" s="1142"/>
      <c r="O30" s="826"/>
      <c r="P30" s="1820"/>
      <c r="Q30" s="1974">
        <v>145.6</v>
      </c>
      <c r="S30" s="811"/>
    </row>
    <row r="31" spans="1:19" s="685" customFormat="1" x14ac:dyDescent="0.2">
      <c r="A31" s="684">
        <v>17</v>
      </c>
      <c r="B31" s="931"/>
      <c r="C31" s="831"/>
      <c r="D31" s="789"/>
      <c r="E31" s="1974">
        <v>679.2</v>
      </c>
      <c r="F31" s="1142"/>
      <c r="G31" s="826"/>
      <c r="H31" s="1820"/>
      <c r="I31" s="1974">
        <v>505.6</v>
      </c>
      <c r="J31" s="1142"/>
      <c r="K31" s="826"/>
      <c r="L31" s="1820"/>
      <c r="M31" s="1974">
        <v>400</v>
      </c>
      <c r="N31" s="1142"/>
      <c r="O31" s="826"/>
      <c r="P31" s="1820"/>
      <c r="Q31" s="1974">
        <v>173.6</v>
      </c>
      <c r="S31" s="811"/>
    </row>
    <row r="32" spans="1:19" s="685" customFormat="1" x14ac:dyDescent="0.2">
      <c r="A32" s="684">
        <v>18</v>
      </c>
      <c r="B32" s="931"/>
      <c r="C32" s="831"/>
      <c r="D32" s="789"/>
      <c r="E32" s="1974">
        <v>631.20000000000005</v>
      </c>
      <c r="F32" s="1142"/>
      <c r="G32" s="826"/>
      <c r="H32" s="1820"/>
      <c r="I32" s="1974">
        <v>516</v>
      </c>
      <c r="J32" s="1142"/>
      <c r="K32" s="826"/>
      <c r="L32" s="1820"/>
      <c r="M32" s="1974">
        <v>344.8</v>
      </c>
      <c r="N32" s="1142"/>
      <c r="O32" s="826"/>
      <c r="P32" s="1820"/>
      <c r="Q32" s="1974">
        <v>136</v>
      </c>
      <c r="S32" s="811"/>
    </row>
    <row r="33" spans="1:33" s="685" customFormat="1" x14ac:dyDescent="0.2">
      <c r="A33" s="684">
        <v>19</v>
      </c>
      <c r="B33" s="931"/>
      <c r="C33" s="831"/>
      <c r="D33" s="789"/>
      <c r="E33" s="1974">
        <v>667.2</v>
      </c>
      <c r="F33" s="1142"/>
      <c r="G33" s="826"/>
      <c r="H33" s="1820"/>
      <c r="I33" s="1974">
        <v>560</v>
      </c>
      <c r="J33" s="1142"/>
      <c r="K33" s="826"/>
      <c r="L33" s="1820"/>
      <c r="M33" s="1974">
        <v>340.8</v>
      </c>
      <c r="N33" s="1142"/>
      <c r="O33" s="826"/>
      <c r="P33" s="1820"/>
      <c r="Q33" s="1974">
        <v>131.19999999999999</v>
      </c>
      <c r="S33" s="811"/>
    </row>
    <row r="34" spans="1:33" s="685" customFormat="1" x14ac:dyDescent="0.2">
      <c r="A34" s="684">
        <v>20</v>
      </c>
      <c r="B34" s="931"/>
      <c r="C34" s="831"/>
      <c r="D34" s="789"/>
      <c r="E34" s="1974">
        <v>721.6</v>
      </c>
      <c r="F34" s="1142"/>
      <c r="G34" s="826"/>
      <c r="H34" s="1820"/>
      <c r="I34" s="1974">
        <v>530.4</v>
      </c>
      <c r="J34" s="1142"/>
      <c r="K34" s="826"/>
      <c r="L34" s="1820"/>
      <c r="M34" s="1974">
        <v>440</v>
      </c>
      <c r="N34" s="1142"/>
      <c r="O34" s="826"/>
      <c r="P34" s="1820"/>
      <c r="Q34" s="1974">
        <v>129.6</v>
      </c>
      <c r="S34" s="811"/>
    </row>
    <row r="35" spans="1:33" s="685" customFormat="1" x14ac:dyDescent="0.2">
      <c r="A35" s="684">
        <v>21</v>
      </c>
      <c r="B35" s="931"/>
      <c r="C35" s="831"/>
      <c r="D35" s="789"/>
      <c r="E35" s="1974">
        <v>607.20000000000005</v>
      </c>
      <c r="F35" s="1142"/>
      <c r="G35" s="826"/>
      <c r="H35" s="1820"/>
      <c r="I35" s="1974">
        <v>516.79999999999995</v>
      </c>
      <c r="J35" s="1142"/>
      <c r="K35" s="826"/>
      <c r="L35" s="1820"/>
      <c r="M35" s="1974">
        <v>246.4</v>
      </c>
      <c r="N35" s="1142"/>
      <c r="O35" s="826"/>
      <c r="P35" s="1820"/>
      <c r="Q35" s="1974">
        <v>144.80000000000001</v>
      </c>
      <c r="S35" s="811"/>
    </row>
    <row r="36" spans="1:33" s="685" customFormat="1" x14ac:dyDescent="0.2">
      <c r="A36" s="684">
        <v>22</v>
      </c>
      <c r="B36" s="931"/>
      <c r="C36" s="831"/>
      <c r="D36" s="789"/>
      <c r="E36" s="1974">
        <v>633.6</v>
      </c>
      <c r="F36" s="1142"/>
      <c r="G36" s="826"/>
      <c r="H36" s="1820"/>
      <c r="I36" s="1974">
        <v>510.40000000000003</v>
      </c>
      <c r="J36" s="1142"/>
      <c r="K36" s="826"/>
      <c r="L36" s="1820"/>
      <c r="M36" s="1974">
        <v>351.2</v>
      </c>
      <c r="N36" s="1142"/>
      <c r="O36" s="826"/>
      <c r="P36" s="1820"/>
      <c r="Q36" s="1974">
        <v>150.4</v>
      </c>
      <c r="S36" s="811"/>
    </row>
    <row r="37" spans="1:33" s="685" customFormat="1" x14ac:dyDescent="0.2">
      <c r="A37" s="684">
        <v>23</v>
      </c>
      <c r="B37" s="931"/>
      <c r="C37" s="831"/>
      <c r="D37" s="1367"/>
      <c r="E37" s="1974">
        <v>623.20000000000005</v>
      </c>
      <c r="F37" s="1142"/>
      <c r="G37" s="826"/>
      <c r="H37" s="1820"/>
      <c r="I37" s="1974">
        <v>456</v>
      </c>
      <c r="J37" s="1142"/>
      <c r="K37" s="826"/>
      <c r="L37" s="1820"/>
      <c r="M37" s="1974">
        <v>437.6</v>
      </c>
      <c r="N37" s="1142"/>
      <c r="O37" s="826"/>
      <c r="P37" s="1820"/>
      <c r="Q37" s="1974">
        <v>144</v>
      </c>
      <c r="S37" s="811"/>
    </row>
    <row r="38" spans="1:33" s="685" customFormat="1" x14ac:dyDescent="0.2">
      <c r="A38" s="684">
        <v>24</v>
      </c>
      <c r="B38" s="931"/>
      <c r="C38" s="831"/>
      <c r="D38" s="1367"/>
      <c r="E38" s="1975">
        <v>538.4</v>
      </c>
      <c r="F38" s="1142"/>
      <c r="G38" s="826"/>
      <c r="H38" s="1820"/>
      <c r="I38" s="1975">
        <v>408.8</v>
      </c>
      <c r="J38" s="1142"/>
      <c r="K38" s="826"/>
      <c r="L38" s="1820"/>
      <c r="M38" s="1975">
        <v>376.8</v>
      </c>
      <c r="N38" s="1142"/>
      <c r="O38" s="826"/>
      <c r="P38" s="1820"/>
      <c r="Q38" s="1975">
        <v>148</v>
      </c>
      <c r="S38" s="811"/>
    </row>
    <row r="39" spans="1:33" s="685" customFormat="1" ht="15" x14ac:dyDescent="0.2">
      <c r="A39" s="684" t="s">
        <v>19</v>
      </c>
      <c r="B39" s="789"/>
      <c r="C39" s="789"/>
      <c r="D39" s="789"/>
      <c r="E39" s="1822">
        <f>SUM(E15:E38)</f>
        <v>14057.600000000004</v>
      </c>
      <c r="F39" s="1823"/>
      <c r="G39" s="1823"/>
      <c r="H39" s="1823"/>
      <c r="I39" s="1822">
        <f>SUM(I15:I38)</f>
        <v>10795.999999999998</v>
      </c>
      <c r="J39" s="1823"/>
      <c r="K39" s="1823"/>
      <c r="L39" s="1823"/>
      <c r="M39" s="1822">
        <f>SUM(M15:M38)</f>
        <v>7938.4000000000015</v>
      </c>
      <c r="N39" s="1823"/>
      <c r="O39" s="1823"/>
      <c r="P39" s="1823"/>
      <c r="Q39" s="1822">
        <f>SUM(Q15:Q38)</f>
        <v>3612</v>
      </c>
    </row>
    <row r="40" spans="1:33" s="674" customFormat="1" ht="12.75" customHeight="1" x14ac:dyDescent="0.2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 x14ac:dyDescent="0.2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 x14ac:dyDescent="0.2">
      <c r="A42" s="674" t="s">
        <v>676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 x14ac:dyDescent="0.2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 x14ac:dyDescent="0.2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 x14ac:dyDescent="0.2">
      <c r="I47" s="827"/>
    </row>
  </sheetData>
  <mergeCells count="19">
    <mergeCell ref="B5:C5"/>
    <mergeCell ref="B1:F1"/>
    <mergeCell ref="K1:Q1"/>
    <mergeCell ref="B2:F2"/>
    <mergeCell ref="M3:O3"/>
    <mergeCell ref="B4:C4"/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0">
    <tabColor rgb="FF92D050"/>
  </sheetPr>
  <dimension ref="A1:AG47"/>
  <sheetViews>
    <sheetView zoomScale="85" zoomScaleNormal="85" workbookViewId="0">
      <selection activeCell="F4" sqref="F4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3052" t="s">
        <v>498</v>
      </c>
      <c r="C1" s="2097"/>
      <c r="D1" s="2097"/>
      <c r="E1" s="2097"/>
      <c r="F1" s="2097"/>
      <c r="J1" s="801" t="s">
        <v>178</v>
      </c>
      <c r="K1" s="3051" t="s">
        <v>537</v>
      </c>
      <c r="L1" s="3058"/>
      <c r="M1" s="3058"/>
      <c r="N1" s="3058"/>
      <c r="O1" s="3058"/>
      <c r="P1" s="3058"/>
      <c r="Q1" s="3058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 x14ac:dyDescent="0.2">
      <c r="B2" s="3053" t="s">
        <v>1</v>
      </c>
      <c r="C2" s="2104"/>
      <c r="D2" s="2104"/>
      <c r="E2" s="2104"/>
      <c r="F2" s="2104"/>
      <c r="M2" s="677"/>
      <c r="N2" s="1587" t="s">
        <v>2</v>
      </c>
      <c r="O2" s="1307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 x14ac:dyDescent="0.2">
      <c r="B3" s="676" t="s">
        <v>703</v>
      </c>
      <c r="K3" s="3061" t="s">
        <v>702</v>
      </c>
      <c r="L3" s="3061"/>
      <c r="M3" s="3061"/>
      <c r="N3" s="3061"/>
      <c r="O3" s="3061"/>
      <c r="P3" s="3061"/>
      <c r="Q3" s="3061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 x14ac:dyDescent="0.25">
      <c r="B4" s="3055" t="s">
        <v>4</v>
      </c>
      <c r="C4" s="2097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 x14ac:dyDescent="0.2">
      <c r="B5" s="3054" t="s">
        <v>7</v>
      </c>
      <c r="C5" s="2095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 x14ac:dyDescent="0.25">
      <c r="A6" s="3048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 x14ac:dyDescent="0.25">
      <c r="A7" s="3049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 x14ac:dyDescent="0.2">
      <c r="A8" s="1326">
        <v>100004</v>
      </c>
      <c r="B8" s="1328">
        <v>2136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 x14ac:dyDescent="0.2">
      <c r="A9" s="3046" t="s">
        <v>9</v>
      </c>
      <c r="B9" s="3047" t="s">
        <v>10</v>
      </c>
      <c r="C9" s="2441"/>
      <c r="D9" s="2441"/>
      <c r="E9" s="2441"/>
      <c r="F9" s="2441"/>
      <c r="G9" s="2441"/>
      <c r="H9" s="2441"/>
      <c r="I9" s="2442"/>
      <c r="J9" s="3047" t="s">
        <v>11</v>
      </c>
      <c r="K9" s="2441"/>
      <c r="L9" s="2441"/>
      <c r="M9" s="2441"/>
      <c r="N9" s="2441"/>
      <c r="O9" s="2441"/>
      <c r="P9" s="2441"/>
      <c r="Q9" s="2442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 x14ac:dyDescent="0.2">
      <c r="A10" s="2438"/>
      <c r="B10" s="3050" t="s">
        <v>538</v>
      </c>
      <c r="C10" s="2111"/>
      <c r="D10" s="2111"/>
      <c r="E10" s="2112"/>
      <c r="F10" s="3050" t="s">
        <v>598</v>
      </c>
      <c r="G10" s="2111"/>
      <c r="H10" s="2111"/>
      <c r="I10" s="2112"/>
      <c r="J10" s="3050" t="s">
        <v>538</v>
      </c>
      <c r="K10" s="2981"/>
      <c r="L10" s="2981"/>
      <c r="M10" s="2982"/>
      <c r="N10" s="3050" t="s">
        <v>598</v>
      </c>
      <c r="O10" s="2111"/>
      <c r="P10" s="2111"/>
      <c r="Q10" s="2112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 x14ac:dyDescent="0.2">
      <c r="A11" s="2438"/>
      <c r="B11" s="3050" t="s">
        <v>14</v>
      </c>
      <c r="C11" s="2111"/>
      <c r="E11" s="679"/>
      <c r="F11" s="3050" t="s">
        <v>14</v>
      </c>
      <c r="G11" s="2111"/>
      <c r="H11" s="678"/>
      <c r="I11" s="679"/>
      <c r="J11" s="3050" t="s">
        <v>14</v>
      </c>
      <c r="K11" s="2111"/>
      <c r="L11" s="678"/>
      <c r="M11" s="679"/>
      <c r="N11" s="3050" t="s">
        <v>14</v>
      </c>
      <c r="O11" s="2111"/>
      <c r="P11" s="678"/>
      <c r="Q11" s="679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 x14ac:dyDescent="0.2">
      <c r="A12" s="2439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1"/>
      <c r="C14" s="789"/>
      <c r="D14" s="789"/>
      <c r="E14" s="1370"/>
      <c r="F14" s="825"/>
      <c r="G14" s="789"/>
      <c r="H14" s="789"/>
      <c r="I14" s="1368"/>
      <c r="J14" s="931"/>
      <c r="K14" s="831"/>
      <c r="L14" s="789"/>
      <c r="M14" s="1368"/>
      <c r="N14" s="825"/>
      <c r="O14" s="789"/>
      <c r="P14" s="789"/>
      <c r="Q14" s="1368"/>
      <c r="S14" s="811"/>
    </row>
    <row r="15" spans="1:33" s="1388" customFormat="1" x14ac:dyDescent="0.2">
      <c r="A15" s="1381">
        <v>1</v>
      </c>
      <c r="B15" s="825"/>
      <c r="C15" s="1390"/>
      <c r="D15" s="826"/>
      <c r="E15" s="1370"/>
      <c r="F15" s="2019"/>
      <c r="G15" s="826"/>
      <c r="H15" s="2031"/>
      <c r="I15" s="2032">
        <v>627.20000000000005</v>
      </c>
      <c r="J15" s="2019"/>
      <c r="K15" s="2033"/>
      <c r="L15" s="2031"/>
      <c r="M15" s="2030"/>
      <c r="N15" s="2019"/>
      <c r="O15" s="2033"/>
      <c r="P15" s="2031"/>
      <c r="Q15" s="2032">
        <v>212</v>
      </c>
      <c r="S15" s="1389"/>
    </row>
    <row r="16" spans="1:33" s="681" customFormat="1" x14ac:dyDescent="0.2">
      <c r="A16" s="684">
        <v>2</v>
      </c>
      <c r="B16" s="825"/>
      <c r="C16" s="826"/>
      <c r="D16" s="826"/>
      <c r="E16" s="1370"/>
      <c r="F16" s="2020"/>
      <c r="G16" s="826"/>
      <c r="H16" s="2034"/>
      <c r="I16" s="2035">
        <v>607.20000000000005</v>
      </c>
      <c r="J16" s="2020"/>
      <c r="K16" s="2036"/>
      <c r="L16" s="2034"/>
      <c r="M16" s="2030"/>
      <c r="N16" s="2020"/>
      <c r="O16" s="2036"/>
      <c r="P16" s="2034"/>
      <c r="Q16" s="2035">
        <v>216.8</v>
      </c>
      <c r="S16" s="811"/>
    </row>
    <row r="17" spans="1:19" s="681" customFormat="1" x14ac:dyDescent="0.2">
      <c r="A17" s="684">
        <v>3</v>
      </c>
      <c r="B17" s="825"/>
      <c r="C17" s="826"/>
      <c r="D17" s="826"/>
      <c r="E17" s="1370"/>
      <c r="F17" s="2020"/>
      <c r="G17" s="826"/>
      <c r="H17" s="2034"/>
      <c r="I17" s="2035">
        <v>600</v>
      </c>
      <c r="J17" s="2020"/>
      <c r="K17" s="2036"/>
      <c r="L17" s="2034"/>
      <c r="M17" s="2030"/>
      <c r="N17" s="2020"/>
      <c r="O17" s="2036"/>
      <c r="P17" s="2034"/>
      <c r="Q17" s="2035">
        <v>216</v>
      </c>
      <c r="S17" s="811"/>
    </row>
    <row r="18" spans="1:19" s="681" customFormat="1" x14ac:dyDescent="0.2">
      <c r="A18" s="684">
        <v>4</v>
      </c>
      <c r="B18" s="825"/>
      <c r="C18" s="826"/>
      <c r="D18" s="826"/>
      <c r="E18" s="1370"/>
      <c r="F18" s="2020"/>
      <c r="G18" s="826"/>
      <c r="H18" s="2034"/>
      <c r="I18" s="2035">
        <v>592.80000000000007</v>
      </c>
      <c r="J18" s="2020"/>
      <c r="K18" s="2036"/>
      <c r="L18" s="2034"/>
      <c r="M18" s="2030"/>
      <c r="N18" s="2020"/>
      <c r="O18" s="2036"/>
      <c r="P18" s="2034"/>
      <c r="Q18" s="2035">
        <v>208.8</v>
      </c>
      <c r="S18" s="811"/>
    </row>
    <row r="19" spans="1:19" s="681" customFormat="1" x14ac:dyDescent="0.2">
      <c r="A19" s="684">
        <v>5</v>
      </c>
      <c r="B19" s="825"/>
      <c r="C19" s="826"/>
      <c r="D19" s="826"/>
      <c r="E19" s="1370"/>
      <c r="F19" s="2020"/>
      <c r="G19" s="826"/>
      <c r="H19" s="2034"/>
      <c r="I19" s="2035">
        <v>592</v>
      </c>
      <c r="J19" s="2020"/>
      <c r="K19" s="2036"/>
      <c r="L19" s="2034"/>
      <c r="M19" s="2030"/>
      <c r="N19" s="2020"/>
      <c r="O19" s="2036"/>
      <c r="P19" s="2034"/>
      <c r="Q19" s="2035">
        <v>209.6</v>
      </c>
      <c r="S19" s="811"/>
    </row>
    <row r="20" spans="1:19" s="681" customFormat="1" x14ac:dyDescent="0.2">
      <c r="A20" s="684">
        <v>6</v>
      </c>
      <c r="B20" s="825"/>
      <c r="C20" s="826"/>
      <c r="D20" s="826"/>
      <c r="E20" s="1370"/>
      <c r="F20" s="2020"/>
      <c r="G20" s="826"/>
      <c r="H20" s="2034"/>
      <c r="I20" s="2035">
        <v>648.80000000000007</v>
      </c>
      <c r="J20" s="2020"/>
      <c r="K20" s="2036"/>
      <c r="L20" s="2034"/>
      <c r="M20" s="2030"/>
      <c r="N20" s="2020"/>
      <c r="O20" s="2036"/>
      <c r="P20" s="2034"/>
      <c r="Q20" s="2035">
        <v>213.6</v>
      </c>
      <c r="S20" s="811"/>
    </row>
    <row r="21" spans="1:19" s="681" customFormat="1" x14ac:dyDescent="0.2">
      <c r="A21" s="684">
        <v>7</v>
      </c>
      <c r="B21" s="825"/>
      <c r="C21" s="826"/>
      <c r="D21" s="826"/>
      <c r="E21" s="1370"/>
      <c r="F21" s="2020"/>
      <c r="G21" s="826"/>
      <c r="H21" s="2034"/>
      <c r="I21" s="2035">
        <v>780.80000000000007</v>
      </c>
      <c r="J21" s="2020"/>
      <c r="K21" s="2036"/>
      <c r="L21" s="2034"/>
      <c r="M21" s="2030"/>
      <c r="N21" s="2020"/>
      <c r="O21" s="2036"/>
      <c r="P21" s="2034"/>
      <c r="Q21" s="2035">
        <v>212</v>
      </c>
      <c r="S21" s="811"/>
    </row>
    <row r="22" spans="1:19" s="681" customFormat="1" x14ac:dyDescent="0.2">
      <c r="A22" s="684">
        <v>8</v>
      </c>
      <c r="B22" s="825"/>
      <c r="C22" s="826"/>
      <c r="D22" s="826"/>
      <c r="E22" s="1370"/>
      <c r="F22" s="2020"/>
      <c r="G22" s="826"/>
      <c r="H22" s="2034"/>
      <c r="I22" s="2035">
        <v>957.6</v>
      </c>
      <c r="J22" s="2020"/>
      <c r="K22" s="2036"/>
      <c r="L22" s="2034"/>
      <c r="M22" s="2030"/>
      <c r="N22" s="2020"/>
      <c r="O22" s="2036"/>
      <c r="P22" s="2034"/>
      <c r="Q22" s="2035">
        <v>216.8</v>
      </c>
      <c r="S22" s="811"/>
    </row>
    <row r="23" spans="1:19" s="681" customFormat="1" x14ac:dyDescent="0.2">
      <c r="A23" s="684">
        <v>9</v>
      </c>
      <c r="B23" s="825"/>
      <c r="C23" s="826"/>
      <c r="D23" s="826"/>
      <c r="E23" s="1370"/>
      <c r="F23" s="2020"/>
      <c r="G23" s="826"/>
      <c r="H23" s="2034"/>
      <c r="I23" s="2035">
        <v>1064</v>
      </c>
      <c r="J23" s="2020"/>
      <c r="K23" s="2036"/>
      <c r="L23" s="2034"/>
      <c r="M23" s="2030"/>
      <c r="N23" s="2020"/>
      <c r="O23" s="2036"/>
      <c r="P23" s="2034"/>
      <c r="Q23" s="2035">
        <v>236.8</v>
      </c>
      <c r="S23" s="811"/>
    </row>
    <row r="24" spans="1:19" s="681" customFormat="1" x14ac:dyDescent="0.2">
      <c r="A24" s="684">
        <v>10</v>
      </c>
      <c r="B24" s="825"/>
      <c r="C24" s="826"/>
      <c r="D24" s="826"/>
      <c r="E24" s="1370"/>
      <c r="F24" s="2020"/>
      <c r="G24" s="826"/>
      <c r="H24" s="2034"/>
      <c r="I24" s="2037">
        <v>1077.5999999999999</v>
      </c>
      <c r="J24" s="2020"/>
      <c r="K24" s="2036"/>
      <c r="L24" s="2034"/>
      <c r="M24" s="2030"/>
      <c r="N24" s="2020"/>
      <c r="O24" s="2036"/>
      <c r="P24" s="2034"/>
      <c r="Q24" s="2037">
        <v>233.6</v>
      </c>
      <c r="S24" s="811"/>
    </row>
    <row r="25" spans="1:19" s="681" customFormat="1" x14ac:dyDescent="0.2">
      <c r="A25" s="684">
        <v>11</v>
      </c>
      <c r="B25" s="825"/>
      <c r="C25" s="826"/>
      <c r="D25" s="826"/>
      <c r="E25" s="1370"/>
      <c r="F25" s="2020"/>
      <c r="G25" s="826"/>
      <c r="H25" s="2034"/>
      <c r="I25" s="2037">
        <v>1029.5999999999999</v>
      </c>
      <c r="J25" s="2020"/>
      <c r="K25" s="2036"/>
      <c r="L25" s="2034"/>
      <c r="M25" s="2030"/>
      <c r="N25" s="2020"/>
      <c r="O25" s="2036"/>
      <c r="P25" s="2034"/>
      <c r="Q25" s="2037">
        <v>232.8</v>
      </c>
      <c r="S25" s="811"/>
    </row>
    <row r="26" spans="1:19" s="681" customFormat="1" x14ac:dyDescent="0.2">
      <c r="A26" s="684">
        <v>12</v>
      </c>
      <c r="B26" s="825"/>
      <c r="C26" s="826"/>
      <c r="D26" s="826"/>
      <c r="E26" s="1370"/>
      <c r="F26" s="2020"/>
      <c r="G26" s="826"/>
      <c r="H26" s="2034"/>
      <c r="I26" s="2037">
        <v>1008</v>
      </c>
      <c r="J26" s="2020"/>
      <c r="K26" s="2036"/>
      <c r="L26" s="2034"/>
      <c r="M26" s="2030"/>
      <c r="N26" s="2020"/>
      <c r="O26" s="2036"/>
      <c r="P26" s="2034"/>
      <c r="Q26" s="2037">
        <v>228</v>
      </c>
      <c r="S26" s="811"/>
    </row>
    <row r="27" spans="1:19" s="681" customFormat="1" x14ac:dyDescent="0.2">
      <c r="A27" s="684">
        <v>13</v>
      </c>
      <c r="B27" s="825"/>
      <c r="C27" s="826"/>
      <c r="D27" s="826"/>
      <c r="E27" s="1370"/>
      <c r="F27" s="2020"/>
      <c r="G27" s="826"/>
      <c r="H27" s="2034"/>
      <c r="I27" s="2037">
        <v>995.2</v>
      </c>
      <c r="J27" s="2020"/>
      <c r="K27" s="2036"/>
      <c r="L27" s="2034"/>
      <c r="M27" s="2030"/>
      <c r="N27" s="2020"/>
      <c r="O27" s="2036"/>
      <c r="P27" s="2034"/>
      <c r="Q27" s="2037">
        <v>228</v>
      </c>
      <c r="S27" s="811"/>
    </row>
    <row r="28" spans="1:19" s="681" customFormat="1" x14ac:dyDescent="0.2">
      <c r="A28" s="684">
        <v>14</v>
      </c>
      <c r="B28" s="825"/>
      <c r="C28" s="826"/>
      <c r="D28" s="826"/>
      <c r="E28" s="1370"/>
      <c r="F28" s="2020"/>
      <c r="G28" s="826"/>
      <c r="H28" s="2034"/>
      <c r="I28" s="2037">
        <v>948.80000000000007</v>
      </c>
      <c r="J28" s="2020"/>
      <c r="K28" s="2036"/>
      <c r="L28" s="2034"/>
      <c r="M28" s="2030"/>
      <c r="N28" s="2020"/>
      <c r="O28" s="2036"/>
      <c r="P28" s="2034"/>
      <c r="Q28" s="2037">
        <v>201.6</v>
      </c>
      <c r="S28" s="811"/>
    </row>
    <row r="29" spans="1:19" s="681" customFormat="1" x14ac:dyDescent="0.2">
      <c r="A29" s="684">
        <v>15</v>
      </c>
      <c r="B29" s="825"/>
      <c r="C29" s="826"/>
      <c r="D29" s="826"/>
      <c r="E29" s="1370"/>
      <c r="F29" s="2020"/>
      <c r="G29" s="826"/>
      <c r="H29" s="2034"/>
      <c r="I29" s="2037">
        <v>932</v>
      </c>
      <c r="J29" s="2020"/>
      <c r="K29" s="2036"/>
      <c r="L29" s="2034"/>
      <c r="M29" s="2030"/>
      <c r="N29" s="2020"/>
      <c r="O29" s="2036"/>
      <c r="P29" s="2034"/>
      <c r="Q29" s="2037">
        <v>209.6</v>
      </c>
      <c r="S29" s="811"/>
    </row>
    <row r="30" spans="1:19" s="681" customFormat="1" x14ac:dyDescent="0.2">
      <c r="A30" s="684">
        <v>16</v>
      </c>
      <c r="B30" s="825"/>
      <c r="C30" s="826"/>
      <c r="D30" s="826"/>
      <c r="E30" s="1370"/>
      <c r="F30" s="2020"/>
      <c r="G30" s="826"/>
      <c r="H30" s="2034"/>
      <c r="I30" s="2037">
        <v>940.80000000000007</v>
      </c>
      <c r="J30" s="2020"/>
      <c r="K30" s="2036"/>
      <c r="L30" s="2034"/>
      <c r="M30" s="2030"/>
      <c r="N30" s="2020"/>
      <c r="O30" s="2036"/>
      <c r="P30" s="2034"/>
      <c r="Q30" s="2037">
        <v>220.8</v>
      </c>
      <c r="S30" s="811"/>
    </row>
    <row r="31" spans="1:19" s="685" customFormat="1" x14ac:dyDescent="0.2">
      <c r="A31" s="684">
        <v>17</v>
      </c>
      <c r="B31" s="825"/>
      <c r="C31" s="826"/>
      <c r="D31" s="826"/>
      <c r="E31" s="1370"/>
      <c r="F31" s="2020"/>
      <c r="G31" s="826"/>
      <c r="H31" s="2034"/>
      <c r="I31" s="2037">
        <v>1003.2</v>
      </c>
      <c r="J31" s="2020"/>
      <c r="K31" s="2036"/>
      <c r="L31" s="2034"/>
      <c r="M31" s="2030"/>
      <c r="N31" s="2020"/>
      <c r="O31" s="2036"/>
      <c r="P31" s="2034"/>
      <c r="Q31" s="2037">
        <v>228.8</v>
      </c>
      <c r="S31" s="811"/>
    </row>
    <row r="32" spans="1:19" s="685" customFormat="1" x14ac:dyDescent="0.2">
      <c r="A32" s="684">
        <v>18</v>
      </c>
      <c r="B32" s="825"/>
      <c r="C32" s="826"/>
      <c r="D32" s="826"/>
      <c r="E32" s="1370"/>
      <c r="F32" s="2020"/>
      <c r="G32" s="826"/>
      <c r="H32" s="2034"/>
      <c r="I32" s="2037">
        <v>968.80000000000007</v>
      </c>
      <c r="J32" s="2020"/>
      <c r="K32" s="2036"/>
      <c r="L32" s="2034"/>
      <c r="M32" s="2030"/>
      <c r="N32" s="2020"/>
      <c r="O32" s="2036"/>
      <c r="P32" s="2034"/>
      <c r="Q32" s="2037">
        <v>229.6</v>
      </c>
      <c r="S32" s="811"/>
    </row>
    <row r="33" spans="1:33" s="685" customFormat="1" x14ac:dyDescent="0.2">
      <c r="A33" s="684">
        <v>19</v>
      </c>
      <c r="B33" s="825"/>
      <c r="C33" s="826"/>
      <c r="D33" s="826"/>
      <c r="E33" s="1370"/>
      <c r="F33" s="2020"/>
      <c r="G33" s="826"/>
      <c r="H33" s="2034"/>
      <c r="I33" s="2037">
        <v>957.6</v>
      </c>
      <c r="J33" s="2020"/>
      <c r="K33" s="2036"/>
      <c r="L33" s="2034"/>
      <c r="M33" s="2030"/>
      <c r="N33" s="2020"/>
      <c r="O33" s="2036"/>
      <c r="P33" s="2034"/>
      <c r="Q33" s="2037">
        <v>217.6</v>
      </c>
      <c r="S33" s="811"/>
    </row>
    <row r="34" spans="1:33" s="685" customFormat="1" x14ac:dyDescent="0.2">
      <c r="A34" s="684">
        <v>20</v>
      </c>
      <c r="B34" s="825"/>
      <c r="C34" s="826"/>
      <c r="D34" s="826"/>
      <c r="E34" s="1370"/>
      <c r="F34" s="2020"/>
      <c r="G34" s="826"/>
      <c r="H34" s="2034"/>
      <c r="I34" s="2037">
        <v>929.6</v>
      </c>
      <c r="J34" s="2020"/>
      <c r="K34" s="2036"/>
      <c r="L34" s="2034"/>
      <c r="M34" s="2030"/>
      <c r="N34" s="2020"/>
      <c r="O34" s="2036"/>
      <c r="P34" s="2034"/>
      <c r="Q34" s="2037">
        <v>216.8</v>
      </c>
      <c r="S34" s="811"/>
    </row>
    <row r="35" spans="1:33" s="685" customFormat="1" x14ac:dyDescent="0.2">
      <c r="A35" s="684">
        <v>21</v>
      </c>
      <c r="B35" s="825"/>
      <c r="C35" s="826"/>
      <c r="D35" s="826"/>
      <c r="E35" s="1370"/>
      <c r="F35" s="2020"/>
      <c r="G35" s="826"/>
      <c r="H35" s="2034"/>
      <c r="I35" s="2037">
        <v>908.80000000000007</v>
      </c>
      <c r="J35" s="2020"/>
      <c r="K35" s="2036"/>
      <c r="L35" s="2034"/>
      <c r="M35" s="2030"/>
      <c r="N35" s="2020"/>
      <c r="O35" s="2036"/>
      <c r="P35" s="2034"/>
      <c r="Q35" s="2037">
        <v>224</v>
      </c>
      <c r="S35" s="811"/>
    </row>
    <row r="36" spans="1:33" s="685" customFormat="1" x14ac:dyDescent="0.2">
      <c r="A36" s="684">
        <v>22</v>
      </c>
      <c r="B36" s="825"/>
      <c r="C36" s="826"/>
      <c r="D36" s="826"/>
      <c r="E36" s="1370"/>
      <c r="F36" s="2020"/>
      <c r="G36" s="826"/>
      <c r="H36" s="2034"/>
      <c r="I36" s="2037">
        <v>856</v>
      </c>
      <c r="J36" s="2020"/>
      <c r="K36" s="2036"/>
      <c r="L36" s="2034"/>
      <c r="M36" s="2030"/>
      <c r="N36" s="2020"/>
      <c r="O36" s="2036"/>
      <c r="P36" s="2034"/>
      <c r="Q36" s="2037">
        <v>221.6</v>
      </c>
      <c r="S36" s="811"/>
    </row>
    <row r="37" spans="1:33" s="685" customFormat="1" x14ac:dyDescent="0.2">
      <c r="A37" s="684">
        <v>23</v>
      </c>
      <c r="B37" s="825"/>
      <c r="C37" s="826"/>
      <c r="D37" s="1820"/>
      <c r="E37" s="1370"/>
      <c r="F37" s="2020"/>
      <c r="G37" s="2036"/>
      <c r="H37" s="2034"/>
      <c r="I37" s="2037">
        <v>764.80000000000007</v>
      </c>
      <c r="J37" s="2020"/>
      <c r="K37" s="2036"/>
      <c r="L37" s="2034"/>
      <c r="M37" s="2030"/>
      <c r="N37" s="2020"/>
      <c r="O37" s="2036"/>
      <c r="P37" s="2034"/>
      <c r="Q37" s="2037">
        <v>222.4</v>
      </c>
      <c r="S37" s="811"/>
    </row>
    <row r="38" spans="1:33" s="685" customFormat="1" x14ac:dyDescent="0.2">
      <c r="A38" s="684">
        <v>24</v>
      </c>
      <c r="B38" s="825"/>
      <c r="C38" s="826"/>
      <c r="D38" s="1820"/>
      <c r="E38" s="1370"/>
      <c r="F38" s="2020"/>
      <c r="G38" s="2036"/>
      <c r="H38" s="2034"/>
      <c r="I38" s="2038">
        <v>682.4</v>
      </c>
      <c r="J38" s="2020"/>
      <c r="K38" s="2036"/>
      <c r="L38" s="2034"/>
      <c r="M38" s="2030"/>
      <c r="N38" s="2020"/>
      <c r="O38" s="2036"/>
      <c r="P38" s="2034"/>
      <c r="Q38" s="2038">
        <v>215.20000000000002</v>
      </c>
      <c r="S38" s="811"/>
    </row>
    <row r="39" spans="1:33" s="685" customFormat="1" ht="15" x14ac:dyDescent="0.2">
      <c r="A39" s="684" t="s">
        <v>19</v>
      </c>
      <c r="B39" s="789"/>
      <c r="C39" s="789"/>
      <c r="D39" s="789"/>
      <c r="E39" s="2029">
        <f>SUM(E14:E37)</f>
        <v>0</v>
      </c>
      <c r="F39" s="1823"/>
      <c r="G39" s="1823"/>
      <c r="H39" s="1823"/>
      <c r="I39" s="1822">
        <f>SUM(I15:I38)</f>
        <v>20473.599999999999</v>
      </c>
      <c r="J39" s="1823"/>
      <c r="K39" s="1823"/>
      <c r="L39" s="1823"/>
      <c r="M39" s="1822">
        <f>SUM(M14:M37)</f>
        <v>0</v>
      </c>
      <c r="N39" s="1823"/>
      <c r="O39" s="1823"/>
      <c r="P39" s="1823"/>
      <c r="Q39" s="1822">
        <f>SUM(Q15:Q38)</f>
        <v>5272.8</v>
      </c>
    </row>
    <row r="40" spans="1:33" s="674" customFormat="1" ht="12.75" customHeight="1" x14ac:dyDescent="0.2">
      <c r="A40" s="674" t="s">
        <v>20</v>
      </c>
      <c r="E40" s="2029"/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 x14ac:dyDescent="0.2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 x14ac:dyDescent="0.2">
      <c r="A42" s="674" t="s">
        <v>676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 x14ac:dyDescent="0.2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 x14ac:dyDescent="0.2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 x14ac:dyDescent="0.2">
      <c r="I47" s="827"/>
    </row>
  </sheetData>
  <mergeCells count="19">
    <mergeCell ref="B5:C5"/>
    <mergeCell ref="B1:F1"/>
    <mergeCell ref="K1:Q1"/>
    <mergeCell ref="B2:F2"/>
    <mergeCell ref="K3:Q3"/>
    <mergeCell ref="B4:C4"/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8">
    <tabColor theme="0"/>
  </sheetPr>
  <dimension ref="A1:AG47"/>
  <sheetViews>
    <sheetView zoomScale="85" zoomScaleNormal="85" workbookViewId="0">
      <selection activeCell="X25" sqref="X25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3052" t="s">
        <v>498</v>
      </c>
      <c r="C1" s="2097"/>
      <c r="D1" s="2097"/>
      <c r="E1" s="2097"/>
      <c r="F1" s="2097"/>
      <c r="J1" s="801" t="s">
        <v>178</v>
      </c>
      <c r="K1" s="3051" t="s">
        <v>534</v>
      </c>
      <c r="L1" s="3058"/>
      <c r="M1" s="3058"/>
      <c r="N1" s="3058"/>
      <c r="O1" s="3058"/>
      <c r="P1" s="3058"/>
      <c r="Q1" s="3058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 x14ac:dyDescent="0.2">
      <c r="B2" s="3053" t="s">
        <v>1</v>
      </c>
      <c r="C2" s="2104"/>
      <c r="D2" s="2104"/>
      <c r="E2" s="2104"/>
      <c r="F2" s="2104"/>
      <c r="M2" s="677"/>
      <c r="N2" s="1587" t="s">
        <v>2</v>
      </c>
      <c r="O2" s="1307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 x14ac:dyDescent="0.2">
      <c r="B3" s="676" t="s">
        <v>704</v>
      </c>
      <c r="K3" s="3061" t="s">
        <v>535</v>
      </c>
      <c r="L3" s="3061"/>
      <c r="M3" s="3061"/>
      <c r="N3" s="3061"/>
      <c r="O3" s="3061"/>
      <c r="P3" s="3061"/>
      <c r="Q3" s="3061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 x14ac:dyDescent="0.25">
      <c r="B4" s="3055" t="s">
        <v>4</v>
      </c>
      <c r="C4" s="2097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 x14ac:dyDescent="0.2">
      <c r="B5" s="3054" t="s">
        <v>7</v>
      </c>
      <c r="C5" s="2095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 x14ac:dyDescent="0.25">
      <c r="A6" s="3048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 x14ac:dyDescent="0.25">
      <c r="A7" s="3049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 x14ac:dyDescent="0.2">
      <c r="A8" s="1326">
        <v>100003</v>
      </c>
      <c r="B8" s="1328"/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 x14ac:dyDescent="0.2">
      <c r="A9" s="3046" t="s">
        <v>9</v>
      </c>
      <c r="B9" s="3047" t="s">
        <v>10</v>
      </c>
      <c r="C9" s="2441"/>
      <c r="D9" s="2441"/>
      <c r="E9" s="2441"/>
      <c r="F9" s="2441"/>
      <c r="G9" s="2441"/>
      <c r="H9" s="2441"/>
      <c r="I9" s="2442"/>
      <c r="J9" s="3047" t="s">
        <v>11</v>
      </c>
      <c r="K9" s="2441"/>
      <c r="L9" s="2441"/>
      <c r="M9" s="2441"/>
      <c r="N9" s="2441"/>
      <c r="O9" s="2441"/>
      <c r="P9" s="2441"/>
      <c r="Q9" s="2442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 x14ac:dyDescent="0.2">
      <c r="A10" s="2438"/>
      <c r="B10" s="3050" t="s">
        <v>536</v>
      </c>
      <c r="C10" s="2111"/>
      <c r="D10" s="2111"/>
      <c r="E10" s="2112"/>
      <c r="F10" s="3050"/>
      <c r="G10" s="2111"/>
      <c r="H10" s="2111"/>
      <c r="I10" s="2112"/>
      <c r="J10" s="3050" t="s">
        <v>536</v>
      </c>
      <c r="K10" s="2981"/>
      <c r="L10" s="2981"/>
      <c r="M10" s="2982"/>
      <c r="N10" s="3050"/>
      <c r="O10" s="2981"/>
      <c r="P10" s="2981"/>
      <c r="Q10" s="2982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 x14ac:dyDescent="0.2">
      <c r="A11" s="2438"/>
      <c r="B11" s="3050" t="s">
        <v>14</v>
      </c>
      <c r="C11" s="2111"/>
      <c r="E11" s="679"/>
      <c r="F11" s="3050" t="s">
        <v>14</v>
      </c>
      <c r="G11" s="2111"/>
      <c r="H11" s="678"/>
      <c r="I11" s="679"/>
      <c r="J11" s="3050" t="s">
        <v>14</v>
      </c>
      <c r="K11" s="2111"/>
      <c r="L11" s="678"/>
      <c r="M11" s="679"/>
      <c r="N11" s="3050" t="s">
        <v>14</v>
      </c>
      <c r="O11" s="2111"/>
      <c r="P11" s="678"/>
      <c r="Q11" s="679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 x14ac:dyDescent="0.2">
      <c r="A12" s="2439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1"/>
      <c r="C14" s="789"/>
      <c r="D14" s="789"/>
      <c r="E14" s="1370"/>
      <c r="F14" s="825"/>
      <c r="G14" s="789"/>
      <c r="H14" s="789"/>
      <c r="I14" s="1368"/>
      <c r="J14" s="931"/>
      <c r="K14" s="831"/>
      <c r="L14" s="789"/>
      <c r="M14" s="1368"/>
      <c r="N14" s="825"/>
      <c r="O14" s="789"/>
      <c r="P14" s="789"/>
      <c r="Q14" s="1368"/>
      <c r="S14" s="811"/>
    </row>
    <row r="15" spans="1:33" s="1388" customFormat="1" ht="15" x14ac:dyDescent="0.2">
      <c r="A15" s="1381">
        <v>1</v>
      </c>
      <c r="B15" s="931"/>
      <c r="C15" s="1383"/>
      <c r="D15" s="789"/>
      <c r="E15" s="1370"/>
      <c r="F15" s="1833"/>
      <c r="G15" s="789"/>
      <c r="H15" s="1837"/>
      <c r="I15" s="1850"/>
      <c r="J15" s="1847"/>
      <c r="K15" s="1843"/>
      <c r="L15" s="1837"/>
      <c r="M15" s="1849"/>
      <c r="N15" s="1385"/>
      <c r="O15" s="1386"/>
      <c r="P15" s="1384"/>
      <c r="Q15" s="1377"/>
      <c r="S15" s="1389"/>
    </row>
    <row r="16" spans="1:33" s="681" customFormat="1" ht="15" x14ac:dyDescent="0.2">
      <c r="A16" s="684">
        <v>2</v>
      </c>
      <c r="B16" s="931"/>
      <c r="C16" s="831"/>
      <c r="D16" s="789"/>
      <c r="E16" s="1370"/>
      <c r="F16" s="1838"/>
      <c r="G16" s="789"/>
      <c r="H16" s="1841"/>
      <c r="I16" s="1850"/>
      <c r="J16" s="1848"/>
      <c r="K16" s="1845"/>
      <c r="L16" s="1841"/>
      <c r="M16" s="1849"/>
      <c r="N16" s="1142"/>
      <c r="O16" s="789"/>
      <c r="P16" s="1367"/>
      <c r="Q16" s="1377"/>
      <c r="S16" s="811"/>
    </row>
    <row r="17" spans="1:19" s="681" customFormat="1" ht="15" x14ac:dyDescent="0.2">
      <c r="A17" s="684">
        <v>3</v>
      </c>
      <c r="B17" s="931"/>
      <c r="C17" s="831"/>
      <c r="D17" s="789"/>
      <c r="E17" s="1370"/>
      <c r="F17" s="1838"/>
      <c r="G17" s="789"/>
      <c r="H17" s="1841"/>
      <c r="I17" s="1850"/>
      <c r="J17" s="1848"/>
      <c r="K17" s="1845"/>
      <c r="L17" s="1841"/>
      <c r="M17" s="1849"/>
      <c r="N17" s="1142"/>
      <c r="O17" s="789"/>
      <c r="P17" s="1367"/>
      <c r="Q17" s="1377"/>
      <c r="S17" s="811"/>
    </row>
    <row r="18" spans="1:19" s="681" customFormat="1" ht="15" x14ac:dyDescent="0.2">
      <c r="A18" s="684">
        <v>4</v>
      </c>
      <c r="B18" s="931"/>
      <c r="C18" s="831"/>
      <c r="D18" s="789"/>
      <c r="E18" s="1370"/>
      <c r="F18" s="1838"/>
      <c r="G18" s="789"/>
      <c r="H18" s="1841"/>
      <c r="I18" s="1850"/>
      <c r="J18" s="1848"/>
      <c r="K18" s="1845"/>
      <c r="L18" s="1841"/>
      <c r="M18" s="1849"/>
      <c r="N18" s="1142"/>
      <c r="O18" s="789"/>
      <c r="P18" s="1367"/>
      <c r="Q18" s="1377"/>
      <c r="S18" s="811"/>
    </row>
    <row r="19" spans="1:19" s="681" customFormat="1" ht="15" x14ac:dyDescent="0.2">
      <c r="A19" s="684">
        <v>5</v>
      </c>
      <c r="B19" s="931"/>
      <c r="C19" s="831"/>
      <c r="D19" s="789"/>
      <c r="E19" s="1370"/>
      <c r="F19" s="1838"/>
      <c r="G19" s="789"/>
      <c r="H19" s="1841"/>
      <c r="I19" s="1850"/>
      <c r="J19" s="1848"/>
      <c r="K19" s="1845"/>
      <c r="L19" s="1841"/>
      <c r="M19" s="1849"/>
      <c r="N19" s="1142"/>
      <c r="O19" s="789"/>
      <c r="P19" s="1367"/>
      <c r="Q19" s="1377"/>
      <c r="S19" s="811"/>
    </row>
    <row r="20" spans="1:19" s="681" customFormat="1" ht="15" x14ac:dyDescent="0.2">
      <c r="A20" s="684">
        <v>6</v>
      </c>
      <c r="B20" s="931"/>
      <c r="C20" s="831"/>
      <c r="D20" s="789"/>
      <c r="E20" s="1370"/>
      <c r="F20" s="1838"/>
      <c r="G20" s="789"/>
      <c r="H20" s="1841"/>
      <c r="I20" s="1850"/>
      <c r="J20" s="1848"/>
      <c r="K20" s="1845"/>
      <c r="L20" s="1841"/>
      <c r="M20" s="1849"/>
      <c r="N20" s="1142"/>
      <c r="O20" s="789"/>
      <c r="P20" s="1367"/>
      <c r="Q20" s="1377"/>
      <c r="S20" s="811"/>
    </row>
    <row r="21" spans="1:19" s="681" customFormat="1" ht="15" x14ac:dyDescent="0.2">
      <c r="A21" s="684">
        <v>7</v>
      </c>
      <c r="B21" s="931"/>
      <c r="C21" s="831"/>
      <c r="D21" s="789"/>
      <c r="E21" s="1370"/>
      <c r="F21" s="1838"/>
      <c r="G21" s="789"/>
      <c r="H21" s="1841"/>
      <c r="I21" s="1850"/>
      <c r="J21" s="1848"/>
      <c r="K21" s="1845"/>
      <c r="L21" s="1841"/>
      <c r="M21" s="1849"/>
      <c r="N21" s="1142"/>
      <c r="O21" s="789"/>
      <c r="P21" s="1367"/>
      <c r="Q21" s="1377"/>
      <c r="S21" s="811"/>
    </row>
    <row r="22" spans="1:19" s="681" customFormat="1" ht="15" x14ac:dyDescent="0.2">
      <c r="A22" s="684">
        <v>8</v>
      </c>
      <c r="B22" s="931"/>
      <c r="C22" s="831"/>
      <c r="D22" s="789"/>
      <c r="E22" s="1370"/>
      <c r="F22" s="1838"/>
      <c r="G22" s="789"/>
      <c r="H22" s="1841"/>
      <c r="I22" s="1850"/>
      <c r="J22" s="1848"/>
      <c r="K22" s="1845"/>
      <c r="L22" s="1841"/>
      <c r="M22" s="1849"/>
      <c r="N22" s="1142"/>
      <c r="O22" s="789"/>
      <c r="P22" s="1367"/>
      <c r="Q22" s="1377"/>
      <c r="S22" s="811"/>
    </row>
    <row r="23" spans="1:19" s="681" customFormat="1" ht="15" x14ac:dyDescent="0.2">
      <c r="A23" s="684">
        <v>9</v>
      </c>
      <c r="B23" s="931"/>
      <c r="C23" s="831"/>
      <c r="D23" s="789"/>
      <c r="E23" s="1370"/>
      <c r="F23" s="1838"/>
      <c r="G23" s="789"/>
      <c r="H23" s="1841"/>
      <c r="I23" s="1850"/>
      <c r="J23" s="1848"/>
      <c r="K23" s="1845"/>
      <c r="L23" s="1841"/>
      <c r="M23" s="1849"/>
      <c r="N23" s="1142"/>
      <c r="O23" s="789"/>
      <c r="P23" s="1367"/>
      <c r="Q23" s="1377"/>
      <c r="S23" s="811"/>
    </row>
    <row r="24" spans="1:19" s="681" customFormat="1" ht="15" x14ac:dyDescent="0.2">
      <c r="A24" s="684">
        <v>10</v>
      </c>
      <c r="B24" s="931"/>
      <c r="C24" s="831"/>
      <c r="D24" s="789"/>
      <c r="E24" s="1370"/>
      <c r="F24" s="1838"/>
      <c r="G24" s="789"/>
      <c r="H24" s="1841"/>
      <c r="I24" s="1850"/>
      <c r="J24" s="1848"/>
      <c r="K24" s="1845"/>
      <c r="L24" s="1841"/>
      <c r="M24" s="1849"/>
      <c r="N24" s="1142"/>
      <c r="O24" s="789"/>
      <c r="P24" s="1367"/>
      <c r="Q24" s="1377"/>
      <c r="S24" s="811"/>
    </row>
    <row r="25" spans="1:19" s="681" customFormat="1" ht="15" x14ac:dyDescent="0.2">
      <c r="A25" s="684">
        <v>11</v>
      </c>
      <c r="B25" s="931"/>
      <c r="C25" s="831"/>
      <c r="D25" s="789"/>
      <c r="E25" s="1370"/>
      <c r="F25" s="1838"/>
      <c r="G25" s="789"/>
      <c r="H25" s="1841"/>
      <c r="I25" s="1850"/>
      <c r="J25" s="1848"/>
      <c r="K25" s="1845"/>
      <c r="L25" s="1841"/>
      <c r="M25" s="1849"/>
      <c r="N25" s="1142"/>
      <c r="O25" s="789"/>
      <c r="P25" s="1367"/>
      <c r="Q25" s="1377"/>
      <c r="S25" s="811"/>
    </row>
    <row r="26" spans="1:19" s="681" customFormat="1" ht="15" x14ac:dyDescent="0.2">
      <c r="A26" s="684">
        <v>12</v>
      </c>
      <c r="B26" s="931"/>
      <c r="C26" s="831"/>
      <c r="D26" s="789"/>
      <c r="E26" s="1370"/>
      <c r="F26" s="1838"/>
      <c r="G26" s="789"/>
      <c r="H26" s="1841"/>
      <c r="I26" s="1850"/>
      <c r="J26" s="1848"/>
      <c r="K26" s="1845"/>
      <c r="L26" s="1841"/>
      <c r="M26" s="1849"/>
      <c r="N26" s="1142"/>
      <c r="O26" s="789"/>
      <c r="P26" s="1367"/>
      <c r="Q26" s="1377"/>
      <c r="S26" s="811"/>
    </row>
    <row r="27" spans="1:19" s="681" customFormat="1" ht="15" x14ac:dyDescent="0.2">
      <c r="A27" s="684">
        <v>13</v>
      </c>
      <c r="B27" s="931"/>
      <c r="C27" s="831"/>
      <c r="D27" s="789"/>
      <c r="E27" s="1370"/>
      <c r="F27" s="1838"/>
      <c r="G27" s="789"/>
      <c r="H27" s="1841"/>
      <c r="I27" s="1850"/>
      <c r="J27" s="1848"/>
      <c r="K27" s="1845"/>
      <c r="L27" s="1841"/>
      <c r="M27" s="1849"/>
      <c r="N27" s="1142"/>
      <c r="O27" s="789"/>
      <c r="P27" s="1367"/>
      <c r="Q27" s="1377"/>
      <c r="S27" s="811"/>
    </row>
    <row r="28" spans="1:19" s="681" customFormat="1" ht="15" x14ac:dyDescent="0.2">
      <c r="A28" s="684">
        <v>14</v>
      </c>
      <c r="B28" s="931"/>
      <c r="C28" s="831"/>
      <c r="D28" s="789"/>
      <c r="E28" s="1370"/>
      <c r="F28" s="1838"/>
      <c r="G28" s="789"/>
      <c r="H28" s="1841"/>
      <c r="I28" s="1850"/>
      <c r="J28" s="1848"/>
      <c r="K28" s="1845"/>
      <c r="L28" s="1841"/>
      <c r="M28" s="1849"/>
      <c r="N28" s="1142"/>
      <c r="O28" s="789"/>
      <c r="P28" s="1367"/>
      <c r="Q28" s="1377"/>
      <c r="S28" s="811"/>
    </row>
    <row r="29" spans="1:19" s="681" customFormat="1" ht="15" x14ac:dyDescent="0.2">
      <c r="A29" s="684">
        <v>15</v>
      </c>
      <c r="B29" s="931"/>
      <c r="C29" s="831"/>
      <c r="D29" s="789"/>
      <c r="E29" s="1370"/>
      <c r="F29" s="1838"/>
      <c r="G29" s="789"/>
      <c r="H29" s="1841"/>
      <c r="I29" s="1850"/>
      <c r="J29" s="1848"/>
      <c r="K29" s="1845"/>
      <c r="L29" s="1841"/>
      <c r="M29" s="1849"/>
      <c r="N29" s="1142"/>
      <c r="O29" s="789"/>
      <c r="P29" s="1367"/>
      <c r="Q29" s="1377"/>
      <c r="S29" s="811"/>
    </row>
    <row r="30" spans="1:19" s="681" customFormat="1" ht="15" x14ac:dyDescent="0.2">
      <c r="A30" s="684">
        <v>16</v>
      </c>
      <c r="B30" s="931"/>
      <c r="C30" s="831"/>
      <c r="D30" s="789"/>
      <c r="E30" s="1370"/>
      <c r="F30" s="1838"/>
      <c r="G30" s="789"/>
      <c r="H30" s="1841"/>
      <c r="I30" s="1850"/>
      <c r="J30" s="1848"/>
      <c r="K30" s="1845"/>
      <c r="L30" s="1841"/>
      <c r="M30" s="1849"/>
      <c r="N30" s="1142"/>
      <c r="O30" s="789"/>
      <c r="P30" s="1367"/>
      <c r="Q30" s="1377"/>
      <c r="S30" s="811"/>
    </row>
    <row r="31" spans="1:19" s="685" customFormat="1" ht="15" x14ac:dyDescent="0.2">
      <c r="A31" s="684">
        <v>17</v>
      </c>
      <c r="B31" s="931"/>
      <c r="C31" s="831"/>
      <c r="D31" s="789"/>
      <c r="E31" s="1370"/>
      <c r="F31" s="1838"/>
      <c r="G31" s="789"/>
      <c r="H31" s="1841"/>
      <c r="I31" s="1850"/>
      <c r="J31" s="1848"/>
      <c r="K31" s="1845"/>
      <c r="L31" s="1841"/>
      <c r="M31" s="1849"/>
      <c r="N31" s="1142"/>
      <c r="O31" s="789"/>
      <c r="P31" s="1367"/>
      <c r="Q31" s="1377"/>
      <c r="S31" s="811"/>
    </row>
    <row r="32" spans="1:19" s="685" customFormat="1" ht="15" x14ac:dyDescent="0.2">
      <c r="A32" s="684">
        <v>18</v>
      </c>
      <c r="B32" s="931"/>
      <c r="C32" s="831"/>
      <c r="D32" s="789"/>
      <c r="E32" s="1370"/>
      <c r="F32" s="1838"/>
      <c r="G32" s="789"/>
      <c r="H32" s="1841"/>
      <c r="I32" s="1850"/>
      <c r="J32" s="1848"/>
      <c r="K32" s="1845"/>
      <c r="L32" s="1841"/>
      <c r="M32" s="1849"/>
      <c r="N32" s="1142"/>
      <c r="O32" s="789"/>
      <c r="P32" s="1367"/>
      <c r="Q32" s="1377"/>
      <c r="S32" s="811"/>
    </row>
    <row r="33" spans="1:33" s="685" customFormat="1" ht="15" x14ac:dyDescent="0.2">
      <c r="A33" s="684">
        <v>19</v>
      </c>
      <c r="B33" s="931"/>
      <c r="C33" s="831"/>
      <c r="D33" s="789"/>
      <c r="E33" s="1370"/>
      <c r="F33" s="1838"/>
      <c r="G33" s="789"/>
      <c r="H33" s="1841"/>
      <c r="I33" s="1850"/>
      <c r="J33" s="1848"/>
      <c r="K33" s="1845"/>
      <c r="L33" s="1841"/>
      <c r="M33" s="1849"/>
      <c r="N33" s="1142"/>
      <c r="O33" s="789"/>
      <c r="P33" s="1367"/>
      <c r="Q33" s="1377"/>
      <c r="S33" s="811"/>
    </row>
    <row r="34" spans="1:33" s="685" customFormat="1" ht="15" x14ac:dyDescent="0.2">
      <c r="A34" s="684">
        <v>20</v>
      </c>
      <c r="B34" s="931"/>
      <c r="C34" s="831"/>
      <c r="D34" s="789"/>
      <c r="E34" s="1370"/>
      <c r="F34" s="1838"/>
      <c r="G34" s="789"/>
      <c r="H34" s="1841"/>
      <c r="I34" s="1850"/>
      <c r="J34" s="1848"/>
      <c r="K34" s="1845"/>
      <c r="L34" s="1841"/>
      <c r="M34" s="1849"/>
      <c r="N34" s="1142"/>
      <c r="O34" s="789"/>
      <c r="P34" s="1367"/>
      <c r="Q34" s="1377"/>
      <c r="S34" s="811"/>
    </row>
    <row r="35" spans="1:33" s="685" customFormat="1" ht="15" x14ac:dyDescent="0.2">
      <c r="A35" s="684">
        <v>21</v>
      </c>
      <c r="B35" s="931"/>
      <c r="C35" s="831"/>
      <c r="D35" s="789"/>
      <c r="E35" s="1370"/>
      <c r="F35" s="1838"/>
      <c r="G35" s="789"/>
      <c r="H35" s="1841"/>
      <c r="I35" s="1850"/>
      <c r="J35" s="1848"/>
      <c r="K35" s="1845"/>
      <c r="L35" s="1841"/>
      <c r="M35" s="1849"/>
      <c r="N35" s="1142"/>
      <c r="O35" s="789"/>
      <c r="P35" s="1367"/>
      <c r="Q35" s="1377"/>
      <c r="S35" s="811"/>
    </row>
    <row r="36" spans="1:33" s="685" customFormat="1" ht="15" x14ac:dyDescent="0.2">
      <c r="A36" s="684">
        <v>22</v>
      </c>
      <c r="B36" s="931"/>
      <c r="C36" s="831"/>
      <c r="D36" s="789"/>
      <c r="E36" s="1370"/>
      <c r="F36" s="1838"/>
      <c r="G36" s="789"/>
      <c r="H36" s="1841"/>
      <c r="I36" s="1850"/>
      <c r="J36" s="1848"/>
      <c r="K36" s="1845"/>
      <c r="L36" s="1841"/>
      <c r="M36" s="1849"/>
      <c r="N36" s="1142"/>
      <c r="O36" s="789"/>
      <c r="P36" s="1367"/>
      <c r="Q36" s="1377"/>
      <c r="S36" s="811"/>
    </row>
    <row r="37" spans="1:33" s="685" customFormat="1" ht="15" x14ac:dyDescent="0.2">
      <c r="A37" s="684">
        <v>23</v>
      </c>
      <c r="B37" s="931"/>
      <c r="C37" s="831"/>
      <c r="D37" s="1367"/>
      <c r="E37" s="1850"/>
      <c r="F37" s="1838"/>
      <c r="G37" s="1823"/>
      <c r="H37" s="1841"/>
      <c r="I37" s="1850"/>
      <c r="J37" s="1848"/>
      <c r="K37" s="1845"/>
      <c r="L37" s="1841"/>
      <c r="M37" s="1849"/>
      <c r="N37" s="1142"/>
      <c r="O37" s="789"/>
      <c r="P37" s="1367"/>
      <c r="Q37" s="1377"/>
      <c r="S37" s="811"/>
    </row>
    <row r="38" spans="1:33" s="685" customFormat="1" ht="15" x14ac:dyDescent="0.2">
      <c r="A38" s="684">
        <v>24</v>
      </c>
      <c r="B38" s="931"/>
      <c r="C38" s="831"/>
      <c r="D38" s="1367"/>
      <c r="E38" s="1850"/>
      <c r="F38" s="1838"/>
      <c r="G38" s="1823"/>
      <c r="H38" s="1841"/>
      <c r="I38" s="1850"/>
      <c r="J38" s="1848"/>
      <c r="K38" s="1845"/>
      <c r="L38" s="1841"/>
      <c r="M38" s="1849"/>
      <c r="N38" s="1142"/>
      <c r="O38" s="789"/>
      <c r="P38" s="1367"/>
      <c r="Q38" s="1377"/>
      <c r="S38" s="811"/>
    </row>
    <row r="39" spans="1:33" s="685" customFormat="1" ht="15" x14ac:dyDescent="0.2">
      <c r="A39" s="684" t="s">
        <v>19</v>
      </c>
      <c r="B39" s="789"/>
      <c r="C39" s="789"/>
      <c r="D39" s="789"/>
      <c r="E39" s="1822"/>
      <c r="F39" s="1823"/>
      <c r="G39" s="1823"/>
      <c r="H39" s="1823"/>
      <c r="I39" s="1822"/>
      <c r="J39" s="1823"/>
      <c r="K39" s="1823"/>
      <c r="L39" s="1823"/>
      <c r="M39" s="1822"/>
      <c r="N39" s="789"/>
      <c r="O39" s="789"/>
      <c r="P39" s="789"/>
      <c r="Q39" s="1369"/>
    </row>
    <row r="40" spans="1:33" s="674" customFormat="1" ht="12.75" customHeight="1" x14ac:dyDescent="0.2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 x14ac:dyDescent="0.2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 x14ac:dyDescent="0.2">
      <c r="A42" s="674" t="s">
        <v>676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 x14ac:dyDescent="0.2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 x14ac:dyDescent="0.2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 x14ac:dyDescent="0.2">
      <c r="I47" s="827"/>
    </row>
  </sheetData>
  <mergeCells count="19">
    <mergeCell ref="B1:F1"/>
    <mergeCell ref="K1:Q1"/>
    <mergeCell ref="B2:F2"/>
    <mergeCell ref="B4:C4"/>
    <mergeCell ref="B5:C5"/>
    <mergeCell ref="F11:G11"/>
    <mergeCell ref="J11:K11"/>
    <mergeCell ref="N11:O11"/>
    <mergeCell ref="K3:Q3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9">
    <tabColor rgb="FF92D050"/>
  </sheetPr>
  <dimension ref="A1:AG47"/>
  <sheetViews>
    <sheetView zoomScale="85" zoomScaleNormal="85" workbookViewId="0">
      <selection activeCell="B3" sqref="B3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3052" t="s">
        <v>498</v>
      </c>
      <c r="C1" s="2097"/>
      <c r="D1" s="2097"/>
      <c r="E1" s="2097"/>
      <c r="F1" s="2097"/>
      <c r="J1" s="801" t="s">
        <v>178</v>
      </c>
      <c r="K1" s="3051" t="s">
        <v>539</v>
      </c>
      <c r="L1" s="3058"/>
      <c r="M1" s="3058"/>
      <c r="N1" s="3058"/>
      <c r="O1" s="3058"/>
      <c r="P1" s="3058"/>
      <c r="Q1" s="3058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 x14ac:dyDescent="0.2">
      <c r="B2" s="3053" t="s">
        <v>1</v>
      </c>
      <c r="C2" s="2104"/>
      <c r="D2" s="2104"/>
      <c r="E2" s="2104"/>
      <c r="F2" s="2104"/>
      <c r="M2" s="677"/>
      <c r="N2" s="1587" t="s">
        <v>2</v>
      </c>
      <c r="O2" s="1307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 x14ac:dyDescent="0.2">
      <c r="B3" s="676" t="s">
        <v>704</v>
      </c>
      <c r="M3" s="3061" t="s">
        <v>540</v>
      </c>
      <c r="N3" s="3061"/>
      <c r="O3" s="3061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 x14ac:dyDescent="0.25">
      <c r="B4" s="3055" t="s">
        <v>4</v>
      </c>
      <c r="C4" s="2097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 x14ac:dyDescent="0.2">
      <c r="B5" s="3054" t="s">
        <v>7</v>
      </c>
      <c r="C5" s="2095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 x14ac:dyDescent="0.25">
      <c r="A6" s="3048" t="s">
        <v>8</v>
      </c>
      <c r="B6" s="2104"/>
      <c r="C6" s="2104"/>
      <c r="D6" s="2104"/>
      <c r="E6" s="2104"/>
      <c r="F6" s="2104"/>
      <c r="G6" s="2104"/>
      <c r="H6" s="2104"/>
      <c r="I6" s="2104"/>
      <c r="J6" s="2104"/>
      <c r="K6" s="2104"/>
      <c r="L6" s="2104"/>
      <c r="M6" s="2104"/>
      <c r="N6" s="2104"/>
      <c r="O6" s="2104"/>
      <c r="P6" s="2104"/>
      <c r="Q6" s="2104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 x14ac:dyDescent="0.25">
      <c r="A7" s="3049" t="s">
        <v>673</v>
      </c>
      <c r="B7" s="2104"/>
      <c r="C7" s="2104"/>
      <c r="D7" s="2104"/>
      <c r="E7" s="2104"/>
      <c r="F7" s="2104"/>
      <c r="G7" s="2104"/>
      <c r="H7" s="2104"/>
      <c r="I7" s="2104"/>
      <c r="J7" s="2104"/>
      <c r="K7" s="2104"/>
      <c r="L7" s="2104"/>
      <c r="M7" s="2104"/>
      <c r="N7" s="2104"/>
      <c r="O7" s="2104"/>
      <c r="P7" s="2104"/>
      <c r="Q7" s="2104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 x14ac:dyDescent="0.2">
      <c r="A8" s="1326">
        <v>100001</v>
      </c>
      <c r="B8" s="1328">
        <v>100002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 x14ac:dyDescent="0.2">
      <c r="A9" s="3046" t="s">
        <v>9</v>
      </c>
      <c r="B9" s="3047" t="s">
        <v>10</v>
      </c>
      <c r="C9" s="2441"/>
      <c r="D9" s="2441"/>
      <c r="E9" s="2441"/>
      <c r="F9" s="2441"/>
      <c r="G9" s="2441"/>
      <c r="H9" s="2441"/>
      <c r="I9" s="2442"/>
      <c r="J9" s="3047" t="s">
        <v>11</v>
      </c>
      <c r="K9" s="2441"/>
      <c r="L9" s="2441"/>
      <c r="M9" s="2441"/>
      <c r="N9" s="2441"/>
      <c r="O9" s="2441"/>
      <c r="P9" s="2441"/>
      <c r="Q9" s="2442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 x14ac:dyDescent="0.2">
      <c r="A10" s="2438"/>
      <c r="B10" s="3050" t="s">
        <v>542</v>
      </c>
      <c r="C10" s="2111"/>
      <c r="D10" s="2111"/>
      <c r="E10" s="2112"/>
      <c r="F10" s="3050" t="s">
        <v>541</v>
      </c>
      <c r="G10" s="2111"/>
      <c r="H10" s="2111"/>
      <c r="I10" s="2112"/>
      <c r="J10" s="3050" t="s">
        <v>542</v>
      </c>
      <c r="K10" s="2981"/>
      <c r="L10" s="2981"/>
      <c r="M10" s="2982"/>
      <c r="N10" s="3050" t="s">
        <v>541</v>
      </c>
      <c r="O10" s="2981"/>
      <c r="P10" s="2981"/>
      <c r="Q10" s="2982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 x14ac:dyDescent="0.2">
      <c r="A11" s="2438"/>
      <c r="B11" s="3050" t="s">
        <v>14</v>
      </c>
      <c r="C11" s="2111"/>
      <c r="E11" s="679">
        <v>50</v>
      </c>
      <c r="F11" s="3050" t="s">
        <v>14</v>
      </c>
      <c r="G11" s="2111"/>
      <c r="H11" s="678"/>
      <c r="I11" s="679"/>
      <c r="J11" s="3050" t="s">
        <v>14</v>
      </c>
      <c r="K11" s="2111"/>
      <c r="L11" s="678"/>
      <c r="M11" s="679">
        <f>E11</f>
        <v>50</v>
      </c>
      <c r="N11" s="3050" t="s">
        <v>14</v>
      </c>
      <c r="O11" s="2111"/>
      <c r="P11" s="678"/>
      <c r="Q11" s="679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 x14ac:dyDescent="0.2">
      <c r="A12" s="2439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1"/>
      <c r="C14" s="789"/>
      <c r="D14" s="789"/>
      <c r="E14" s="1370"/>
      <c r="F14" s="825"/>
      <c r="G14" s="789"/>
      <c r="H14" s="789"/>
      <c r="I14" s="1368"/>
      <c r="J14" s="931"/>
      <c r="K14" s="831"/>
      <c r="L14" s="789"/>
      <c r="M14" s="1368"/>
      <c r="N14" s="825"/>
      <c r="O14" s="789"/>
      <c r="P14" s="789"/>
      <c r="Q14" s="1368"/>
      <c r="S14" s="811"/>
    </row>
    <row r="15" spans="1:33" s="1388" customFormat="1" ht="15" x14ac:dyDescent="0.15">
      <c r="A15" s="1381">
        <v>1</v>
      </c>
      <c r="B15" s="931"/>
      <c r="C15" s="1843"/>
      <c r="D15" s="789"/>
      <c r="E15" s="2007">
        <v>290.2</v>
      </c>
      <c r="F15" s="2008"/>
      <c r="G15" s="2012"/>
      <c r="H15" s="2013"/>
      <c r="I15" s="2009">
        <v>0</v>
      </c>
      <c r="J15" s="2008"/>
      <c r="K15" s="2014"/>
      <c r="L15" s="2013"/>
      <c r="M15" s="2015">
        <v>175.6</v>
      </c>
      <c r="N15" s="2008"/>
      <c r="O15" s="2014"/>
      <c r="P15" s="2013"/>
      <c r="Q15" s="2009">
        <v>0</v>
      </c>
      <c r="S15" s="1389"/>
    </row>
    <row r="16" spans="1:33" s="681" customFormat="1" ht="15" x14ac:dyDescent="0.15">
      <c r="A16" s="684">
        <v>2</v>
      </c>
      <c r="B16" s="931"/>
      <c r="C16" s="1845"/>
      <c r="D16" s="789"/>
      <c r="E16" s="2007">
        <v>276.60000000000002</v>
      </c>
      <c r="F16" s="2010"/>
      <c r="G16" s="2012"/>
      <c r="H16" s="2016"/>
      <c r="I16" s="2009">
        <v>0</v>
      </c>
      <c r="J16" s="2010"/>
      <c r="K16" s="2012"/>
      <c r="L16" s="2016"/>
      <c r="M16" s="2015">
        <v>175.4</v>
      </c>
      <c r="N16" s="2010"/>
      <c r="O16" s="2012"/>
      <c r="P16" s="2016"/>
      <c r="Q16" s="2009">
        <v>0</v>
      </c>
      <c r="S16" s="811"/>
    </row>
    <row r="17" spans="1:19" s="681" customFormat="1" ht="15" x14ac:dyDescent="0.15">
      <c r="A17" s="684">
        <v>3</v>
      </c>
      <c r="B17" s="931"/>
      <c r="C17" s="1845"/>
      <c r="D17" s="789"/>
      <c r="E17" s="2007">
        <v>272.8</v>
      </c>
      <c r="F17" s="2010"/>
      <c r="G17" s="2012"/>
      <c r="H17" s="2016"/>
      <c r="I17" s="2009">
        <v>0</v>
      </c>
      <c r="J17" s="2010"/>
      <c r="K17" s="2012"/>
      <c r="L17" s="2016"/>
      <c r="M17" s="2015">
        <v>171.8</v>
      </c>
      <c r="N17" s="2010"/>
      <c r="O17" s="2012"/>
      <c r="P17" s="2016"/>
      <c r="Q17" s="2009">
        <v>0</v>
      </c>
      <c r="S17" s="811"/>
    </row>
    <row r="18" spans="1:19" s="681" customFormat="1" ht="15" x14ac:dyDescent="0.15">
      <c r="A18" s="684">
        <v>4</v>
      </c>
      <c r="B18" s="931"/>
      <c r="C18" s="1845"/>
      <c r="D18" s="789"/>
      <c r="E18" s="2007">
        <v>285.2</v>
      </c>
      <c r="F18" s="2010"/>
      <c r="G18" s="2012"/>
      <c r="H18" s="2016"/>
      <c r="I18" s="2009">
        <v>0</v>
      </c>
      <c r="J18" s="2010"/>
      <c r="K18" s="2012"/>
      <c r="L18" s="2016"/>
      <c r="M18" s="2015">
        <v>167.6</v>
      </c>
      <c r="N18" s="2010"/>
      <c r="O18" s="2012"/>
      <c r="P18" s="2016"/>
      <c r="Q18" s="2009">
        <v>0</v>
      </c>
      <c r="S18" s="811"/>
    </row>
    <row r="19" spans="1:19" s="681" customFormat="1" ht="15" x14ac:dyDescent="0.15">
      <c r="A19" s="684">
        <v>5</v>
      </c>
      <c r="B19" s="931"/>
      <c r="C19" s="1845"/>
      <c r="D19" s="789"/>
      <c r="E19" s="2007">
        <v>285</v>
      </c>
      <c r="F19" s="2010"/>
      <c r="G19" s="2012"/>
      <c r="H19" s="2016"/>
      <c r="I19" s="2009">
        <v>0</v>
      </c>
      <c r="J19" s="2010"/>
      <c r="K19" s="2012"/>
      <c r="L19" s="2016"/>
      <c r="M19" s="2015">
        <v>166.2</v>
      </c>
      <c r="N19" s="2010"/>
      <c r="O19" s="2012"/>
      <c r="P19" s="2016"/>
      <c r="Q19" s="2009">
        <v>0</v>
      </c>
      <c r="S19" s="811"/>
    </row>
    <row r="20" spans="1:19" s="681" customFormat="1" ht="15" x14ac:dyDescent="0.15">
      <c r="A20" s="684">
        <v>6</v>
      </c>
      <c r="B20" s="931"/>
      <c r="C20" s="1845"/>
      <c r="D20" s="789"/>
      <c r="E20" s="2007">
        <v>298.39999999999998</v>
      </c>
      <c r="F20" s="2010"/>
      <c r="G20" s="2012"/>
      <c r="H20" s="2016"/>
      <c r="I20" s="2009">
        <v>0</v>
      </c>
      <c r="J20" s="2010"/>
      <c r="K20" s="2012"/>
      <c r="L20" s="2016"/>
      <c r="M20" s="2015">
        <v>171.6</v>
      </c>
      <c r="N20" s="2010"/>
      <c r="O20" s="2012"/>
      <c r="P20" s="2016"/>
      <c r="Q20" s="2009">
        <v>0</v>
      </c>
      <c r="S20" s="811"/>
    </row>
    <row r="21" spans="1:19" s="681" customFormat="1" ht="15" x14ac:dyDescent="0.15">
      <c r="A21" s="684">
        <v>7</v>
      </c>
      <c r="B21" s="931"/>
      <c r="C21" s="1845"/>
      <c r="D21" s="789"/>
      <c r="E21" s="2007">
        <v>365</v>
      </c>
      <c r="F21" s="2010"/>
      <c r="G21" s="2012"/>
      <c r="H21" s="2016"/>
      <c r="I21" s="2009">
        <v>0</v>
      </c>
      <c r="J21" s="2010"/>
      <c r="K21" s="2012"/>
      <c r="L21" s="2016"/>
      <c r="M21" s="2015">
        <v>160.19999999999999</v>
      </c>
      <c r="N21" s="2010"/>
      <c r="O21" s="2012"/>
      <c r="P21" s="2016"/>
      <c r="Q21" s="2009">
        <v>0</v>
      </c>
      <c r="S21" s="811"/>
    </row>
    <row r="22" spans="1:19" s="681" customFormat="1" ht="15" x14ac:dyDescent="0.15">
      <c r="A22" s="684">
        <v>8</v>
      </c>
      <c r="B22" s="931"/>
      <c r="C22" s="1845"/>
      <c r="D22" s="789"/>
      <c r="E22" s="2007">
        <v>416.2</v>
      </c>
      <c r="F22" s="2010"/>
      <c r="G22" s="2012"/>
      <c r="H22" s="2016"/>
      <c r="I22" s="2009">
        <v>0</v>
      </c>
      <c r="J22" s="2010"/>
      <c r="K22" s="2012"/>
      <c r="L22" s="2016"/>
      <c r="M22" s="2015">
        <v>161.19999999999999</v>
      </c>
      <c r="N22" s="2010"/>
      <c r="O22" s="2012"/>
      <c r="P22" s="2016"/>
      <c r="Q22" s="2009">
        <v>0</v>
      </c>
      <c r="S22" s="811"/>
    </row>
    <row r="23" spans="1:19" s="681" customFormat="1" ht="15" x14ac:dyDescent="0.15">
      <c r="A23" s="684">
        <v>9</v>
      </c>
      <c r="B23" s="931"/>
      <c r="C23" s="1845"/>
      <c r="D23" s="789"/>
      <c r="E23" s="2007">
        <v>441.6</v>
      </c>
      <c r="F23" s="2010"/>
      <c r="G23" s="2012"/>
      <c r="H23" s="2016"/>
      <c r="I23" s="2009">
        <v>0</v>
      </c>
      <c r="J23" s="2010"/>
      <c r="K23" s="2012"/>
      <c r="L23" s="2016"/>
      <c r="M23" s="2015">
        <v>157</v>
      </c>
      <c r="N23" s="2010"/>
      <c r="O23" s="2012"/>
      <c r="P23" s="2016"/>
      <c r="Q23" s="2009">
        <v>0</v>
      </c>
      <c r="S23" s="811"/>
    </row>
    <row r="24" spans="1:19" s="681" customFormat="1" ht="15" x14ac:dyDescent="0.15">
      <c r="A24" s="684">
        <v>10</v>
      </c>
      <c r="B24" s="931"/>
      <c r="C24" s="1845"/>
      <c r="D24" s="789"/>
      <c r="E24" s="2007">
        <v>424.8</v>
      </c>
      <c r="F24" s="2010"/>
      <c r="G24" s="2012"/>
      <c r="H24" s="2016"/>
      <c r="I24" s="2009">
        <v>0</v>
      </c>
      <c r="J24" s="2010"/>
      <c r="K24" s="2012"/>
      <c r="L24" s="2016"/>
      <c r="M24" s="2015">
        <v>155.4</v>
      </c>
      <c r="N24" s="2010"/>
      <c r="O24" s="2012"/>
      <c r="P24" s="2016"/>
      <c r="Q24" s="2009">
        <v>0</v>
      </c>
      <c r="S24" s="811"/>
    </row>
    <row r="25" spans="1:19" s="681" customFormat="1" ht="15" x14ac:dyDescent="0.15">
      <c r="A25" s="684">
        <v>11</v>
      </c>
      <c r="B25" s="931"/>
      <c r="C25" s="1845"/>
      <c r="D25" s="789"/>
      <c r="E25" s="2007">
        <v>443.2</v>
      </c>
      <c r="F25" s="2010"/>
      <c r="G25" s="2012"/>
      <c r="H25" s="2016"/>
      <c r="I25" s="2009">
        <v>0</v>
      </c>
      <c r="J25" s="2010"/>
      <c r="K25" s="2012"/>
      <c r="L25" s="2016"/>
      <c r="M25" s="2015">
        <v>161.19999999999999</v>
      </c>
      <c r="N25" s="2010"/>
      <c r="O25" s="2012"/>
      <c r="P25" s="2016"/>
      <c r="Q25" s="2009">
        <v>0</v>
      </c>
      <c r="S25" s="811"/>
    </row>
    <row r="26" spans="1:19" s="681" customFormat="1" ht="15" x14ac:dyDescent="0.15">
      <c r="A26" s="684">
        <v>12</v>
      </c>
      <c r="B26" s="931"/>
      <c r="C26" s="1845"/>
      <c r="D26" s="789"/>
      <c r="E26" s="2007">
        <v>438.8</v>
      </c>
      <c r="F26" s="2010"/>
      <c r="G26" s="2012"/>
      <c r="H26" s="2016"/>
      <c r="I26" s="2009">
        <v>0</v>
      </c>
      <c r="J26" s="2010"/>
      <c r="K26" s="2012"/>
      <c r="L26" s="2016"/>
      <c r="M26" s="2015">
        <v>161.80000000000001</v>
      </c>
      <c r="N26" s="2010"/>
      <c r="O26" s="2012"/>
      <c r="P26" s="2016"/>
      <c r="Q26" s="2009">
        <v>0</v>
      </c>
      <c r="S26" s="811"/>
    </row>
    <row r="27" spans="1:19" s="681" customFormat="1" ht="15" x14ac:dyDescent="0.15">
      <c r="A27" s="684">
        <v>13</v>
      </c>
      <c r="B27" s="931"/>
      <c r="C27" s="1845"/>
      <c r="D27" s="789"/>
      <c r="E27" s="2007">
        <v>432.4</v>
      </c>
      <c r="F27" s="2010"/>
      <c r="G27" s="2012"/>
      <c r="H27" s="2016"/>
      <c r="I27" s="2009">
        <v>0</v>
      </c>
      <c r="J27" s="2010"/>
      <c r="K27" s="2012"/>
      <c r="L27" s="2016"/>
      <c r="M27" s="2015">
        <v>166.2</v>
      </c>
      <c r="N27" s="2010"/>
      <c r="O27" s="2012"/>
      <c r="P27" s="2016"/>
      <c r="Q27" s="2009">
        <v>0</v>
      </c>
      <c r="S27" s="811"/>
    </row>
    <row r="28" spans="1:19" s="681" customFormat="1" ht="15" x14ac:dyDescent="0.15">
      <c r="A28" s="684">
        <v>14</v>
      </c>
      <c r="B28" s="931"/>
      <c r="C28" s="1845"/>
      <c r="D28" s="789"/>
      <c r="E28" s="2007">
        <v>406.4</v>
      </c>
      <c r="F28" s="2010"/>
      <c r="G28" s="2012"/>
      <c r="H28" s="2016"/>
      <c r="I28" s="2009">
        <v>0</v>
      </c>
      <c r="J28" s="2010"/>
      <c r="K28" s="2012"/>
      <c r="L28" s="2016"/>
      <c r="M28" s="2015">
        <v>161.4</v>
      </c>
      <c r="N28" s="2010"/>
      <c r="O28" s="2012"/>
      <c r="P28" s="2016"/>
      <c r="Q28" s="2009">
        <v>0</v>
      </c>
      <c r="S28" s="811"/>
    </row>
    <row r="29" spans="1:19" s="681" customFormat="1" ht="15" x14ac:dyDescent="0.15">
      <c r="A29" s="684">
        <v>15</v>
      </c>
      <c r="B29" s="931"/>
      <c r="C29" s="1845"/>
      <c r="D29" s="789"/>
      <c r="E29" s="2007">
        <v>375.6</v>
      </c>
      <c r="F29" s="2010"/>
      <c r="G29" s="2012"/>
      <c r="H29" s="2016"/>
      <c r="I29" s="2009">
        <v>0</v>
      </c>
      <c r="J29" s="2010"/>
      <c r="K29" s="2012"/>
      <c r="L29" s="2016"/>
      <c r="M29" s="2015">
        <v>156.6</v>
      </c>
      <c r="N29" s="2010"/>
      <c r="O29" s="2012"/>
      <c r="P29" s="2016"/>
      <c r="Q29" s="2009">
        <v>0</v>
      </c>
      <c r="S29" s="811"/>
    </row>
    <row r="30" spans="1:19" s="681" customFormat="1" ht="15" x14ac:dyDescent="0.15">
      <c r="A30" s="684">
        <v>16</v>
      </c>
      <c r="B30" s="931"/>
      <c r="C30" s="1845"/>
      <c r="D30" s="789"/>
      <c r="E30" s="2007">
        <v>396</v>
      </c>
      <c r="F30" s="2010"/>
      <c r="G30" s="2012"/>
      <c r="H30" s="2016"/>
      <c r="I30" s="2009">
        <v>0</v>
      </c>
      <c r="J30" s="2010"/>
      <c r="K30" s="2012"/>
      <c r="L30" s="2016"/>
      <c r="M30" s="2015">
        <v>153</v>
      </c>
      <c r="N30" s="2010"/>
      <c r="O30" s="2012"/>
      <c r="P30" s="2016"/>
      <c r="Q30" s="2009">
        <v>0</v>
      </c>
      <c r="S30" s="811"/>
    </row>
    <row r="31" spans="1:19" s="685" customFormat="1" ht="15" x14ac:dyDescent="0.15">
      <c r="A31" s="684">
        <v>17</v>
      </c>
      <c r="B31" s="931"/>
      <c r="C31" s="1845"/>
      <c r="D31" s="789"/>
      <c r="E31" s="2007">
        <v>449.2</v>
      </c>
      <c r="F31" s="2010"/>
      <c r="G31" s="2012"/>
      <c r="H31" s="2016"/>
      <c r="I31" s="2009">
        <v>0</v>
      </c>
      <c r="J31" s="2010"/>
      <c r="K31" s="2012"/>
      <c r="L31" s="2016"/>
      <c r="M31" s="2015">
        <v>155.80000000000001</v>
      </c>
      <c r="N31" s="2010"/>
      <c r="O31" s="2012"/>
      <c r="P31" s="2016"/>
      <c r="Q31" s="2009">
        <v>0</v>
      </c>
      <c r="S31" s="811"/>
    </row>
    <row r="32" spans="1:19" s="685" customFormat="1" ht="15" x14ac:dyDescent="0.15">
      <c r="A32" s="684">
        <v>18</v>
      </c>
      <c r="B32" s="931"/>
      <c r="C32" s="1845"/>
      <c r="D32" s="789"/>
      <c r="E32" s="2007">
        <v>466.4</v>
      </c>
      <c r="F32" s="2010"/>
      <c r="G32" s="2012"/>
      <c r="H32" s="2016"/>
      <c r="I32" s="2009">
        <v>0</v>
      </c>
      <c r="J32" s="2010"/>
      <c r="K32" s="2012"/>
      <c r="L32" s="2016"/>
      <c r="M32" s="2015">
        <v>162.80000000000001</v>
      </c>
      <c r="N32" s="2010"/>
      <c r="O32" s="2012"/>
      <c r="P32" s="2016"/>
      <c r="Q32" s="2009">
        <v>0</v>
      </c>
      <c r="S32" s="811"/>
    </row>
    <row r="33" spans="1:33" s="685" customFormat="1" ht="15" x14ac:dyDescent="0.15">
      <c r="A33" s="684">
        <v>19</v>
      </c>
      <c r="B33" s="931"/>
      <c r="C33" s="1845"/>
      <c r="D33" s="789"/>
      <c r="E33" s="2007">
        <v>479.6</v>
      </c>
      <c r="F33" s="2010"/>
      <c r="G33" s="2012"/>
      <c r="H33" s="2016"/>
      <c r="I33" s="2009">
        <v>0</v>
      </c>
      <c r="J33" s="2010"/>
      <c r="K33" s="2012"/>
      <c r="L33" s="2016"/>
      <c r="M33" s="2015">
        <v>163</v>
      </c>
      <c r="N33" s="2010"/>
      <c r="O33" s="2012"/>
      <c r="P33" s="2016"/>
      <c r="Q33" s="2009">
        <v>0</v>
      </c>
      <c r="S33" s="811"/>
    </row>
    <row r="34" spans="1:33" s="685" customFormat="1" ht="15" x14ac:dyDescent="0.15">
      <c r="A34" s="684">
        <v>20</v>
      </c>
      <c r="B34" s="931"/>
      <c r="C34" s="1845"/>
      <c r="D34" s="789"/>
      <c r="E34" s="2007">
        <v>454.6</v>
      </c>
      <c r="F34" s="2010"/>
      <c r="G34" s="2012"/>
      <c r="H34" s="2016"/>
      <c r="I34" s="2009">
        <v>0</v>
      </c>
      <c r="J34" s="2010"/>
      <c r="K34" s="2012"/>
      <c r="L34" s="2016"/>
      <c r="M34" s="2015">
        <v>163.4</v>
      </c>
      <c r="N34" s="2010"/>
      <c r="O34" s="2012"/>
      <c r="P34" s="2016"/>
      <c r="Q34" s="2009">
        <v>0</v>
      </c>
      <c r="S34" s="811"/>
    </row>
    <row r="35" spans="1:33" s="685" customFormat="1" ht="15" x14ac:dyDescent="0.15">
      <c r="A35" s="684">
        <v>21</v>
      </c>
      <c r="B35" s="931"/>
      <c r="C35" s="1845"/>
      <c r="D35" s="789"/>
      <c r="E35" s="2007">
        <v>423.6</v>
      </c>
      <c r="F35" s="2010"/>
      <c r="G35" s="2012"/>
      <c r="H35" s="2016"/>
      <c r="I35" s="2009">
        <v>0</v>
      </c>
      <c r="J35" s="2010"/>
      <c r="K35" s="2012"/>
      <c r="L35" s="2016"/>
      <c r="M35" s="2015">
        <v>166.4</v>
      </c>
      <c r="N35" s="2010"/>
      <c r="O35" s="2012"/>
      <c r="P35" s="2016"/>
      <c r="Q35" s="2009">
        <v>0</v>
      </c>
      <c r="S35" s="811"/>
    </row>
    <row r="36" spans="1:33" s="685" customFormat="1" ht="15" x14ac:dyDescent="0.15">
      <c r="A36" s="684">
        <v>22</v>
      </c>
      <c r="B36" s="931"/>
      <c r="C36" s="1845"/>
      <c r="D36" s="789"/>
      <c r="E36" s="2007">
        <v>409.6</v>
      </c>
      <c r="F36" s="2010"/>
      <c r="G36" s="2012"/>
      <c r="H36" s="2016"/>
      <c r="I36" s="2009">
        <v>0</v>
      </c>
      <c r="J36" s="2010"/>
      <c r="K36" s="2012"/>
      <c r="L36" s="2016"/>
      <c r="M36" s="2015">
        <v>168.2</v>
      </c>
      <c r="N36" s="2010"/>
      <c r="O36" s="2012"/>
      <c r="P36" s="2016"/>
      <c r="Q36" s="2009">
        <v>0</v>
      </c>
      <c r="S36" s="811"/>
    </row>
    <row r="37" spans="1:33" s="685" customFormat="1" ht="15" x14ac:dyDescent="0.15">
      <c r="A37" s="684">
        <v>23</v>
      </c>
      <c r="B37" s="931"/>
      <c r="C37" s="1845"/>
      <c r="D37" s="1841"/>
      <c r="E37" s="2017">
        <v>364.6</v>
      </c>
      <c r="F37" s="2010"/>
      <c r="G37" s="2012"/>
      <c r="H37" s="2016"/>
      <c r="I37" s="2009">
        <v>0</v>
      </c>
      <c r="J37" s="2010"/>
      <c r="K37" s="2012"/>
      <c r="L37" s="2016"/>
      <c r="M37" s="2015">
        <v>168.2</v>
      </c>
      <c r="N37" s="2010"/>
      <c r="O37" s="2012"/>
      <c r="P37" s="2016"/>
      <c r="Q37" s="2009">
        <v>0</v>
      </c>
      <c r="S37" s="811"/>
    </row>
    <row r="38" spans="1:33" s="685" customFormat="1" ht="15" x14ac:dyDescent="0.15">
      <c r="A38" s="684">
        <v>24</v>
      </c>
      <c r="B38" s="931"/>
      <c r="C38" s="1845"/>
      <c r="D38" s="1841"/>
      <c r="E38" s="2017">
        <v>306.2</v>
      </c>
      <c r="F38" s="2010"/>
      <c r="G38" s="2012"/>
      <c r="H38" s="2016"/>
      <c r="I38" s="2009">
        <v>0</v>
      </c>
      <c r="J38" s="2010"/>
      <c r="K38" s="2012"/>
      <c r="L38" s="2016"/>
      <c r="M38" s="2015">
        <v>178.4</v>
      </c>
      <c r="N38" s="2010"/>
      <c r="O38" s="2012"/>
      <c r="P38" s="2016"/>
      <c r="Q38" s="2009">
        <v>0</v>
      </c>
      <c r="S38" s="811"/>
    </row>
    <row r="39" spans="1:33" s="685" customFormat="1" ht="15" x14ac:dyDescent="0.2">
      <c r="A39" s="684" t="s">
        <v>19</v>
      </c>
      <c r="B39" s="789"/>
      <c r="C39" s="1823"/>
      <c r="D39" s="1823"/>
      <c r="E39" s="2011">
        <f>SUM(E15:E38)</f>
        <v>9202</v>
      </c>
      <c r="F39" s="2012"/>
      <c r="G39" s="2012"/>
      <c r="H39" s="2012"/>
      <c r="I39" s="2011">
        <v>0</v>
      </c>
      <c r="J39" s="2012"/>
      <c r="K39" s="2012"/>
      <c r="L39" s="2012"/>
      <c r="M39" s="2011">
        <f>SUM(M15:M38)</f>
        <v>3948.4</v>
      </c>
      <c r="N39" s="2012"/>
      <c r="O39" s="2012"/>
      <c r="P39" s="2012"/>
      <c r="Q39" s="2011">
        <v>0</v>
      </c>
    </row>
    <row r="40" spans="1:33" s="674" customFormat="1" ht="12.75" customHeight="1" x14ac:dyDescent="0.2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 x14ac:dyDescent="0.2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 x14ac:dyDescent="0.2">
      <c r="A42" s="674" t="s">
        <v>676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 x14ac:dyDescent="0.2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 x14ac:dyDescent="0.2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5" spans="1:33" x14ac:dyDescent="0.2">
      <c r="E45" s="1591"/>
    </row>
    <row r="47" spans="1:33" x14ac:dyDescent="0.2">
      <c r="I47" s="827"/>
    </row>
  </sheetData>
  <mergeCells count="19">
    <mergeCell ref="B5:C5"/>
    <mergeCell ref="B1:F1"/>
    <mergeCell ref="K1:Q1"/>
    <mergeCell ref="B2:F2"/>
    <mergeCell ref="M3:O3"/>
    <mergeCell ref="B4:C4"/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tabColor rgb="FF92D050"/>
  </sheetPr>
  <dimension ref="A1:V43"/>
  <sheetViews>
    <sheetView zoomScale="85" zoomScaleNormal="85" zoomScaleSheetLayoutView="100" workbookViewId="0">
      <selection activeCell="T19" sqref="T19"/>
    </sheetView>
  </sheetViews>
  <sheetFormatPr defaultRowHeight="12.75" x14ac:dyDescent="0.2"/>
  <cols>
    <col min="1" max="2" width="11.28515625" style="1073" customWidth="1"/>
    <col min="3" max="3" width="10.28515625" style="1073" customWidth="1"/>
    <col min="4" max="4" width="11.28515625" style="1073" hidden="1" customWidth="1"/>
    <col min="5" max="5" width="15" style="1073" customWidth="1"/>
    <col min="6" max="7" width="11.28515625" style="1073" customWidth="1"/>
    <col min="8" max="8" width="11.28515625" style="1073" hidden="1" customWidth="1"/>
    <col min="9" max="9" width="13.7109375" style="1073" customWidth="1"/>
    <col min="10" max="11" width="11.28515625" style="1073" customWidth="1"/>
    <col min="12" max="12" width="11.28515625" style="1073" hidden="1" customWidth="1"/>
    <col min="13" max="13" width="14.7109375" style="1073" customWidth="1"/>
    <col min="14" max="15" width="11.28515625" style="1073" customWidth="1"/>
    <col min="16" max="16" width="11.28515625" style="1073" hidden="1" customWidth="1"/>
    <col min="17" max="17" width="11.28515625" style="1073" customWidth="1"/>
    <col min="18" max="16384" width="9.140625" style="1073"/>
  </cols>
  <sheetData>
    <row r="1" spans="1:22" s="1056" customFormat="1" ht="18.75" customHeight="1" x14ac:dyDescent="0.2">
      <c r="B1" s="1559" t="s">
        <v>518</v>
      </c>
      <c r="C1" s="1058"/>
      <c r="D1" s="1058"/>
      <c r="E1" s="1058"/>
      <c r="J1" s="801"/>
      <c r="K1" s="3066" t="s">
        <v>519</v>
      </c>
      <c r="L1" s="3066"/>
      <c r="M1" s="3066"/>
      <c r="N1" s="3066"/>
      <c r="O1" s="3066"/>
      <c r="P1" s="3066"/>
      <c r="Q1" s="3066"/>
    </row>
    <row r="2" spans="1:22" s="1056" customFormat="1" ht="10.5" customHeight="1" x14ac:dyDescent="0.2">
      <c r="A2" s="1560"/>
      <c r="B2" s="3067" t="s">
        <v>1</v>
      </c>
      <c r="C2" s="3067"/>
      <c r="D2" s="3067"/>
      <c r="E2" s="3067"/>
      <c r="N2" s="3068" t="s">
        <v>2</v>
      </c>
      <c r="O2" s="3069"/>
      <c r="P2" s="3069"/>
      <c r="Q2" s="3069"/>
    </row>
    <row r="3" spans="1:22" s="1056" customFormat="1" ht="13.5" customHeight="1" x14ac:dyDescent="0.2">
      <c r="N3" s="1058"/>
      <c r="O3" s="1058"/>
      <c r="P3" s="1058"/>
      <c r="Q3" s="1058"/>
    </row>
    <row r="4" spans="1:22" s="1056" customFormat="1" ht="15" customHeight="1" x14ac:dyDescent="0.25">
      <c r="B4" s="1561" t="s">
        <v>520</v>
      </c>
      <c r="C4" s="1561"/>
      <c r="D4" s="1561"/>
      <c r="E4" s="1561"/>
      <c r="I4" s="3070" t="s">
        <v>5</v>
      </c>
      <c r="J4" s="2080"/>
      <c r="K4" s="2080"/>
      <c r="L4" s="1557"/>
      <c r="O4" s="1061"/>
    </row>
    <row r="5" spans="1:22" s="1056" customFormat="1" ht="9.75" customHeight="1" x14ac:dyDescent="0.2">
      <c r="A5" s="1560"/>
      <c r="B5" s="3071" t="s">
        <v>7</v>
      </c>
      <c r="C5" s="3071"/>
      <c r="D5" s="3071"/>
      <c r="E5" s="3071"/>
    </row>
    <row r="6" spans="1:22" s="1056" customFormat="1" ht="12" customHeight="1" x14ac:dyDescent="0.25">
      <c r="E6" s="3065" t="s">
        <v>8</v>
      </c>
      <c r="F6" s="3065"/>
      <c r="G6" s="3065"/>
      <c r="H6" s="3065"/>
      <c r="I6" s="3065"/>
      <c r="J6" s="3065"/>
      <c r="K6" s="3065"/>
      <c r="L6" s="3065"/>
      <c r="M6" s="3065"/>
      <c r="N6" s="3065"/>
    </row>
    <row r="7" spans="1:22" s="1056" customFormat="1" ht="15.75" x14ac:dyDescent="0.25">
      <c r="E7" s="2763" t="s">
        <v>673</v>
      </c>
      <c r="F7" s="2763"/>
      <c r="G7" s="2763"/>
      <c r="H7" s="2763"/>
      <c r="I7" s="2763"/>
      <c r="J7" s="2763"/>
      <c r="K7" s="2763"/>
      <c r="L7" s="2763"/>
      <c r="M7" s="2763"/>
      <c r="N7" s="2763"/>
    </row>
    <row r="8" spans="1:22" s="1056" customFormat="1" ht="9" customHeight="1" x14ac:dyDescent="0.2"/>
    <row r="9" spans="1:22" s="1056" customFormat="1" x14ac:dyDescent="0.2">
      <c r="A9" s="2083" t="s">
        <v>9</v>
      </c>
      <c r="B9" s="2076" t="s">
        <v>10</v>
      </c>
      <c r="C9" s="2077"/>
      <c r="D9" s="2077"/>
      <c r="E9" s="2077"/>
      <c r="F9" s="2077"/>
      <c r="G9" s="2077"/>
      <c r="H9" s="2077"/>
      <c r="I9" s="2078"/>
      <c r="J9" s="2076" t="s">
        <v>11</v>
      </c>
      <c r="K9" s="2077"/>
      <c r="L9" s="2077"/>
      <c r="M9" s="2077"/>
      <c r="N9" s="2077"/>
      <c r="O9" s="2077"/>
      <c r="P9" s="2077"/>
      <c r="Q9" s="2078"/>
    </row>
    <row r="10" spans="1:22" s="1056" customFormat="1" x14ac:dyDescent="0.2">
      <c r="A10" s="2084"/>
      <c r="B10" s="3062" t="s">
        <v>521</v>
      </c>
      <c r="C10" s="3063"/>
      <c r="D10" s="3063"/>
      <c r="E10" s="3064"/>
      <c r="F10" s="3062" t="s">
        <v>522</v>
      </c>
      <c r="G10" s="3063"/>
      <c r="H10" s="3063"/>
      <c r="I10" s="3064"/>
      <c r="J10" s="3062" t="s">
        <v>521</v>
      </c>
      <c r="K10" s="3063"/>
      <c r="L10" s="3063"/>
      <c r="M10" s="3064"/>
      <c r="N10" s="3062" t="s">
        <v>522</v>
      </c>
      <c r="O10" s="3063"/>
      <c r="P10" s="3063"/>
      <c r="Q10" s="3064"/>
    </row>
    <row r="11" spans="1:22" s="1056" customFormat="1" x14ac:dyDescent="0.2">
      <c r="A11" s="2084"/>
      <c r="B11" s="2076" t="s">
        <v>14</v>
      </c>
      <c r="C11" s="2077"/>
      <c r="E11" s="1556">
        <v>8000</v>
      </c>
      <c r="F11" s="2076" t="s">
        <v>15</v>
      </c>
      <c r="G11" s="2077"/>
      <c r="H11" s="1555"/>
      <c r="I11" s="1556">
        <v>2000</v>
      </c>
      <c r="J11" s="2076" t="s">
        <v>15</v>
      </c>
      <c r="K11" s="2077"/>
      <c r="L11" s="1555"/>
      <c r="M11" s="1556">
        <v>8000</v>
      </c>
      <c r="N11" s="2076" t="s">
        <v>15</v>
      </c>
      <c r="O11" s="2077"/>
      <c r="P11" s="1555"/>
      <c r="Q11" s="1556">
        <f>I11</f>
        <v>2000</v>
      </c>
    </row>
    <row r="12" spans="1:22" s="1063" customFormat="1" ht="35.25" customHeight="1" x14ac:dyDescent="0.2">
      <c r="A12" s="2085"/>
      <c r="B12" s="1062" t="s">
        <v>16</v>
      </c>
      <c r="C12" s="1062" t="s">
        <v>17</v>
      </c>
      <c r="D12" s="1062"/>
      <c r="E12" s="1062" t="s">
        <v>18</v>
      </c>
      <c r="F12" s="1062" t="s">
        <v>16</v>
      </c>
      <c r="G12" s="1062" t="s">
        <v>17</v>
      </c>
      <c r="H12" s="1062"/>
      <c r="I12" s="1062" t="s">
        <v>18</v>
      </c>
      <c r="J12" s="1062" t="s">
        <v>16</v>
      </c>
      <c r="K12" s="1062" t="s">
        <v>17</v>
      </c>
      <c r="L12" s="1062"/>
      <c r="M12" s="1062" t="s">
        <v>18</v>
      </c>
      <c r="N12" s="1062" t="s">
        <v>16</v>
      </c>
      <c r="O12" s="1062" t="s">
        <v>17</v>
      </c>
      <c r="P12" s="1062"/>
      <c r="Q12" s="1062" t="s">
        <v>18</v>
      </c>
    </row>
    <row r="13" spans="1:22" s="1065" customFormat="1" ht="11.25" x14ac:dyDescent="0.2">
      <c r="A13" s="1064">
        <v>1</v>
      </c>
      <c r="B13" s="1064">
        <v>2</v>
      </c>
      <c r="C13" s="1064">
        <v>3</v>
      </c>
      <c r="D13" s="1064"/>
      <c r="E13" s="1064">
        <v>4</v>
      </c>
      <c r="F13" s="1064">
        <v>5</v>
      </c>
      <c r="G13" s="1064">
        <v>6</v>
      </c>
      <c r="H13" s="1064"/>
      <c r="I13" s="1064">
        <v>7</v>
      </c>
      <c r="J13" s="1064">
        <v>8</v>
      </c>
      <c r="K13" s="1064">
        <v>9</v>
      </c>
      <c r="L13" s="1064"/>
      <c r="M13" s="1064">
        <v>10</v>
      </c>
      <c r="N13" s="1064">
        <v>11</v>
      </c>
      <c r="O13" s="1064">
        <v>12</v>
      </c>
      <c r="P13" s="1064"/>
      <c r="Q13" s="1064">
        <v>13</v>
      </c>
    </row>
    <row r="14" spans="1:22" s="1063" customFormat="1" ht="15.75" x14ac:dyDescent="0.2">
      <c r="A14" s="1066">
        <v>0</v>
      </c>
      <c r="B14" s="1562"/>
      <c r="C14" s="1563"/>
      <c r="D14" s="1563"/>
      <c r="E14" s="1564"/>
      <c r="F14" s="1565"/>
      <c r="G14" s="1563"/>
      <c r="H14" s="1563"/>
      <c r="I14" s="1566"/>
      <c r="J14" s="1565"/>
      <c r="K14" s="1567"/>
      <c r="L14" s="1563"/>
      <c r="M14" s="1566"/>
      <c r="N14" s="1562"/>
      <c r="O14" s="1567"/>
      <c r="P14" s="1563"/>
      <c r="Q14" s="1566"/>
      <c r="S14" s="1568"/>
      <c r="T14" s="1068"/>
      <c r="U14" s="1068"/>
      <c r="V14" s="1068"/>
    </row>
    <row r="15" spans="1:22" s="1063" customFormat="1" ht="15.75" x14ac:dyDescent="0.25">
      <c r="A15" s="1066">
        <v>1</v>
      </c>
      <c r="B15" s="1562"/>
      <c r="C15" s="1563"/>
      <c r="D15" s="1563"/>
      <c r="E15" s="1564">
        <v>1194.4000000000001</v>
      </c>
      <c r="F15" s="1851"/>
      <c r="G15" s="1563"/>
      <c r="H15" s="1852"/>
      <c r="I15" s="1937">
        <v>113</v>
      </c>
      <c r="J15" s="1851"/>
      <c r="K15" s="1852"/>
      <c r="L15" s="1852"/>
      <c r="M15" s="1938">
        <v>392</v>
      </c>
      <c r="N15" s="1853"/>
      <c r="O15" s="1852"/>
      <c r="P15" s="1852"/>
      <c r="Q15" s="1939">
        <v>100</v>
      </c>
      <c r="S15" s="1069"/>
      <c r="T15" s="1068"/>
      <c r="U15" s="1068"/>
      <c r="V15" s="1068"/>
    </row>
    <row r="16" spans="1:22" s="1063" customFormat="1" ht="15.75" x14ac:dyDescent="0.25">
      <c r="A16" s="1066">
        <v>2</v>
      </c>
      <c r="B16" s="1562"/>
      <c r="C16" s="1563"/>
      <c r="D16" s="1563"/>
      <c r="E16" s="1564">
        <v>1142.4000000000001</v>
      </c>
      <c r="F16" s="1851"/>
      <c r="G16" s="1563"/>
      <c r="H16" s="1852"/>
      <c r="I16" s="1937">
        <v>110.4</v>
      </c>
      <c r="J16" s="1851"/>
      <c r="K16" s="1852"/>
      <c r="L16" s="1852"/>
      <c r="M16" s="1938">
        <v>364</v>
      </c>
      <c r="N16" s="1853"/>
      <c r="O16" s="1852"/>
      <c r="P16" s="1852"/>
      <c r="Q16" s="1939">
        <v>95.6</v>
      </c>
      <c r="S16" s="1069"/>
      <c r="T16" s="1068"/>
      <c r="U16" s="1068"/>
      <c r="V16" s="1068"/>
    </row>
    <row r="17" spans="1:22" s="1063" customFormat="1" ht="15.75" x14ac:dyDescent="0.25">
      <c r="A17" s="1066">
        <v>3</v>
      </c>
      <c r="B17" s="1562"/>
      <c r="C17" s="1563"/>
      <c r="D17" s="1563"/>
      <c r="E17" s="1564">
        <v>1104.8</v>
      </c>
      <c r="F17" s="1851"/>
      <c r="G17" s="1563"/>
      <c r="H17" s="1852"/>
      <c r="I17" s="1937">
        <v>108.4</v>
      </c>
      <c r="J17" s="1851"/>
      <c r="K17" s="1852"/>
      <c r="L17" s="1852"/>
      <c r="M17" s="1938">
        <v>358.4</v>
      </c>
      <c r="N17" s="1853"/>
      <c r="O17" s="1852"/>
      <c r="P17" s="1852"/>
      <c r="Q17" s="1939">
        <v>95.8</v>
      </c>
      <c r="S17" s="1069"/>
      <c r="T17" s="1068"/>
      <c r="U17" s="1068"/>
      <c r="V17" s="1068"/>
    </row>
    <row r="18" spans="1:22" s="1063" customFormat="1" ht="15.75" x14ac:dyDescent="0.25">
      <c r="A18" s="1066">
        <v>4</v>
      </c>
      <c r="B18" s="1562"/>
      <c r="C18" s="1563"/>
      <c r="D18" s="1563"/>
      <c r="E18" s="1564">
        <v>1093.5999999999999</v>
      </c>
      <c r="F18" s="1851"/>
      <c r="G18" s="1563"/>
      <c r="H18" s="1852"/>
      <c r="I18" s="1937">
        <v>109.8</v>
      </c>
      <c r="J18" s="1851"/>
      <c r="K18" s="1852"/>
      <c r="L18" s="1852"/>
      <c r="M18" s="1938">
        <v>353.6</v>
      </c>
      <c r="N18" s="1853"/>
      <c r="O18" s="1852"/>
      <c r="P18" s="1852"/>
      <c r="Q18" s="1939">
        <v>88.8</v>
      </c>
      <c r="S18" s="1069"/>
      <c r="T18" s="1068"/>
      <c r="U18" s="1068"/>
      <c r="V18" s="1068"/>
    </row>
    <row r="19" spans="1:22" s="1063" customFormat="1" ht="15.75" x14ac:dyDescent="0.25">
      <c r="A19" s="1066">
        <v>5</v>
      </c>
      <c r="B19" s="1562"/>
      <c r="C19" s="1563"/>
      <c r="D19" s="1563"/>
      <c r="E19" s="1564">
        <v>1121.5999999999999</v>
      </c>
      <c r="F19" s="1851"/>
      <c r="G19" s="1563"/>
      <c r="H19" s="1852"/>
      <c r="I19" s="1937">
        <v>112.8</v>
      </c>
      <c r="J19" s="1851"/>
      <c r="K19" s="1852"/>
      <c r="L19" s="1852"/>
      <c r="M19" s="1938">
        <v>353.6</v>
      </c>
      <c r="N19" s="1853"/>
      <c r="O19" s="1852"/>
      <c r="P19" s="1852"/>
      <c r="Q19" s="1939">
        <v>95.2</v>
      </c>
      <c r="S19" s="1069"/>
      <c r="T19" s="1068"/>
      <c r="U19" s="1068"/>
      <c r="V19" s="1068"/>
    </row>
    <row r="20" spans="1:22" s="1063" customFormat="1" ht="15.75" x14ac:dyDescent="0.25">
      <c r="A20" s="1066">
        <v>6</v>
      </c>
      <c r="B20" s="1562"/>
      <c r="C20" s="1563"/>
      <c r="D20" s="1563"/>
      <c r="E20" s="1564">
        <v>1220.8</v>
      </c>
      <c r="F20" s="1851"/>
      <c r="G20" s="1563"/>
      <c r="H20" s="1852"/>
      <c r="I20" s="1937">
        <v>115.4</v>
      </c>
      <c r="J20" s="1851"/>
      <c r="K20" s="1852"/>
      <c r="L20" s="1852"/>
      <c r="M20" s="1938">
        <v>369.6</v>
      </c>
      <c r="N20" s="1853"/>
      <c r="O20" s="1852"/>
      <c r="P20" s="1852"/>
      <c r="Q20" s="1939">
        <v>96.8</v>
      </c>
      <c r="S20" s="1069"/>
      <c r="T20" s="1068"/>
      <c r="U20" s="1068"/>
      <c r="V20" s="1068"/>
    </row>
    <row r="21" spans="1:22" s="1063" customFormat="1" ht="15.75" x14ac:dyDescent="0.25">
      <c r="A21" s="1066">
        <v>7</v>
      </c>
      <c r="B21" s="1562"/>
      <c r="C21" s="1563"/>
      <c r="D21" s="1563"/>
      <c r="E21" s="1564">
        <v>1384.8</v>
      </c>
      <c r="F21" s="1851"/>
      <c r="G21" s="1563"/>
      <c r="H21" s="1852"/>
      <c r="I21" s="1937">
        <v>119.8</v>
      </c>
      <c r="J21" s="1851"/>
      <c r="K21" s="1852"/>
      <c r="L21" s="1852"/>
      <c r="M21" s="1938">
        <v>381.6</v>
      </c>
      <c r="N21" s="1853"/>
      <c r="O21" s="1852"/>
      <c r="P21" s="1852"/>
      <c r="Q21" s="1939">
        <v>92</v>
      </c>
      <c r="S21" s="1069"/>
      <c r="T21" s="1068"/>
      <c r="U21" s="1068"/>
      <c r="V21" s="1068"/>
    </row>
    <row r="22" spans="1:22" s="1063" customFormat="1" ht="15.75" x14ac:dyDescent="0.25">
      <c r="A22" s="1066">
        <v>8</v>
      </c>
      <c r="B22" s="1562"/>
      <c r="C22" s="1563"/>
      <c r="D22" s="1563"/>
      <c r="E22" s="1564">
        <v>1632</v>
      </c>
      <c r="F22" s="1851"/>
      <c r="G22" s="1563"/>
      <c r="H22" s="1852"/>
      <c r="I22" s="1937">
        <v>143</v>
      </c>
      <c r="J22" s="1851"/>
      <c r="K22" s="1852"/>
      <c r="L22" s="1852"/>
      <c r="M22" s="1938">
        <v>398.4</v>
      </c>
      <c r="N22" s="1853"/>
      <c r="O22" s="1852"/>
      <c r="P22" s="1852"/>
      <c r="Q22" s="1939">
        <v>92.6</v>
      </c>
      <c r="S22" s="1069"/>
      <c r="T22" s="1068"/>
      <c r="U22" s="1068"/>
      <c r="V22" s="1068"/>
    </row>
    <row r="23" spans="1:22" s="1063" customFormat="1" ht="15.75" x14ac:dyDescent="0.25">
      <c r="A23" s="1066">
        <v>9</v>
      </c>
      <c r="B23" s="1562"/>
      <c r="C23" s="1563"/>
      <c r="D23" s="1563"/>
      <c r="E23" s="1564">
        <v>1882.4</v>
      </c>
      <c r="F23" s="1851"/>
      <c r="G23" s="1563"/>
      <c r="H23" s="1852"/>
      <c r="I23" s="1937">
        <v>200.6</v>
      </c>
      <c r="J23" s="1851"/>
      <c r="K23" s="1852"/>
      <c r="L23" s="1852"/>
      <c r="M23" s="1938">
        <v>448</v>
      </c>
      <c r="N23" s="1853"/>
      <c r="O23" s="1852"/>
      <c r="P23" s="1852"/>
      <c r="Q23" s="1939">
        <v>140</v>
      </c>
      <c r="S23" s="1069"/>
      <c r="T23" s="1068"/>
      <c r="U23" s="1068"/>
      <c r="V23" s="1068"/>
    </row>
    <row r="24" spans="1:22" s="1063" customFormat="1" ht="15.75" x14ac:dyDescent="0.25">
      <c r="A24" s="1066">
        <v>10</v>
      </c>
      <c r="B24" s="1562"/>
      <c r="C24" s="1563"/>
      <c r="D24" s="1563"/>
      <c r="E24" s="1564">
        <v>1946.4</v>
      </c>
      <c r="F24" s="1851"/>
      <c r="G24" s="1563"/>
      <c r="H24" s="1852"/>
      <c r="I24" s="1937">
        <v>195.6</v>
      </c>
      <c r="J24" s="1851"/>
      <c r="K24" s="1852"/>
      <c r="L24" s="1852"/>
      <c r="M24" s="1938">
        <v>464.8</v>
      </c>
      <c r="N24" s="1853"/>
      <c r="O24" s="1852"/>
      <c r="P24" s="1852"/>
      <c r="Q24" s="1939">
        <v>148</v>
      </c>
      <c r="S24" s="1069"/>
      <c r="T24" s="1068"/>
      <c r="U24" s="1068"/>
      <c r="V24" s="1068"/>
    </row>
    <row r="25" spans="1:22" s="1063" customFormat="1" ht="15.75" x14ac:dyDescent="0.25">
      <c r="A25" s="1066">
        <v>11</v>
      </c>
      <c r="B25" s="1562"/>
      <c r="C25" s="1563"/>
      <c r="D25" s="1563"/>
      <c r="E25" s="1564">
        <v>2012</v>
      </c>
      <c r="F25" s="1851"/>
      <c r="G25" s="1563"/>
      <c r="H25" s="1852"/>
      <c r="I25" s="1937">
        <v>171.2</v>
      </c>
      <c r="J25" s="1851"/>
      <c r="K25" s="1852"/>
      <c r="L25" s="1852"/>
      <c r="M25" s="1938">
        <v>528</v>
      </c>
      <c r="N25" s="1853"/>
      <c r="O25" s="1852"/>
      <c r="P25" s="1852"/>
      <c r="Q25" s="1939">
        <v>124</v>
      </c>
      <c r="S25" s="1069"/>
      <c r="T25" s="1068"/>
      <c r="U25" s="1068"/>
      <c r="V25" s="1068"/>
    </row>
    <row r="26" spans="1:22" s="1063" customFormat="1" ht="15.75" x14ac:dyDescent="0.25">
      <c r="A26" s="1066">
        <v>12</v>
      </c>
      <c r="B26" s="1562"/>
      <c r="C26" s="1563"/>
      <c r="D26" s="1563"/>
      <c r="E26" s="1564">
        <v>1900</v>
      </c>
      <c r="F26" s="1851"/>
      <c r="G26" s="1563"/>
      <c r="H26" s="1852"/>
      <c r="I26" s="1937">
        <v>218.2</v>
      </c>
      <c r="J26" s="1851"/>
      <c r="K26" s="1852"/>
      <c r="L26" s="1852"/>
      <c r="M26" s="1938">
        <v>478.4</v>
      </c>
      <c r="N26" s="1853"/>
      <c r="O26" s="1852"/>
      <c r="P26" s="1852"/>
      <c r="Q26" s="1939">
        <v>172.2</v>
      </c>
      <c r="S26" s="1069"/>
      <c r="T26" s="1068"/>
      <c r="U26" s="1068"/>
      <c r="V26" s="1068"/>
    </row>
    <row r="27" spans="1:22" s="1063" customFormat="1" ht="15.75" x14ac:dyDescent="0.25">
      <c r="A27" s="1066">
        <v>13</v>
      </c>
      <c r="B27" s="1562"/>
      <c r="C27" s="1563"/>
      <c r="D27" s="1563"/>
      <c r="E27" s="1564">
        <v>1901.6</v>
      </c>
      <c r="F27" s="1851"/>
      <c r="G27" s="1563"/>
      <c r="H27" s="1852"/>
      <c r="I27" s="1937">
        <v>131.6</v>
      </c>
      <c r="J27" s="1851"/>
      <c r="K27" s="1852"/>
      <c r="L27" s="1852"/>
      <c r="M27" s="1938">
        <v>484</v>
      </c>
      <c r="N27" s="1853"/>
      <c r="O27" s="1852"/>
      <c r="P27" s="1852"/>
      <c r="Q27" s="1939">
        <v>103.6</v>
      </c>
      <c r="S27" s="1069"/>
      <c r="T27" s="1068"/>
      <c r="U27" s="1068"/>
      <c r="V27" s="1068"/>
    </row>
    <row r="28" spans="1:22" s="1063" customFormat="1" ht="15.75" x14ac:dyDescent="0.25">
      <c r="A28" s="1066">
        <v>14</v>
      </c>
      <c r="B28" s="1562"/>
      <c r="C28" s="1563"/>
      <c r="D28" s="1563"/>
      <c r="E28" s="1564">
        <v>1772.8</v>
      </c>
      <c r="F28" s="1851"/>
      <c r="G28" s="1563"/>
      <c r="H28" s="1852"/>
      <c r="I28" s="1937">
        <v>162</v>
      </c>
      <c r="J28" s="1851"/>
      <c r="K28" s="1852"/>
      <c r="L28" s="1852"/>
      <c r="M28" s="1938">
        <v>424</v>
      </c>
      <c r="N28" s="1853"/>
      <c r="O28" s="1852"/>
      <c r="P28" s="1852"/>
      <c r="Q28" s="1939">
        <v>119.8</v>
      </c>
      <c r="S28" s="1069"/>
      <c r="T28" s="1068"/>
      <c r="U28" s="1068"/>
      <c r="V28" s="1068"/>
    </row>
    <row r="29" spans="1:22" s="1063" customFormat="1" ht="15.75" x14ac:dyDescent="0.25">
      <c r="A29" s="1066">
        <v>15</v>
      </c>
      <c r="B29" s="1562"/>
      <c r="C29" s="1563"/>
      <c r="D29" s="1563"/>
      <c r="E29" s="1564">
        <v>1760.8</v>
      </c>
      <c r="F29" s="1851"/>
      <c r="G29" s="1563"/>
      <c r="H29" s="1852"/>
      <c r="I29" s="1937">
        <v>192.2</v>
      </c>
      <c r="J29" s="1851"/>
      <c r="K29" s="1852"/>
      <c r="L29" s="1852"/>
      <c r="M29" s="1938">
        <v>411.2</v>
      </c>
      <c r="N29" s="1853"/>
      <c r="O29" s="1852"/>
      <c r="P29" s="1852"/>
      <c r="Q29" s="1939">
        <v>145.4</v>
      </c>
      <c r="S29" s="1069"/>
      <c r="T29" s="1068"/>
      <c r="U29" s="1068"/>
      <c r="V29" s="1068"/>
    </row>
    <row r="30" spans="1:22" s="1063" customFormat="1" ht="15.75" x14ac:dyDescent="0.25">
      <c r="A30" s="1066">
        <v>16</v>
      </c>
      <c r="B30" s="1562"/>
      <c r="C30" s="1563"/>
      <c r="D30" s="1563"/>
      <c r="E30" s="1564">
        <v>1870.4</v>
      </c>
      <c r="F30" s="1851"/>
      <c r="G30" s="1563"/>
      <c r="H30" s="1852"/>
      <c r="I30" s="1937">
        <v>175.2</v>
      </c>
      <c r="J30" s="1851"/>
      <c r="K30" s="1852"/>
      <c r="L30" s="1852"/>
      <c r="M30" s="1938">
        <v>440</v>
      </c>
      <c r="N30" s="1853"/>
      <c r="O30" s="1852"/>
      <c r="P30" s="1852"/>
      <c r="Q30" s="1939">
        <v>134.6</v>
      </c>
      <c r="S30" s="1069"/>
      <c r="T30" s="1068"/>
      <c r="U30" s="1068"/>
      <c r="V30" s="1068"/>
    </row>
    <row r="31" spans="1:22" s="1070" customFormat="1" ht="15.75" x14ac:dyDescent="0.25">
      <c r="A31" s="1066">
        <v>17</v>
      </c>
      <c r="B31" s="1562"/>
      <c r="C31" s="1563"/>
      <c r="D31" s="1563"/>
      <c r="E31" s="1564">
        <v>2005.6</v>
      </c>
      <c r="F31" s="1851"/>
      <c r="G31" s="1563"/>
      <c r="H31" s="1852"/>
      <c r="I31" s="1937">
        <v>178.2</v>
      </c>
      <c r="J31" s="1851"/>
      <c r="K31" s="1852"/>
      <c r="L31" s="1852"/>
      <c r="M31" s="1938">
        <v>484</v>
      </c>
      <c r="N31" s="1853"/>
      <c r="O31" s="1852"/>
      <c r="P31" s="1852"/>
      <c r="Q31" s="1939">
        <v>137.6</v>
      </c>
      <c r="S31" s="1069"/>
      <c r="T31" s="1068"/>
      <c r="U31" s="1068"/>
      <c r="V31" s="1068"/>
    </row>
    <row r="32" spans="1:22" s="1070" customFormat="1" ht="15.75" x14ac:dyDescent="0.25">
      <c r="A32" s="1066">
        <v>18</v>
      </c>
      <c r="B32" s="1562"/>
      <c r="C32" s="1563"/>
      <c r="D32" s="1563"/>
      <c r="E32" s="1564">
        <v>1970.4</v>
      </c>
      <c r="F32" s="1851"/>
      <c r="G32" s="1563"/>
      <c r="H32" s="1852"/>
      <c r="I32" s="1937">
        <v>178.2</v>
      </c>
      <c r="J32" s="1851"/>
      <c r="K32" s="1852"/>
      <c r="L32" s="1852"/>
      <c r="M32" s="1938">
        <v>496.8</v>
      </c>
      <c r="N32" s="1853"/>
      <c r="O32" s="1852"/>
      <c r="P32" s="1852"/>
      <c r="Q32" s="1939">
        <v>136.80000000000001</v>
      </c>
      <c r="S32" s="1069"/>
      <c r="T32" s="1068"/>
      <c r="U32" s="1068"/>
      <c r="V32" s="1068"/>
    </row>
    <row r="33" spans="1:22" s="1070" customFormat="1" ht="15.75" x14ac:dyDescent="0.25">
      <c r="A33" s="1066">
        <v>19</v>
      </c>
      <c r="B33" s="1562"/>
      <c r="C33" s="1563"/>
      <c r="D33" s="1563"/>
      <c r="E33" s="1564">
        <v>1877.6</v>
      </c>
      <c r="F33" s="1851"/>
      <c r="G33" s="1563"/>
      <c r="H33" s="1852"/>
      <c r="I33" s="1937">
        <v>154</v>
      </c>
      <c r="J33" s="1851"/>
      <c r="K33" s="1852"/>
      <c r="L33" s="1852"/>
      <c r="M33" s="1938">
        <v>478.4</v>
      </c>
      <c r="N33" s="1853"/>
      <c r="O33" s="1852"/>
      <c r="P33" s="1852"/>
      <c r="Q33" s="1939">
        <v>119</v>
      </c>
      <c r="S33" s="1069"/>
      <c r="T33" s="1068"/>
      <c r="U33" s="1068"/>
      <c r="V33" s="1068"/>
    </row>
    <row r="34" spans="1:22" s="1070" customFormat="1" ht="15.75" x14ac:dyDescent="0.25">
      <c r="A34" s="1066">
        <v>20</v>
      </c>
      <c r="B34" s="1562"/>
      <c r="C34" s="1563"/>
      <c r="D34" s="1563"/>
      <c r="E34" s="1564">
        <v>1852.8</v>
      </c>
      <c r="F34" s="1851"/>
      <c r="G34" s="1563"/>
      <c r="H34" s="1852"/>
      <c r="I34" s="1937">
        <v>157.80000000000001</v>
      </c>
      <c r="J34" s="1851"/>
      <c r="K34" s="1852"/>
      <c r="L34" s="1852"/>
      <c r="M34" s="1938">
        <v>473.6</v>
      </c>
      <c r="N34" s="1853"/>
      <c r="O34" s="1852"/>
      <c r="P34" s="1852"/>
      <c r="Q34" s="1939">
        <v>119.6</v>
      </c>
      <c r="S34" s="1069"/>
      <c r="T34" s="1068"/>
      <c r="U34" s="1068"/>
      <c r="V34" s="1068"/>
    </row>
    <row r="35" spans="1:22" s="1070" customFormat="1" ht="15.75" x14ac:dyDescent="0.25">
      <c r="A35" s="1066">
        <v>21</v>
      </c>
      <c r="B35" s="1562"/>
      <c r="C35" s="1563"/>
      <c r="D35" s="1563"/>
      <c r="E35" s="1564">
        <v>1776</v>
      </c>
      <c r="F35" s="1851"/>
      <c r="G35" s="1563"/>
      <c r="H35" s="1852"/>
      <c r="I35" s="1937">
        <v>140.80000000000001</v>
      </c>
      <c r="J35" s="1851"/>
      <c r="K35" s="1852"/>
      <c r="L35" s="1852"/>
      <c r="M35" s="1938">
        <v>465.6</v>
      </c>
      <c r="N35" s="1853"/>
      <c r="O35" s="1852"/>
      <c r="P35" s="1852"/>
      <c r="Q35" s="1939">
        <v>105.8</v>
      </c>
      <c r="S35" s="1069"/>
      <c r="T35" s="1068"/>
      <c r="U35" s="1068"/>
      <c r="V35" s="1068"/>
    </row>
    <row r="36" spans="1:22" s="1070" customFormat="1" ht="15.75" x14ac:dyDescent="0.25">
      <c r="A36" s="1066">
        <v>22</v>
      </c>
      <c r="B36" s="1562"/>
      <c r="C36" s="1563"/>
      <c r="D36" s="1563"/>
      <c r="E36" s="1564">
        <v>1671.2</v>
      </c>
      <c r="F36" s="1851"/>
      <c r="G36" s="1563"/>
      <c r="H36" s="1852"/>
      <c r="I36" s="1937">
        <v>131.19999999999999</v>
      </c>
      <c r="J36" s="1851"/>
      <c r="K36" s="1852"/>
      <c r="L36" s="1852"/>
      <c r="M36" s="1938">
        <v>462.4</v>
      </c>
      <c r="N36" s="1853"/>
      <c r="O36" s="1852"/>
      <c r="P36" s="1852"/>
      <c r="Q36" s="1939">
        <v>103.4</v>
      </c>
      <c r="S36" s="1069"/>
      <c r="T36" s="1068"/>
      <c r="U36" s="1068"/>
      <c r="V36" s="1068"/>
    </row>
    <row r="37" spans="1:22" s="1070" customFormat="1" ht="15.75" x14ac:dyDescent="0.25">
      <c r="A37" s="1066">
        <v>23</v>
      </c>
      <c r="B37" s="1562"/>
      <c r="C37" s="1563"/>
      <c r="D37" s="1563"/>
      <c r="E37" s="1936">
        <v>1447.2</v>
      </c>
      <c r="F37" s="1851"/>
      <c r="G37" s="1852"/>
      <c r="H37" s="1852"/>
      <c r="I37" s="1937">
        <v>124.2</v>
      </c>
      <c r="J37" s="1851"/>
      <c r="K37" s="1852"/>
      <c r="L37" s="1852"/>
      <c r="M37" s="1938">
        <v>413.6</v>
      </c>
      <c r="N37" s="1853"/>
      <c r="O37" s="1852"/>
      <c r="P37" s="1852"/>
      <c r="Q37" s="1939">
        <v>94.8</v>
      </c>
      <c r="S37" s="1069"/>
      <c r="T37" s="1068"/>
      <c r="U37" s="1068"/>
      <c r="V37" s="1068"/>
    </row>
    <row r="38" spans="1:22" s="1070" customFormat="1" ht="15.75" x14ac:dyDescent="0.25">
      <c r="A38" s="1066">
        <v>24</v>
      </c>
      <c r="B38" s="1562"/>
      <c r="C38" s="1563"/>
      <c r="D38" s="1563"/>
      <c r="E38" s="1936">
        <v>1284.8</v>
      </c>
      <c r="F38" s="1851"/>
      <c r="G38" s="1852"/>
      <c r="H38" s="1852"/>
      <c r="I38" s="1937">
        <v>120.4</v>
      </c>
      <c r="J38" s="1851"/>
      <c r="K38" s="1852"/>
      <c r="L38" s="1852"/>
      <c r="M38" s="1938">
        <v>401.6</v>
      </c>
      <c r="N38" s="1853"/>
      <c r="O38" s="1852"/>
      <c r="P38" s="1852"/>
      <c r="Q38" s="1939">
        <v>98.6</v>
      </c>
      <c r="S38" s="1069"/>
      <c r="T38" s="1068"/>
      <c r="U38" s="1068"/>
      <c r="V38" s="1068"/>
    </row>
    <row r="39" spans="1:22" s="1070" customFormat="1" ht="15" x14ac:dyDescent="0.3">
      <c r="A39" s="1066" t="s">
        <v>19</v>
      </c>
      <c r="B39" s="1569"/>
      <c r="C39" s="1570"/>
      <c r="D39" s="1569"/>
      <c r="E39" s="1854">
        <f>SUM(E15:E38)</f>
        <v>38826.399999999994</v>
      </c>
      <c r="F39" s="1855"/>
      <c r="G39" s="1855"/>
      <c r="H39" s="1855"/>
      <c r="I39" s="1854">
        <f>SUM(I15:I38)</f>
        <v>3563.9999999999991</v>
      </c>
      <c r="J39" s="1855"/>
      <c r="K39" s="1855"/>
      <c r="L39" s="1855"/>
      <c r="M39" s="1856">
        <f>SUM(M15:M38)</f>
        <v>10325.6</v>
      </c>
      <c r="N39" s="1857"/>
      <c r="O39" s="1858"/>
      <c r="P39" s="1857"/>
      <c r="Q39" s="1856">
        <f>SUM(Q15:Q38)</f>
        <v>2760</v>
      </c>
      <c r="S39" s="1573"/>
      <c r="T39" s="1072"/>
      <c r="U39" s="1072"/>
    </row>
    <row r="40" spans="1:22" s="1056" customFormat="1" ht="12.75" customHeight="1" x14ac:dyDescent="0.2">
      <c r="A40" s="1056" t="s">
        <v>20</v>
      </c>
    </row>
    <row r="41" spans="1:22" s="1056" customFormat="1" ht="12.75" customHeight="1" x14ac:dyDescent="0.2">
      <c r="A41" s="1056" t="s">
        <v>21</v>
      </c>
    </row>
    <row r="42" spans="1:22" x14ac:dyDescent="0.2">
      <c r="A42" s="1056" t="s">
        <v>676</v>
      </c>
      <c r="K42" s="1056"/>
      <c r="L42" s="1056"/>
      <c r="M42" s="1056"/>
      <c r="N42" s="1056"/>
      <c r="O42" s="1056"/>
      <c r="P42" s="1056"/>
      <c r="Q42" s="1056"/>
    </row>
    <row r="43" spans="1:22" x14ac:dyDescent="0.2">
      <c r="A43" s="1056" t="s">
        <v>23</v>
      </c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3">
    <tabColor rgb="FF92D050"/>
  </sheetPr>
  <dimension ref="A1:V43"/>
  <sheetViews>
    <sheetView zoomScale="85" zoomScaleNormal="85" zoomScaleSheetLayoutView="100" workbookViewId="0">
      <selection activeCell="Q15" sqref="Q15:Q38"/>
    </sheetView>
  </sheetViews>
  <sheetFormatPr defaultRowHeight="12.75" x14ac:dyDescent="0.2"/>
  <cols>
    <col min="1" max="3" width="11.28515625" style="1073" customWidth="1"/>
    <col min="4" max="4" width="11.28515625" style="1073" hidden="1" customWidth="1"/>
    <col min="5" max="7" width="11.28515625" style="1073" customWidth="1"/>
    <col min="8" max="8" width="11.28515625" style="1073" hidden="1" customWidth="1"/>
    <col min="9" max="11" width="11.28515625" style="1073" customWidth="1"/>
    <col min="12" max="12" width="11.28515625" style="1073" hidden="1" customWidth="1"/>
    <col min="13" max="15" width="11.28515625" style="1073" customWidth="1"/>
    <col min="16" max="16" width="11.28515625" style="1073" hidden="1" customWidth="1"/>
    <col min="17" max="17" width="11.28515625" style="1073" customWidth="1"/>
    <col min="18" max="16384" width="9.140625" style="1073"/>
  </cols>
  <sheetData>
    <row r="1" spans="1:22" s="1056" customFormat="1" ht="18.75" customHeight="1" x14ac:dyDescent="0.2">
      <c r="B1" s="1559" t="s">
        <v>518</v>
      </c>
      <c r="C1" s="1058"/>
      <c r="D1" s="1058"/>
      <c r="E1" s="1058"/>
      <c r="J1" s="801"/>
      <c r="K1" s="3066" t="s">
        <v>524</v>
      </c>
      <c r="L1" s="3066"/>
      <c r="M1" s="3066"/>
      <c r="N1" s="3066"/>
      <c r="O1" s="3066"/>
      <c r="P1" s="3066"/>
      <c r="Q1" s="3066"/>
    </row>
    <row r="2" spans="1:22" s="1056" customFormat="1" ht="10.5" customHeight="1" x14ac:dyDescent="0.2">
      <c r="A2" s="1560"/>
      <c r="B2" s="3067" t="s">
        <v>1</v>
      </c>
      <c r="C2" s="3067"/>
      <c r="D2" s="3067"/>
      <c r="E2" s="3067"/>
      <c r="N2" s="3068" t="s">
        <v>2</v>
      </c>
      <c r="O2" s="3069"/>
      <c r="P2" s="3069"/>
      <c r="Q2" s="3069"/>
    </row>
    <row r="3" spans="1:22" s="1056" customFormat="1" ht="13.5" customHeight="1" x14ac:dyDescent="0.2">
      <c r="N3" s="1058"/>
      <c r="O3" s="1058"/>
      <c r="P3" s="1058"/>
      <c r="Q3" s="1058"/>
    </row>
    <row r="4" spans="1:22" s="1056" customFormat="1" ht="15" customHeight="1" x14ac:dyDescent="0.25">
      <c r="B4" s="1561" t="s">
        <v>520</v>
      </c>
      <c r="C4" s="1561"/>
      <c r="D4" s="1561"/>
      <c r="E4" s="1561"/>
      <c r="I4" s="3070" t="s">
        <v>5</v>
      </c>
      <c r="J4" s="2080"/>
      <c r="K4" s="2080"/>
      <c r="L4" s="1557"/>
      <c r="O4" s="1061"/>
    </row>
    <row r="5" spans="1:22" s="1056" customFormat="1" ht="9.75" customHeight="1" x14ac:dyDescent="0.2">
      <c r="A5" s="1560"/>
      <c r="B5" s="3071" t="s">
        <v>7</v>
      </c>
      <c r="C5" s="3071"/>
      <c r="D5" s="3071"/>
      <c r="E5" s="3071"/>
    </row>
    <row r="6" spans="1:22" s="1056" customFormat="1" ht="12" customHeight="1" x14ac:dyDescent="0.25">
      <c r="E6" s="3065" t="s">
        <v>8</v>
      </c>
      <c r="F6" s="3065"/>
      <c r="G6" s="3065"/>
      <c r="H6" s="3065"/>
      <c r="I6" s="3065"/>
      <c r="J6" s="3065"/>
      <c r="K6" s="3065"/>
      <c r="L6" s="3065"/>
      <c r="M6" s="3065"/>
      <c r="N6" s="3065"/>
    </row>
    <row r="7" spans="1:22" s="1056" customFormat="1" ht="15.75" x14ac:dyDescent="0.25">
      <c r="E7" s="2763" t="s">
        <v>673</v>
      </c>
      <c r="F7" s="2763"/>
      <c r="G7" s="2763"/>
      <c r="H7" s="2763"/>
      <c r="I7" s="2763"/>
      <c r="J7" s="2763"/>
      <c r="K7" s="2763"/>
      <c r="L7" s="2763"/>
      <c r="M7" s="2763"/>
      <c r="N7" s="2763"/>
    </row>
    <row r="8" spans="1:22" s="1056" customFormat="1" ht="9" customHeight="1" x14ac:dyDescent="0.2"/>
    <row r="9" spans="1:22" s="1056" customFormat="1" x14ac:dyDescent="0.2">
      <c r="A9" s="2083" t="s">
        <v>9</v>
      </c>
      <c r="B9" s="2076" t="s">
        <v>10</v>
      </c>
      <c r="C9" s="2077"/>
      <c r="D9" s="2077"/>
      <c r="E9" s="2077"/>
      <c r="F9" s="2077"/>
      <c r="G9" s="2077"/>
      <c r="H9" s="2077"/>
      <c r="I9" s="2078"/>
      <c r="J9" s="2076" t="s">
        <v>11</v>
      </c>
      <c r="K9" s="2077"/>
      <c r="L9" s="2077"/>
      <c r="M9" s="2077"/>
      <c r="N9" s="2077"/>
      <c r="O9" s="2077"/>
      <c r="P9" s="2077"/>
      <c r="Q9" s="2078"/>
    </row>
    <row r="10" spans="1:22" s="1056" customFormat="1" x14ac:dyDescent="0.2">
      <c r="A10" s="2084"/>
      <c r="B10" s="3062" t="s">
        <v>525</v>
      </c>
      <c r="C10" s="3063"/>
      <c r="D10" s="3063"/>
      <c r="E10" s="3064"/>
      <c r="F10" s="3062" t="s">
        <v>526</v>
      </c>
      <c r="G10" s="3063"/>
      <c r="H10" s="3063"/>
      <c r="I10" s="3064"/>
      <c r="J10" s="3062" t="s">
        <v>525</v>
      </c>
      <c r="K10" s="3063"/>
      <c r="L10" s="3063"/>
      <c r="M10" s="3064"/>
      <c r="N10" s="3062" t="s">
        <v>526</v>
      </c>
      <c r="O10" s="3063"/>
      <c r="P10" s="3063"/>
      <c r="Q10" s="3064"/>
    </row>
    <row r="11" spans="1:22" s="1056" customFormat="1" x14ac:dyDescent="0.2">
      <c r="A11" s="2084"/>
      <c r="B11" s="2076" t="s">
        <v>14</v>
      </c>
      <c r="C11" s="2077"/>
      <c r="E11" s="1556">
        <v>8000</v>
      </c>
      <c r="F11" s="2076" t="s">
        <v>15</v>
      </c>
      <c r="G11" s="2077"/>
      <c r="H11" s="1555"/>
      <c r="I11" s="1556">
        <v>4000</v>
      </c>
      <c r="J11" s="2076" t="s">
        <v>15</v>
      </c>
      <c r="K11" s="2077"/>
      <c r="L11" s="1555"/>
      <c r="M11" s="1556">
        <v>8000</v>
      </c>
      <c r="N11" s="2076" t="s">
        <v>15</v>
      </c>
      <c r="O11" s="2077"/>
      <c r="P11" s="1555"/>
      <c r="Q11" s="1556">
        <v>4000</v>
      </c>
    </row>
    <row r="12" spans="1:22" s="1063" customFormat="1" ht="35.25" customHeight="1" x14ac:dyDescent="0.2">
      <c r="A12" s="2085"/>
      <c r="B12" s="1062" t="s">
        <v>16</v>
      </c>
      <c r="C12" s="1062" t="s">
        <v>17</v>
      </c>
      <c r="D12" s="1062"/>
      <c r="E12" s="1062" t="s">
        <v>18</v>
      </c>
      <c r="F12" s="1062" t="s">
        <v>16</v>
      </c>
      <c r="G12" s="1062" t="s">
        <v>17</v>
      </c>
      <c r="H12" s="1062"/>
      <c r="I12" s="1062" t="s">
        <v>18</v>
      </c>
      <c r="J12" s="1062" t="s">
        <v>16</v>
      </c>
      <c r="K12" s="1062" t="s">
        <v>17</v>
      </c>
      <c r="L12" s="1062"/>
      <c r="M12" s="1062" t="s">
        <v>18</v>
      </c>
      <c r="N12" s="1062" t="s">
        <v>16</v>
      </c>
      <c r="O12" s="1062" t="s">
        <v>17</v>
      </c>
      <c r="P12" s="1062"/>
      <c r="Q12" s="1062" t="s">
        <v>18</v>
      </c>
    </row>
    <row r="13" spans="1:22" s="1065" customFormat="1" ht="11.25" x14ac:dyDescent="0.2">
      <c r="A13" s="1064">
        <v>1</v>
      </c>
      <c r="B13" s="1064">
        <v>2</v>
      </c>
      <c r="C13" s="1064">
        <v>3</v>
      </c>
      <c r="D13" s="1064"/>
      <c r="E13" s="1064">
        <v>4</v>
      </c>
      <c r="F13" s="1064">
        <v>5</v>
      </c>
      <c r="G13" s="1064">
        <v>6</v>
      </c>
      <c r="H13" s="1064"/>
      <c r="I13" s="1064">
        <v>7</v>
      </c>
      <c r="J13" s="1064">
        <v>8</v>
      </c>
      <c r="K13" s="1064">
        <v>9</v>
      </c>
      <c r="L13" s="1064"/>
      <c r="M13" s="1064">
        <v>10</v>
      </c>
      <c r="N13" s="1064">
        <v>11</v>
      </c>
      <c r="O13" s="1064">
        <v>12</v>
      </c>
      <c r="P13" s="1064"/>
      <c r="Q13" s="1064">
        <v>13</v>
      </c>
    </row>
    <row r="14" spans="1:22" s="1063" customFormat="1" x14ac:dyDescent="0.2">
      <c r="A14" s="1066">
        <v>0</v>
      </c>
      <c r="B14" s="1600"/>
      <c r="C14" s="1171"/>
      <c r="D14" s="1171"/>
      <c r="E14" s="1171"/>
      <c r="F14" s="1602"/>
      <c r="G14" s="1599"/>
      <c r="H14" s="1171"/>
      <c r="I14" s="1171"/>
      <c r="J14" s="1602"/>
      <c r="K14" s="1600"/>
      <c r="L14" s="1171"/>
      <c r="M14" s="1171"/>
      <c r="N14" s="1600"/>
      <c r="O14" s="1599"/>
      <c r="P14" s="1171"/>
      <c r="Q14" s="1171"/>
      <c r="S14" s="1568"/>
      <c r="T14" s="1068"/>
      <c r="U14" s="1068"/>
      <c r="V14" s="1068"/>
    </row>
    <row r="15" spans="1:22" s="1063" customFormat="1" ht="15.75" x14ac:dyDescent="0.25">
      <c r="A15" s="1066">
        <v>1</v>
      </c>
      <c r="B15" s="1600"/>
      <c r="C15" s="1171"/>
      <c r="D15" s="1171"/>
      <c r="E15" s="1171">
        <v>856</v>
      </c>
      <c r="F15" s="1944"/>
      <c r="G15" s="1599"/>
      <c r="H15" s="1940"/>
      <c r="I15" s="1941">
        <v>257.60000000000002</v>
      </c>
      <c r="J15" s="1944"/>
      <c r="K15" s="1946"/>
      <c r="L15" s="1940"/>
      <c r="M15" s="1941">
        <v>363.2</v>
      </c>
      <c r="N15" s="1944"/>
      <c r="O15" s="1947"/>
      <c r="P15" s="1940"/>
      <c r="Q15" s="1941">
        <v>164.8</v>
      </c>
      <c r="S15" s="1069"/>
      <c r="T15" s="1068"/>
      <c r="U15" s="1068"/>
      <c r="V15" s="1068"/>
    </row>
    <row r="16" spans="1:22" s="1063" customFormat="1" ht="15.75" x14ac:dyDescent="0.25">
      <c r="A16" s="1066">
        <v>2</v>
      </c>
      <c r="B16" s="1600"/>
      <c r="C16" s="1171"/>
      <c r="D16" s="1171"/>
      <c r="E16" s="1171">
        <v>825.6</v>
      </c>
      <c r="F16" s="1944"/>
      <c r="G16" s="1599"/>
      <c r="H16" s="1940"/>
      <c r="I16" s="1941">
        <v>240.8</v>
      </c>
      <c r="J16" s="1944"/>
      <c r="K16" s="1946"/>
      <c r="L16" s="1940"/>
      <c r="M16" s="1941">
        <v>356.8</v>
      </c>
      <c r="N16" s="1944"/>
      <c r="O16" s="1947"/>
      <c r="P16" s="1940"/>
      <c r="Q16" s="1941">
        <v>166.4</v>
      </c>
      <c r="S16" s="1069"/>
      <c r="T16" s="1068"/>
      <c r="U16" s="1068"/>
      <c r="V16" s="1068"/>
    </row>
    <row r="17" spans="1:22" s="1063" customFormat="1" ht="15.75" x14ac:dyDescent="0.25">
      <c r="A17" s="1066">
        <v>3</v>
      </c>
      <c r="B17" s="1600"/>
      <c r="C17" s="1171"/>
      <c r="D17" s="1171"/>
      <c r="E17" s="1171">
        <v>800</v>
      </c>
      <c r="F17" s="1944"/>
      <c r="G17" s="1599"/>
      <c r="H17" s="1940"/>
      <c r="I17" s="1941">
        <v>244</v>
      </c>
      <c r="J17" s="1944"/>
      <c r="K17" s="1946"/>
      <c r="L17" s="1940"/>
      <c r="M17" s="1941">
        <v>344</v>
      </c>
      <c r="N17" s="1944"/>
      <c r="O17" s="1947"/>
      <c r="P17" s="1940"/>
      <c r="Q17" s="1941">
        <v>168.8</v>
      </c>
      <c r="S17" s="1069"/>
      <c r="T17" s="1068"/>
      <c r="U17" s="1068"/>
      <c r="V17" s="1068"/>
    </row>
    <row r="18" spans="1:22" s="1063" customFormat="1" ht="15.75" x14ac:dyDescent="0.25">
      <c r="A18" s="1066">
        <v>4</v>
      </c>
      <c r="B18" s="1600"/>
      <c r="C18" s="1171"/>
      <c r="D18" s="1171"/>
      <c r="E18" s="1171">
        <v>846.4</v>
      </c>
      <c r="F18" s="1944"/>
      <c r="G18" s="1599"/>
      <c r="H18" s="1940"/>
      <c r="I18" s="1941">
        <v>244.8</v>
      </c>
      <c r="J18" s="1944"/>
      <c r="K18" s="1946"/>
      <c r="L18" s="1940"/>
      <c r="M18" s="1941">
        <v>355.2</v>
      </c>
      <c r="N18" s="1944"/>
      <c r="O18" s="1947"/>
      <c r="P18" s="1940"/>
      <c r="Q18" s="1941">
        <v>163.19999999999999</v>
      </c>
      <c r="S18" s="1069"/>
      <c r="T18" s="1068"/>
      <c r="U18" s="1068"/>
      <c r="V18" s="1068"/>
    </row>
    <row r="19" spans="1:22" s="1063" customFormat="1" ht="15.75" x14ac:dyDescent="0.25">
      <c r="A19" s="1066">
        <v>5</v>
      </c>
      <c r="B19" s="1600"/>
      <c r="C19" s="1171"/>
      <c r="D19" s="1171"/>
      <c r="E19" s="1171">
        <v>883.2</v>
      </c>
      <c r="F19" s="1944"/>
      <c r="G19" s="1599"/>
      <c r="H19" s="1940"/>
      <c r="I19" s="1941">
        <v>275.2</v>
      </c>
      <c r="J19" s="1944"/>
      <c r="K19" s="1946"/>
      <c r="L19" s="1940"/>
      <c r="M19" s="1941">
        <v>353.6</v>
      </c>
      <c r="N19" s="1944"/>
      <c r="O19" s="1947"/>
      <c r="P19" s="1940"/>
      <c r="Q19" s="1941">
        <v>168</v>
      </c>
      <c r="S19" s="1069"/>
      <c r="T19" s="1068"/>
      <c r="U19" s="1068"/>
      <c r="V19" s="1068"/>
    </row>
    <row r="20" spans="1:22" s="1063" customFormat="1" ht="15.75" x14ac:dyDescent="0.25">
      <c r="A20" s="1066">
        <v>6</v>
      </c>
      <c r="B20" s="1600"/>
      <c r="C20" s="1171"/>
      <c r="D20" s="1171"/>
      <c r="E20" s="1171">
        <v>939.2</v>
      </c>
      <c r="F20" s="1944"/>
      <c r="G20" s="1599"/>
      <c r="H20" s="1940"/>
      <c r="I20" s="1941">
        <v>277.60000000000002</v>
      </c>
      <c r="J20" s="1944"/>
      <c r="K20" s="1946"/>
      <c r="L20" s="1940"/>
      <c r="M20" s="1941">
        <v>363.2</v>
      </c>
      <c r="N20" s="1944"/>
      <c r="O20" s="1947"/>
      <c r="P20" s="1940"/>
      <c r="Q20" s="1941">
        <v>167.2</v>
      </c>
      <c r="S20" s="1069"/>
      <c r="T20" s="1068"/>
      <c r="U20" s="1068"/>
      <c r="V20" s="1068"/>
    </row>
    <row r="21" spans="1:22" s="1063" customFormat="1" ht="15.75" x14ac:dyDescent="0.25">
      <c r="A21" s="1066">
        <v>7</v>
      </c>
      <c r="B21" s="1600"/>
      <c r="C21" s="1171"/>
      <c r="D21" s="1171"/>
      <c r="E21" s="1171">
        <v>1004.8</v>
      </c>
      <c r="F21" s="1944"/>
      <c r="G21" s="1599"/>
      <c r="H21" s="1940"/>
      <c r="I21" s="1941">
        <v>304</v>
      </c>
      <c r="J21" s="1944"/>
      <c r="K21" s="1946"/>
      <c r="L21" s="1940"/>
      <c r="M21" s="1941">
        <v>355.2</v>
      </c>
      <c r="N21" s="1944"/>
      <c r="O21" s="1947"/>
      <c r="P21" s="1940"/>
      <c r="Q21" s="1941">
        <v>168.8</v>
      </c>
      <c r="S21" s="1069"/>
      <c r="T21" s="1068"/>
      <c r="U21" s="1068"/>
      <c r="V21" s="1068"/>
    </row>
    <row r="22" spans="1:22" s="1063" customFormat="1" ht="15.75" x14ac:dyDescent="0.25">
      <c r="A22" s="1066">
        <v>8</v>
      </c>
      <c r="B22" s="1600"/>
      <c r="C22" s="1171"/>
      <c r="D22" s="1171"/>
      <c r="E22" s="1171">
        <v>1072</v>
      </c>
      <c r="F22" s="1944"/>
      <c r="G22" s="1599"/>
      <c r="H22" s="1940"/>
      <c r="I22" s="1941">
        <v>301.60000000000002</v>
      </c>
      <c r="J22" s="1944"/>
      <c r="K22" s="1946"/>
      <c r="L22" s="1940"/>
      <c r="M22" s="1941">
        <v>305.60000000000002</v>
      </c>
      <c r="N22" s="1944"/>
      <c r="O22" s="1947"/>
      <c r="P22" s="1940"/>
      <c r="Q22" s="1941">
        <v>144.80000000000001</v>
      </c>
      <c r="S22" s="1069"/>
      <c r="T22" s="1068"/>
      <c r="U22" s="1068"/>
      <c r="V22" s="1068"/>
    </row>
    <row r="23" spans="1:22" s="1063" customFormat="1" ht="15.75" x14ac:dyDescent="0.25">
      <c r="A23" s="1066">
        <v>9</v>
      </c>
      <c r="B23" s="1600"/>
      <c r="C23" s="1171"/>
      <c r="D23" s="1171"/>
      <c r="E23" s="1171">
        <v>1123.2</v>
      </c>
      <c r="F23" s="1944"/>
      <c r="G23" s="1599"/>
      <c r="H23" s="1940"/>
      <c r="I23" s="1941">
        <v>300.8</v>
      </c>
      <c r="J23" s="1944"/>
      <c r="K23" s="1946"/>
      <c r="L23" s="1940"/>
      <c r="M23" s="1941">
        <v>297.60000000000002</v>
      </c>
      <c r="N23" s="1944"/>
      <c r="O23" s="1947"/>
      <c r="P23" s="1940"/>
      <c r="Q23" s="1941">
        <v>142.4</v>
      </c>
      <c r="S23" s="1069"/>
      <c r="T23" s="1068"/>
      <c r="U23" s="1068"/>
      <c r="V23" s="1068"/>
    </row>
    <row r="24" spans="1:22" s="1063" customFormat="1" ht="15.75" x14ac:dyDescent="0.25">
      <c r="A24" s="1066">
        <v>10</v>
      </c>
      <c r="B24" s="1600"/>
      <c r="C24" s="1171"/>
      <c r="D24" s="1171"/>
      <c r="E24" s="1171">
        <v>1150.4000000000001</v>
      </c>
      <c r="F24" s="1944"/>
      <c r="G24" s="1599"/>
      <c r="H24" s="1940"/>
      <c r="I24" s="1941">
        <v>344.8</v>
      </c>
      <c r="J24" s="1944"/>
      <c r="K24" s="1946"/>
      <c r="L24" s="1940"/>
      <c r="M24" s="1941">
        <v>318.39999999999998</v>
      </c>
      <c r="N24" s="1944"/>
      <c r="O24" s="1947"/>
      <c r="P24" s="1940"/>
      <c r="Q24" s="1941">
        <v>176</v>
      </c>
      <c r="S24" s="1069"/>
      <c r="T24" s="1068"/>
      <c r="U24" s="1068"/>
      <c r="V24" s="1068"/>
    </row>
    <row r="25" spans="1:22" s="1063" customFormat="1" ht="15.75" x14ac:dyDescent="0.25">
      <c r="A25" s="1066">
        <v>11</v>
      </c>
      <c r="B25" s="1600"/>
      <c r="C25" s="1171"/>
      <c r="D25" s="1171"/>
      <c r="E25" s="1171">
        <v>1203.2</v>
      </c>
      <c r="F25" s="1944"/>
      <c r="G25" s="1599"/>
      <c r="H25" s="1940"/>
      <c r="I25" s="1941">
        <v>328.8</v>
      </c>
      <c r="J25" s="1944"/>
      <c r="K25" s="1946"/>
      <c r="L25" s="1940"/>
      <c r="M25" s="1941">
        <v>372.8</v>
      </c>
      <c r="N25" s="1944"/>
      <c r="O25" s="1947"/>
      <c r="P25" s="1940"/>
      <c r="Q25" s="1941">
        <v>166.4</v>
      </c>
      <c r="S25" s="1069"/>
      <c r="T25" s="1068"/>
      <c r="U25" s="1068"/>
      <c r="V25" s="1068"/>
    </row>
    <row r="26" spans="1:22" s="1063" customFormat="1" ht="15.75" x14ac:dyDescent="0.25">
      <c r="A26" s="1066">
        <v>12</v>
      </c>
      <c r="B26" s="1600"/>
      <c r="C26" s="1171"/>
      <c r="D26" s="1171"/>
      <c r="E26" s="1171">
        <v>1208</v>
      </c>
      <c r="F26" s="1944"/>
      <c r="G26" s="1599"/>
      <c r="H26" s="1940"/>
      <c r="I26" s="1941">
        <v>334.4</v>
      </c>
      <c r="J26" s="1944"/>
      <c r="K26" s="1946"/>
      <c r="L26" s="1940"/>
      <c r="M26" s="1941">
        <v>369.6</v>
      </c>
      <c r="N26" s="1944"/>
      <c r="O26" s="1947"/>
      <c r="P26" s="1940"/>
      <c r="Q26" s="1941">
        <v>175.2</v>
      </c>
      <c r="S26" s="1069"/>
      <c r="T26" s="1068"/>
      <c r="U26" s="1068"/>
      <c r="V26" s="1068"/>
    </row>
    <row r="27" spans="1:22" s="1063" customFormat="1" ht="15.75" x14ac:dyDescent="0.25">
      <c r="A27" s="1066">
        <v>13</v>
      </c>
      <c r="B27" s="1600"/>
      <c r="C27" s="1171"/>
      <c r="D27" s="1171"/>
      <c r="E27" s="1171">
        <v>1203.2</v>
      </c>
      <c r="F27" s="1944"/>
      <c r="G27" s="1599"/>
      <c r="H27" s="1940"/>
      <c r="I27" s="1941">
        <v>320</v>
      </c>
      <c r="J27" s="1944"/>
      <c r="K27" s="1946"/>
      <c r="L27" s="1940"/>
      <c r="M27" s="1941">
        <v>393.6</v>
      </c>
      <c r="N27" s="1944"/>
      <c r="O27" s="1947"/>
      <c r="P27" s="1940"/>
      <c r="Q27" s="1941">
        <v>180</v>
      </c>
      <c r="S27" s="1069"/>
      <c r="T27" s="1068"/>
      <c r="U27" s="1068"/>
      <c r="V27" s="1068"/>
    </row>
    <row r="28" spans="1:22" s="1063" customFormat="1" ht="15.75" x14ac:dyDescent="0.25">
      <c r="A28" s="1066">
        <v>14</v>
      </c>
      <c r="B28" s="1600"/>
      <c r="C28" s="1171"/>
      <c r="D28" s="1171"/>
      <c r="E28" s="1171">
        <v>1184</v>
      </c>
      <c r="F28" s="1944"/>
      <c r="G28" s="1599"/>
      <c r="H28" s="1940"/>
      <c r="I28" s="1941">
        <v>300.8</v>
      </c>
      <c r="J28" s="1944"/>
      <c r="K28" s="1946"/>
      <c r="L28" s="1940"/>
      <c r="M28" s="1941">
        <v>355.2</v>
      </c>
      <c r="N28" s="1944"/>
      <c r="O28" s="1947"/>
      <c r="P28" s="1940"/>
      <c r="Q28" s="1941">
        <v>164.8</v>
      </c>
      <c r="S28" s="1069"/>
      <c r="T28" s="1068"/>
      <c r="U28" s="1068"/>
      <c r="V28" s="1068"/>
    </row>
    <row r="29" spans="1:22" s="1063" customFormat="1" ht="15.75" x14ac:dyDescent="0.25">
      <c r="A29" s="1066">
        <v>15</v>
      </c>
      <c r="B29" s="1600"/>
      <c r="C29" s="1171"/>
      <c r="D29" s="1171"/>
      <c r="E29" s="1171">
        <v>1187.2</v>
      </c>
      <c r="F29" s="1944"/>
      <c r="G29" s="1599"/>
      <c r="H29" s="1940"/>
      <c r="I29" s="1941">
        <v>294.39999999999998</v>
      </c>
      <c r="J29" s="1944"/>
      <c r="K29" s="1946"/>
      <c r="L29" s="1940"/>
      <c r="M29" s="1941">
        <v>363.2</v>
      </c>
      <c r="N29" s="1944"/>
      <c r="O29" s="1947"/>
      <c r="P29" s="1940"/>
      <c r="Q29" s="1941">
        <v>164</v>
      </c>
      <c r="S29" s="1069"/>
      <c r="T29" s="1068"/>
      <c r="U29" s="1068"/>
      <c r="V29" s="1068"/>
    </row>
    <row r="30" spans="1:22" s="1063" customFormat="1" ht="15.75" x14ac:dyDescent="0.25">
      <c r="A30" s="1066">
        <v>16</v>
      </c>
      <c r="B30" s="1600"/>
      <c r="C30" s="1171"/>
      <c r="D30" s="1171"/>
      <c r="E30" s="1171">
        <v>1246.4000000000001</v>
      </c>
      <c r="F30" s="1944"/>
      <c r="G30" s="1599"/>
      <c r="H30" s="1940"/>
      <c r="I30" s="1941">
        <v>300</v>
      </c>
      <c r="J30" s="1944"/>
      <c r="K30" s="1946"/>
      <c r="L30" s="1940"/>
      <c r="M30" s="1941">
        <v>384</v>
      </c>
      <c r="N30" s="1944"/>
      <c r="O30" s="1947"/>
      <c r="P30" s="1940"/>
      <c r="Q30" s="1941">
        <v>161.6</v>
      </c>
      <c r="S30" s="1069"/>
      <c r="T30" s="1068"/>
      <c r="U30" s="1068"/>
      <c r="V30" s="1068"/>
    </row>
    <row r="31" spans="1:22" s="1070" customFormat="1" ht="15.75" x14ac:dyDescent="0.25">
      <c r="A31" s="1066">
        <v>17</v>
      </c>
      <c r="B31" s="1600"/>
      <c r="C31" s="1171"/>
      <c r="D31" s="1171"/>
      <c r="E31" s="1171">
        <v>1323.2</v>
      </c>
      <c r="F31" s="1944"/>
      <c r="G31" s="1599"/>
      <c r="H31" s="1940"/>
      <c r="I31" s="1941">
        <v>313.60000000000002</v>
      </c>
      <c r="J31" s="1944"/>
      <c r="K31" s="1946"/>
      <c r="L31" s="1940"/>
      <c r="M31" s="1941">
        <v>388.8</v>
      </c>
      <c r="N31" s="1944"/>
      <c r="O31" s="1947"/>
      <c r="P31" s="1940"/>
      <c r="Q31" s="1941">
        <v>161.6</v>
      </c>
      <c r="S31" s="1069"/>
      <c r="T31" s="1068"/>
      <c r="U31" s="1068"/>
      <c r="V31" s="1068"/>
    </row>
    <row r="32" spans="1:22" s="1070" customFormat="1" ht="15.75" x14ac:dyDescent="0.25">
      <c r="A32" s="1066">
        <v>18</v>
      </c>
      <c r="B32" s="1600"/>
      <c r="C32" s="1171"/>
      <c r="D32" s="1171"/>
      <c r="E32" s="1171">
        <v>1281.5999999999999</v>
      </c>
      <c r="F32" s="1944"/>
      <c r="G32" s="1599"/>
      <c r="H32" s="1940"/>
      <c r="I32" s="1941">
        <v>325.60000000000002</v>
      </c>
      <c r="J32" s="1944"/>
      <c r="K32" s="1946"/>
      <c r="L32" s="1940"/>
      <c r="M32" s="1941">
        <v>364.8</v>
      </c>
      <c r="N32" s="1944"/>
      <c r="O32" s="1947"/>
      <c r="P32" s="1940"/>
      <c r="Q32" s="1941">
        <v>164.8</v>
      </c>
      <c r="S32" s="1069"/>
      <c r="T32" s="1068"/>
      <c r="U32" s="1068"/>
      <c r="V32" s="1068"/>
    </row>
    <row r="33" spans="1:22" s="1070" customFormat="1" ht="15.75" x14ac:dyDescent="0.25">
      <c r="A33" s="1066">
        <v>19</v>
      </c>
      <c r="B33" s="1600"/>
      <c r="C33" s="1171"/>
      <c r="D33" s="1171"/>
      <c r="E33" s="1171">
        <v>1270.4000000000001</v>
      </c>
      <c r="F33" s="1944"/>
      <c r="G33" s="1599"/>
      <c r="H33" s="1940"/>
      <c r="I33" s="1941">
        <v>348</v>
      </c>
      <c r="J33" s="1944"/>
      <c r="K33" s="1946"/>
      <c r="L33" s="1940"/>
      <c r="M33" s="1941">
        <v>380.8</v>
      </c>
      <c r="N33" s="1944"/>
      <c r="O33" s="1947"/>
      <c r="P33" s="1940"/>
      <c r="Q33" s="1941">
        <v>166.4</v>
      </c>
      <c r="S33" s="1069"/>
      <c r="T33" s="1068"/>
      <c r="U33" s="1068"/>
      <c r="V33" s="1068"/>
    </row>
    <row r="34" spans="1:22" s="1070" customFormat="1" ht="15.75" x14ac:dyDescent="0.25">
      <c r="A34" s="1066">
        <v>20</v>
      </c>
      <c r="B34" s="1600"/>
      <c r="C34" s="1171"/>
      <c r="D34" s="1171"/>
      <c r="E34" s="1171">
        <v>1206.4000000000001</v>
      </c>
      <c r="F34" s="1944"/>
      <c r="G34" s="1599"/>
      <c r="H34" s="1940"/>
      <c r="I34" s="1941">
        <v>304.8</v>
      </c>
      <c r="J34" s="1944"/>
      <c r="K34" s="1946"/>
      <c r="L34" s="1940"/>
      <c r="M34" s="1941">
        <v>363.2</v>
      </c>
      <c r="N34" s="1944"/>
      <c r="O34" s="1947"/>
      <c r="P34" s="1940"/>
      <c r="Q34" s="1941">
        <v>132.80000000000001</v>
      </c>
      <c r="S34" s="1069"/>
      <c r="T34" s="1068"/>
      <c r="U34" s="1068"/>
      <c r="V34" s="1068"/>
    </row>
    <row r="35" spans="1:22" s="1070" customFormat="1" ht="15.75" x14ac:dyDescent="0.25">
      <c r="A35" s="1066">
        <v>21</v>
      </c>
      <c r="B35" s="1600"/>
      <c r="C35" s="1171"/>
      <c r="D35" s="1171"/>
      <c r="E35" s="1171">
        <v>1116.8</v>
      </c>
      <c r="F35" s="1944"/>
      <c r="G35" s="1599"/>
      <c r="H35" s="1940"/>
      <c r="I35" s="1941">
        <v>308.8</v>
      </c>
      <c r="J35" s="1944"/>
      <c r="K35" s="1946"/>
      <c r="L35" s="1940"/>
      <c r="M35" s="1941">
        <v>329.6</v>
      </c>
      <c r="N35" s="1944"/>
      <c r="O35" s="1947"/>
      <c r="P35" s="1940"/>
      <c r="Q35" s="1941">
        <v>144</v>
      </c>
      <c r="S35" s="1069"/>
      <c r="T35" s="1068"/>
      <c r="U35" s="1068"/>
      <c r="V35" s="1068"/>
    </row>
    <row r="36" spans="1:22" s="1070" customFormat="1" ht="15.75" x14ac:dyDescent="0.25">
      <c r="A36" s="1066">
        <v>22</v>
      </c>
      <c r="B36" s="1600"/>
      <c r="C36" s="1171"/>
      <c r="D36" s="1171"/>
      <c r="E36" s="1171">
        <v>1030.4000000000001</v>
      </c>
      <c r="F36" s="1944"/>
      <c r="G36" s="1599"/>
      <c r="H36" s="1940"/>
      <c r="I36" s="1941">
        <v>337.6</v>
      </c>
      <c r="J36" s="1944"/>
      <c r="K36" s="1946"/>
      <c r="L36" s="1940"/>
      <c r="M36" s="1941">
        <v>321.60000000000002</v>
      </c>
      <c r="N36" s="1944"/>
      <c r="O36" s="1947"/>
      <c r="P36" s="1940"/>
      <c r="Q36" s="1941">
        <v>176.8</v>
      </c>
      <c r="S36" s="1069"/>
      <c r="T36" s="1068"/>
      <c r="U36" s="1068"/>
      <c r="V36" s="1068"/>
    </row>
    <row r="37" spans="1:22" s="1070" customFormat="1" ht="15.75" x14ac:dyDescent="0.25">
      <c r="A37" s="1066">
        <v>23</v>
      </c>
      <c r="B37" s="1600"/>
      <c r="C37" s="1171"/>
      <c r="D37" s="1171"/>
      <c r="E37" s="1941">
        <v>915.2</v>
      </c>
      <c r="F37" s="1944"/>
      <c r="G37" s="1945"/>
      <c r="H37" s="1940"/>
      <c r="I37" s="1941">
        <v>303.2</v>
      </c>
      <c r="J37" s="1944"/>
      <c r="K37" s="1946"/>
      <c r="L37" s="1940"/>
      <c r="M37" s="1941">
        <v>316.8</v>
      </c>
      <c r="N37" s="1944"/>
      <c r="O37" s="1947"/>
      <c r="P37" s="1940"/>
      <c r="Q37" s="1941">
        <v>173.6</v>
      </c>
      <c r="S37" s="1069"/>
      <c r="T37" s="1068"/>
      <c r="U37" s="1068"/>
      <c r="V37" s="1068"/>
    </row>
    <row r="38" spans="1:22" s="1070" customFormat="1" ht="15.75" x14ac:dyDescent="0.25">
      <c r="A38" s="1066">
        <v>24</v>
      </c>
      <c r="B38" s="1600"/>
      <c r="C38" s="1171"/>
      <c r="D38" s="1171"/>
      <c r="E38" s="1943">
        <v>819.2</v>
      </c>
      <c r="F38" s="1944"/>
      <c r="G38" s="1945"/>
      <c r="H38" s="1942"/>
      <c r="I38" s="1943">
        <v>264.8</v>
      </c>
      <c r="J38" s="1944"/>
      <c r="K38" s="1946"/>
      <c r="L38" s="1942"/>
      <c r="M38" s="1943">
        <v>307.2</v>
      </c>
      <c r="N38" s="1944"/>
      <c r="O38" s="1947"/>
      <c r="P38" s="1942"/>
      <c r="Q38" s="1943">
        <v>168.8</v>
      </c>
      <c r="S38" s="1069"/>
      <c r="T38" s="1068"/>
      <c r="U38" s="1068"/>
      <c r="V38" s="1068"/>
    </row>
    <row r="39" spans="1:22" s="1070" customFormat="1" ht="15" x14ac:dyDescent="0.3">
      <c r="A39" s="1066" t="s">
        <v>19</v>
      </c>
      <c r="B39" s="1569"/>
      <c r="C39" s="1570"/>
      <c r="D39" s="1569"/>
      <c r="E39" s="1862">
        <f>SUM(E15:E38)</f>
        <v>25696.000000000007</v>
      </c>
      <c r="F39" s="1863"/>
      <c r="G39" s="1863"/>
      <c r="H39" s="1863"/>
      <c r="I39" s="1862">
        <f>SUM(I15:I38)</f>
        <v>7176.0000000000018</v>
      </c>
      <c r="J39" s="1863"/>
      <c r="K39" s="1863"/>
      <c r="L39" s="1863"/>
      <c r="M39" s="1864">
        <f>SUM(M15:M38)</f>
        <v>8424.0000000000018</v>
      </c>
      <c r="N39" s="1865"/>
      <c r="O39" s="1866"/>
      <c r="P39" s="1865"/>
      <c r="Q39" s="1864">
        <f>SUM(Q15:Q38)</f>
        <v>3931.2000000000007</v>
      </c>
      <c r="S39" s="1573"/>
      <c r="T39" s="1072"/>
      <c r="U39" s="1072"/>
    </row>
    <row r="40" spans="1:22" s="1056" customFormat="1" ht="12.75" customHeight="1" x14ac:dyDescent="0.2">
      <c r="A40" s="1056" t="s">
        <v>20</v>
      </c>
    </row>
    <row r="41" spans="1:22" s="1056" customFormat="1" ht="12.75" customHeight="1" x14ac:dyDescent="0.2">
      <c r="A41" s="1056" t="s">
        <v>21</v>
      </c>
    </row>
    <row r="42" spans="1:22" x14ac:dyDescent="0.2">
      <c r="A42" s="1056" t="s">
        <v>676</v>
      </c>
      <c r="K42" s="1056"/>
      <c r="L42" s="1056"/>
      <c r="M42" s="1056"/>
      <c r="N42" s="1056"/>
      <c r="O42" s="1056"/>
      <c r="P42" s="1056"/>
      <c r="Q42" s="1056"/>
    </row>
    <row r="43" spans="1:22" x14ac:dyDescent="0.2">
      <c r="A43" s="1056" t="s">
        <v>23</v>
      </c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4">
    <tabColor theme="6" tint="0.39997558519241921"/>
  </sheetPr>
  <dimension ref="A1:V43"/>
  <sheetViews>
    <sheetView zoomScaleNormal="100" zoomScaleSheetLayoutView="100" workbookViewId="0">
      <selection activeCell="B10" sqref="B10:E10"/>
    </sheetView>
  </sheetViews>
  <sheetFormatPr defaultRowHeight="12.75" x14ac:dyDescent="0.2"/>
  <cols>
    <col min="1" max="3" width="11.28515625" style="1073" customWidth="1"/>
    <col min="4" max="4" width="11.28515625" style="1073" hidden="1" customWidth="1"/>
    <col min="5" max="7" width="11.28515625" style="1073" customWidth="1"/>
    <col min="8" max="8" width="11.28515625" style="1073" hidden="1" customWidth="1"/>
    <col min="9" max="11" width="11.28515625" style="1073" customWidth="1"/>
    <col min="12" max="12" width="11.28515625" style="1073" hidden="1" customWidth="1"/>
    <col min="13" max="15" width="11.28515625" style="1073" customWidth="1"/>
    <col min="16" max="16" width="11.28515625" style="1073" hidden="1" customWidth="1"/>
    <col min="17" max="17" width="11.28515625" style="1073" customWidth="1"/>
    <col min="18" max="16384" width="9.140625" style="1073"/>
  </cols>
  <sheetData>
    <row r="1" spans="1:22" s="1056" customFormat="1" ht="18.75" customHeight="1" x14ac:dyDescent="0.2">
      <c r="B1" s="1559" t="s">
        <v>518</v>
      </c>
      <c r="C1" s="1058"/>
      <c r="D1" s="1058"/>
      <c r="E1" s="1058"/>
      <c r="J1" s="801"/>
      <c r="K1" s="3066" t="s">
        <v>544</v>
      </c>
      <c r="L1" s="3066"/>
      <c r="M1" s="3066"/>
      <c r="N1" s="3066"/>
      <c r="O1" s="3066"/>
      <c r="P1" s="3066"/>
      <c r="Q1" s="3066"/>
    </row>
    <row r="2" spans="1:22" s="1056" customFormat="1" ht="10.5" customHeight="1" x14ac:dyDescent="0.2">
      <c r="A2" s="1560"/>
      <c r="B2" s="3067" t="s">
        <v>1</v>
      </c>
      <c r="C2" s="3067"/>
      <c r="D2" s="3067"/>
      <c r="E2" s="3067"/>
      <c r="N2" s="3068" t="s">
        <v>2</v>
      </c>
      <c r="O2" s="3069"/>
      <c r="P2" s="3069"/>
      <c r="Q2" s="3069"/>
    </row>
    <row r="3" spans="1:22" s="1056" customFormat="1" ht="13.5" customHeight="1" x14ac:dyDescent="0.2">
      <c r="N3" s="1058"/>
      <c r="O3" s="1058"/>
      <c r="P3" s="1058"/>
      <c r="Q3" s="1058"/>
    </row>
    <row r="4" spans="1:22" s="1056" customFormat="1" ht="15" customHeight="1" x14ac:dyDescent="0.25">
      <c r="B4" s="1561" t="s">
        <v>520</v>
      </c>
      <c r="C4" s="1561"/>
      <c r="D4" s="1561"/>
      <c r="E4" s="1561"/>
      <c r="I4" s="3070" t="s">
        <v>5</v>
      </c>
      <c r="J4" s="2080"/>
      <c r="K4" s="2080"/>
      <c r="L4" s="1557"/>
      <c r="O4" s="1061"/>
    </row>
    <row r="5" spans="1:22" s="1056" customFormat="1" ht="9.75" customHeight="1" x14ac:dyDescent="0.2">
      <c r="A5" s="1560"/>
      <c r="B5" s="3071" t="s">
        <v>7</v>
      </c>
      <c r="C5" s="3071"/>
      <c r="D5" s="3071"/>
      <c r="E5" s="3071"/>
    </row>
    <row r="6" spans="1:22" s="1056" customFormat="1" ht="12" customHeight="1" x14ac:dyDescent="0.25">
      <c r="E6" s="3065" t="s">
        <v>8</v>
      </c>
      <c r="F6" s="3065"/>
      <c r="G6" s="3065"/>
      <c r="H6" s="3065"/>
      <c r="I6" s="3065"/>
      <c r="J6" s="3065"/>
      <c r="K6" s="3065"/>
      <c r="L6" s="3065"/>
      <c r="M6" s="3065"/>
      <c r="N6" s="3065"/>
    </row>
    <row r="7" spans="1:22" s="1056" customFormat="1" ht="15.75" x14ac:dyDescent="0.25">
      <c r="E7" s="2763" t="s">
        <v>626</v>
      </c>
      <c r="F7" s="2763"/>
      <c r="G7" s="2763"/>
      <c r="H7" s="2763"/>
      <c r="I7" s="2763"/>
      <c r="J7" s="2763"/>
      <c r="K7" s="2763"/>
      <c r="L7" s="2763"/>
      <c r="M7" s="2763"/>
      <c r="N7" s="2763"/>
    </row>
    <row r="8" spans="1:22" s="1056" customFormat="1" ht="9" customHeight="1" x14ac:dyDescent="0.2"/>
    <row r="9" spans="1:22" s="1056" customFormat="1" x14ac:dyDescent="0.2">
      <c r="A9" s="2083" t="s">
        <v>9</v>
      </c>
      <c r="B9" s="2076" t="s">
        <v>10</v>
      </c>
      <c r="C9" s="2077"/>
      <c r="D9" s="2077"/>
      <c r="E9" s="2077"/>
      <c r="F9" s="2077"/>
      <c r="G9" s="2077"/>
      <c r="H9" s="2077"/>
      <c r="I9" s="2078"/>
      <c r="J9" s="2076" t="s">
        <v>11</v>
      </c>
      <c r="K9" s="2077"/>
      <c r="L9" s="2077"/>
      <c r="M9" s="2077"/>
      <c r="N9" s="2077"/>
      <c r="O9" s="2077"/>
      <c r="P9" s="2077"/>
      <c r="Q9" s="2078"/>
    </row>
    <row r="10" spans="1:22" s="1056" customFormat="1" x14ac:dyDescent="0.2">
      <c r="A10" s="2084"/>
      <c r="B10" s="3062" t="s">
        <v>527</v>
      </c>
      <c r="C10" s="3063"/>
      <c r="D10" s="3063"/>
      <c r="E10" s="3064"/>
      <c r="F10" s="3062" t="s">
        <v>528</v>
      </c>
      <c r="G10" s="3063"/>
      <c r="H10" s="3063"/>
      <c r="I10" s="3064"/>
      <c r="J10" s="3062" t="s">
        <v>527</v>
      </c>
      <c r="K10" s="3063"/>
      <c r="L10" s="3063"/>
      <c r="M10" s="3064"/>
      <c r="N10" s="3062" t="s">
        <v>528</v>
      </c>
      <c r="O10" s="3063"/>
      <c r="P10" s="3063"/>
      <c r="Q10" s="3064"/>
    </row>
    <row r="11" spans="1:22" s="1056" customFormat="1" x14ac:dyDescent="0.2">
      <c r="A11" s="2084"/>
      <c r="B11" s="2076" t="s">
        <v>14</v>
      </c>
      <c r="C11" s="2077"/>
      <c r="E11" s="1556">
        <v>80</v>
      </c>
      <c r="F11" s="2076" t="s">
        <v>15</v>
      </c>
      <c r="G11" s="2077"/>
      <c r="H11" s="1555"/>
      <c r="I11" s="1556">
        <v>40</v>
      </c>
      <c r="J11" s="2076" t="s">
        <v>15</v>
      </c>
      <c r="K11" s="2077"/>
      <c r="L11" s="1555"/>
      <c r="M11" s="1556">
        <v>80</v>
      </c>
      <c r="N11" s="2076" t="s">
        <v>15</v>
      </c>
      <c r="O11" s="2077"/>
      <c r="P11" s="1555"/>
      <c r="Q11" s="1556">
        <v>40</v>
      </c>
    </row>
    <row r="12" spans="1:22" s="1063" customFormat="1" ht="35.25" customHeight="1" x14ac:dyDescent="0.2">
      <c r="A12" s="2085"/>
      <c r="B12" s="1062" t="s">
        <v>16</v>
      </c>
      <c r="C12" s="1062" t="s">
        <v>17</v>
      </c>
      <c r="D12" s="1062"/>
      <c r="E12" s="1062" t="s">
        <v>18</v>
      </c>
      <c r="F12" s="1062" t="s">
        <v>16</v>
      </c>
      <c r="G12" s="1062" t="s">
        <v>17</v>
      </c>
      <c r="H12" s="1062"/>
      <c r="I12" s="1062" t="s">
        <v>18</v>
      </c>
      <c r="J12" s="1062" t="s">
        <v>16</v>
      </c>
      <c r="K12" s="1062" t="s">
        <v>17</v>
      </c>
      <c r="L12" s="1062"/>
      <c r="M12" s="1062" t="s">
        <v>18</v>
      </c>
      <c r="N12" s="1062" t="s">
        <v>16</v>
      </c>
      <c r="O12" s="1062" t="s">
        <v>17</v>
      </c>
      <c r="P12" s="1062"/>
      <c r="Q12" s="1062" t="s">
        <v>18</v>
      </c>
    </row>
    <row r="13" spans="1:22" s="1065" customFormat="1" ht="11.25" x14ac:dyDescent="0.2">
      <c r="A13" s="1064">
        <v>1</v>
      </c>
      <c r="B13" s="1064">
        <v>2</v>
      </c>
      <c r="C13" s="1064">
        <v>3</v>
      </c>
      <c r="D13" s="1064"/>
      <c r="E13" s="1064">
        <v>4</v>
      </c>
      <c r="F13" s="1064">
        <v>5</v>
      </c>
      <c r="G13" s="1064">
        <v>6</v>
      </c>
      <c r="H13" s="1064"/>
      <c r="I13" s="1064">
        <v>7</v>
      </c>
      <c r="J13" s="1064">
        <v>8</v>
      </c>
      <c r="K13" s="1064">
        <v>9</v>
      </c>
      <c r="L13" s="1064"/>
      <c r="M13" s="1064">
        <v>10</v>
      </c>
      <c r="N13" s="1064">
        <v>11</v>
      </c>
      <c r="O13" s="1064">
        <v>12</v>
      </c>
      <c r="P13" s="1064"/>
      <c r="Q13" s="1064">
        <v>13</v>
      </c>
    </row>
    <row r="14" spans="1:22" s="1063" customFormat="1" x14ac:dyDescent="0.2">
      <c r="A14" s="1066">
        <v>0</v>
      </c>
      <c r="B14" s="1598"/>
      <c r="C14" s="1171"/>
      <c r="D14" s="1171"/>
      <c r="E14" s="1598"/>
      <c r="F14" s="1598"/>
      <c r="G14" s="1171"/>
      <c r="H14" s="1171"/>
      <c r="I14" s="1171"/>
      <c r="J14" s="1598"/>
      <c r="K14" s="1171"/>
      <c r="L14" s="1171"/>
      <c r="M14" s="1171"/>
      <c r="N14" s="1598"/>
      <c r="O14" s="1171"/>
      <c r="P14" s="1171"/>
      <c r="Q14" s="1171"/>
      <c r="S14" s="1568"/>
      <c r="T14" s="1068"/>
      <c r="U14" s="1068"/>
      <c r="V14" s="1068"/>
    </row>
    <row r="15" spans="1:22" s="1063" customFormat="1" x14ac:dyDescent="0.2">
      <c r="A15" s="1066">
        <v>1</v>
      </c>
      <c r="B15" s="1598"/>
      <c r="C15" s="1171"/>
      <c r="D15" s="1171"/>
      <c r="E15" s="1598"/>
      <c r="F15" s="1598"/>
      <c r="G15" s="1171"/>
      <c r="H15" s="1171"/>
      <c r="I15" s="1601"/>
      <c r="J15" s="1598"/>
      <c r="K15" s="1171"/>
      <c r="L15" s="1171"/>
      <c r="M15" s="1598"/>
      <c r="N15" s="1598"/>
      <c r="O15" s="1171"/>
      <c r="P15" s="1171"/>
      <c r="Q15" s="1598"/>
      <c r="S15" s="1069"/>
      <c r="T15" s="1068"/>
      <c r="U15" s="1068"/>
      <c r="V15" s="1068"/>
    </row>
    <row r="16" spans="1:22" s="1063" customFormat="1" x14ac:dyDescent="0.2">
      <c r="A16" s="1066">
        <v>2</v>
      </c>
      <c r="B16" s="1598"/>
      <c r="C16" s="1171"/>
      <c r="D16" s="1171"/>
      <c r="E16" s="1598"/>
      <c r="F16" s="1598"/>
      <c r="G16" s="1171"/>
      <c r="H16" s="1171"/>
      <c r="I16" s="1601"/>
      <c r="J16" s="1598"/>
      <c r="K16" s="1171"/>
      <c r="L16" s="1171"/>
      <c r="M16" s="1598"/>
      <c r="N16" s="1598"/>
      <c r="O16" s="1171"/>
      <c r="P16" s="1171"/>
      <c r="Q16" s="1598"/>
      <c r="S16" s="1069"/>
      <c r="T16" s="1068"/>
      <c r="U16" s="1068"/>
      <c r="V16" s="1068"/>
    </row>
    <row r="17" spans="1:22" s="1063" customFormat="1" x14ac:dyDescent="0.2">
      <c r="A17" s="1066">
        <v>3</v>
      </c>
      <c r="B17" s="1598"/>
      <c r="C17" s="1171"/>
      <c r="D17" s="1171"/>
      <c r="E17" s="1598"/>
      <c r="F17" s="1598"/>
      <c r="G17" s="1171"/>
      <c r="H17" s="1171"/>
      <c r="I17" s="1601"/>
      <c r="J17" s="1598"/>
      <c r="K17" s="1171"/>
      <c r="L17" s="1171"/>
      <c r="M17" s="1598"/>
      <c r="N17" s="1598"/>
      <c r="O17" s="1171"/>
      <c r="P17" s="1171"/>
      <c r="Q17" s="1598"/>
      <c r="S17" s="1069"/>
      <c r="T17" s="1068"/>
      <c r="U17" s="1068"/>
      <c r="V17" s="1068"/>
    </row>
    <row r="18" spans="1:22" s="1063" customFormat="1" x14ac:dyDescent="0.2">
      <c r="A18" s="1066">
        <v>4</v>
      </c>
      <c r="B18" s="1598"/>
      <c r="C18" s="1171"/>
      <c r="D18" s="1171"/>
      <c r="E18" s="1598"/>
      <c r="F18" s="1598"/>
      <c r="G18" s="1171"/>
      <c r="H18" s="1171"/>
      <c r="I18" s="1601"/>
      <c r="J18" s="1598"/>
      <c r="K18" s="1171"/>
      <c r="L18" s="1171"/>
      <c r="M18" s="1598"/>
      <c r="N18" s="1598"/>
      <c r="O18" s="1171"/>
      <c r="P18" s="1171"/>
      <c r="Q18" s="1598"/>
      <c r="S18" s="1069"/>
      <c r="T18" s="1068"/>
      <c r="U18" s="1068"/>
      <c r="V18" s="1068"/>
    </row>
    <row r="19" spans="1:22" s="1063" customFormat="1" x14ac:dyDescent="0.2">
      <c r="A19" s="1066">
        <v>5</v>
      </c>
      <c r="B19" s="1598"/>
      <c r="C19" s="1171"/>
      <c r="D19" s="1171"/>
      <c r="E19" s="1598"/>
      <c r="F19" s="1598"/>
      <c r="G19" s="1171"/>
      <c r="H19" s="1171"/>
      <c r="I19" s="1601"/>
      <c r="J19" s="1598"/>
      <c r="K19" s="1171"/>
      <c r="L19" s="1171"/>
      <c r="M19" s="1598"/>
      <c r="N19" s="1598"/>
      <c r="O19" s="1171"/>
      <c r="P19" s="1171"/>
      <c r="Q19" s="1598"/>
      <c r="S19" s="1069"/>
      <c r="T19" s="1068"/>
      <c r="U19" s="1068"/>
      <c r="V19" s="1068"/>
    </row>
    <row r="20" spans="1:22" s="1063" customFormat="1" x14ac:dyDescent="0.2">
      <c r="A20" s="1066">
        <v>6</v>
      </c>
      <c r="B20" s="1598"/>
      <c r="C20" s="1171"/>
      <c r="D20" s="1171"/>
      <c r="E20" s="1598"/>
      <c r="F20" s="1598"/>
      <c r="G20" s="1171"/>
      <c r="H20" s="1171"/>
      <c r="I20" s="1601"/>
      <c r="J20" s="1598"/>
      <c r="K20" s="1171"/>
      <c r="L20" s="1171"/>
      <c r="M20" s="1598"/>
      <c r="N20" s="1598"/>
      <c r="O20" s="1171"/>
      <c r="P20" s="1171"/>
      <c r="Q20" s="1598"/>
      <c r="S20" s="1069"/>
      <c r="T20" s="1068"/>
      <c r="U20" s="1068"/>
      <c r="V20" s="1068"/>
    </row>
    <row r="21" spans="1:22" s="1063" customFormat="1" x14ac:dyDescent="0.2">
      <c r="A21" s="1066">
        <v>7</v>
      </c>
      <c r="B21" s="1598"/>
      <c r="C21" s="1171"/>
      <c r="D21" s="1171"/>
      <c r="E21" s="1598"/>
      <c r="F21" s="1598"/>
      <c r="G21" s="1171"/>
      <c r="H21" s="1171"/>
      <c r="I21" s="1601"/>
      <c r="J21" s="1598"/>
      <c r="K21" s="1171"/>
      <c r="L21" s="1171"/>
      <c r="M21" s="1598"/>
      <c r="N21" s="1598"/>
      <c r="O21" s="1171"/>
      <c r="P21" s="1171"/>
      <c r="Q21" s="1598"/>
      <c r="S21" s="1069"/>
      <c r="T21" s="1068"/>
      <c r="U21" s="1068"/>
      <c r="V21" s="1068"/>
    </row>
    <row r="22" spans="1:22" s="1063" customFormat="1" x14ac:dyDescent="0.2">
      <c r="A22" s="1066">
        <v>8</v>
      </c>
      <c r="B22" s="1598"/>
      <c r="C22" s="1171"/>
      <c r="D22" s="1171"/>
      <c r="E22" s="1598"/>
      <c r="F22" s="1598"/>
      <c r="G22" s="1171"/>
      <c r="H22" s="1171"/>
      <c r="I22" s="1601"/>
      <c r="J22" s="1598"/>
      <c r="K22" s="1171"/>
      <c r="L22" s="1171"/>
      <c r="M22" s="1598"/>
      <c r="N22" s="1598"/>
      <c r="O22" s="1171"/>
      <c r="P22" s="1171"/>
      <c r="Q22" s="1598"/>
      <c r="S22" s="1069"/>
      <c r="T22" s="1068"/>
      <c r="U22" s="1068"/>
      <c r="V22" s="1068"/>
    </row>
    <row r="23" spans="1:22" s="1063" customFormat="1" x14ac:dyDescent="0.2">
      <c r="A23" s="1066">
        <v>9</v>
      </c>
      <c r="B23" s="1598"/>
      <c r="C23" s="1171"/>
      <c r="D23" s="1171"/>
      <c r="E23" s="1598"/>
      <c r="F23" s="1598"/>
      <c r="G23" s="1171"/>
      <c r="H23" s="1171"/>
      <c r="I23" s="1601"/>
      <c r="J23" s="1598"/>
      <c r="K23" s="1171"/>
      <c r="L23" s="1171"/>
      <c r="M23" s="1598"/>
      <c r="N23" s="1598"/>
      <c r="O23" s="1171"/>
      <c r="P23" s="1171"/>
      <c r="Q23" s="1598"/>
      <c r="S23" s="1069"/>
      <c r="T23" s="1068"/>
      <c r="U23" s="1068"/>
      <c r="V23" s="1068"/>
    </row>
    <row r="24" spans="1:22" s="1063" customFormat="1" x14ac:dyDescent="0.2">
      <c r="A24" s="1066">
        <v>10</v>
      </c>
      <c r="B24" s="1598"/>
      <c r="C24" s="1171"/>
      <c r="D24" s="1171"/>
      <c r="E24" s="1598"/>
      <c r="F24" s="1598"/>
      <c r="G24" s="1171"/>
      <c r="H24" s="1171"/>
      <c r="I24" s="1601"/>
      <c r="J24" s="1598"/>
      <c r="K24" s="1171"/>
      <c r="L24" s="1171"/>
      <c r="M24" s="1598"/>
      <c r="N24" s="1598"/>
      <c r="O24" s="1171"/>
      <c r="P24" s="1171"/>
      <c r="Q24" s="1598"/>
      <c r="S24" s="1069"/>
      <c r="T24" s="1068"/>
      <c r="U24" s="1068"/>
      <c r="V24" s="1068"/>
    </row>
    <row r="25" spans="1:22" s="1063" customFormat="1" x14ac:dyDescent="0.2">
      <c r="A25" s="1066">
        <v>11</v>
      </c>
      <c r="B25" s="1598"/>
      <c r="C25" s="1171"/>
      <c r="D25" s="1171"/>
      <c r="E25" s="1598"/>
      <c r="F25" s="1598"/>
      <c r="G25" s="1171"/>
      <c r="H25" s="1171"/>
      <c r="I25" s="1601"/>
      <c r="J25" s="1598"/>
      <c r="K25" s="1171"/>
      <c r="L25" s="1171"/>
      <c r="M25" s="1598"/>
      <c r="N25" s="1598"/>
      <c r="O25" s="1171"/>
      <c r="P25" s="1171"/>
      <c r="Q25" s="1598"/>
      <c r="S25" s="1069"/>
      <c r="T25" s="1068"/>
      <c r="U25" s="1068"/>
      <c r="V25" s="1068"/>
    </row>
    <row r="26" spans="1:22" s="1063" customFormat="1" x14ac:dyDescent="0.2">
      <c r="A26" s="1066">
        <v>12</v>
      </c>
      <c r="B26" s="1598"/>
      <c r="C26" s="1171"/>
      <c r="D26" s="1171"/>
      <c r="E26" s="1598"/>
      <c r="F26" s="1598"/>
      <c r="G26" s="1171"/>
      <c r="H26" s="1171"/>
      <c r="I26" s="1601"/>
      <c r="J26" s="1598"/>
      <c r="K26" s="1171"/>
      <c r="L26" s="1171"/>
      <c r="M26" s="1598"/>
      <c r="N26" s="1598"/>
      <c r="O26" s="1171"/>
      <c r="P26" s="1171"/>
      <c r="Q26" s="1598"/>
      <c r="S26" s="1069"/>
      <c r="T26" s="1068"/>
      <c r="U26" s="1068"/>
      <c r="V26" s="1068"/>
    </row>
    <row r="27" spans="1:22" s="1063" customFormat="1" x14ac:dyDescent="0.2">
      <c r="A27" s="1066">
        <v>13</v>
      </c>
      <c r="B27" s="1598"/>
      <c r="C27" s="1171"/>
      <c r="D27" s="1171"/>
      <c r="E27" s="1598"/>
      <c r="F27" s="1598"/>
      <c r="G27" s="1171"/>
      <c r="H27" s="1171"/>
      <c r="I27" s="1601"/>
      <c r="J27" s="1598"/>
      <c r="K27" s="1171"/>
      <c r="L27" s="1171"/>
      <c r="M27" s="1598"/>
      <c r="N27" s="1598"/>
      <c r="O27" s="1171"/>
      <c r="P27" s="1171"/>
      <c r="Q27" s="1598"/>
      <c r="S27" s="1069"/>
      <c r="T27" s="1068"/>
      <c r="U27" s="1068"/>
      <c r="V27" s="1068"/>
    </row>
    <row r="28" spans="1:22" s="1063" customFormat="1" x14ac:dyDescent="0.2">
      <c r="A28" s="1066">
        <v>14</v>
      </c>
      <c r="B28" s="1598"/>
      <c r="C28" s="1171"/>
      <c r="D28" s="1171"/>
      <c r="E28" s="1598"/>
      <c r="F28" s="1598"/>
      <c r="G28" s="1171"/>
      <c r="H28" s="1171"/>
      <c r="I28" s="1601"/>
      <c r="J28" s="1598"/>
      <c r="K28" s="1171"/>
      <c r="L28" s="1171"/>
      <c r="M28" s="1598"/>
      <c r="N28" s="1598"/>
      <c r="O28" s="1171"/>
      <c r="P28" s="1171"/>
      <c r="Q28" s="1598"/>
      <c r="S28" s="1069"/>
      <c r="T28" s="1068"/>
      <c r="U28" s="1068"/>
      <c r="V28" s="1068"/>
    </row>
    <row r="29" spans="1:22" s="1063" customFormat="1" x14ac:dyDescent="0.2">
      <c r="A29" s="1066">
        <v>15</v>
      </c>
      <c r="B29" s="1598"/>
      <c r="C29" s="1171"/>
      <c r="D29" s="1171"/>
      <c r="E29" s="1598"/>
      <c r="F29" s="1598"/>
      <c r="G29" s="1171"/>
      <c r="H29" s="1171"/>
      <c r="I29" s="1601"/>
      <c r="J29" s="1598"/>
      <c r="K29" s="1171"/>
      <c r="L29" s="1171"/>
      <c r="M29" s="1598"/>
      <c r="N29" s="1598"/>
      <c r="O29" s="1171"/>
      <c r="P29" s="1171"/>
      <c r="Q29" s="1598"/>
      <c r="S29" s="1069"/>
      <c r="T29" s="1068"/>
      <c r="U29" s="1068"/>
      <c r="V29" s="1068"/>
    </row>
    <row r="30" spans="1:22" s="1063" customFormat="1" x14ac:dyDescent="0.2">
      <c r="A30" s="1066">
        <v>16</v>
      </c>
      <c r="B30" s="1598"/>
      <c r="C30" s="1171"/>
      <c r="D30" s="1171"/>
      <c r="E30" s="1598"/>
      <c r="F30" s="1598"/>
      <c r="G30" s="1171"/>
      <c r="H30" s="1171"/>
      <c r="I30" s="1601"/>
      <c r="J30" s="1598"/>
      <c r="K30" s="1171"/>
      <c r="L30" s="1171"/>
      <c r="M30" s="1598"/>
      <c r="N30" s="1598"/>
      <c r="O30" s="1171"/>
      <c r="P30" s="1171"/>
      <c r="Q30" s="1598"/>
      <c r="S30" s="1069"/>
      <c r="T30" s="1068"/>
      <c r="U30" s="1068"/>
      <c r="V30" s="1068"/>
    </row>
    <row r="31" spans="1:22" s="1070" customFormat="1" x14ac:dyDescent="0.2">
      <c r="A31" s="1066">
        <v>17</v>
      </c>
      <c r="B31" s="1598"/>
      <c r="C31" s="1171"/>
      <c r="D31" s="1171"/>
      <c r="E31" s="1598"/>
      <c r="F31" s="1598"/>
      <c r="G31" s="1171"/>
      <c r="H31" s="1171"/>
      <c r="I31" s="1601"/>
      <c r="J31" s="1598"/>
      <c r="K31" s="1171"/>
      <c r="L31" s="1171"/>
      <c r="M31" s="1598"/>
      <c r="N31" s="1598"/>
      <c r="O31" s="1171"/>
      <c r="P31" s="1171"/>
      <c r="Q31" s="1598"/>
      <c r="S31" s="1069"/>
      <c r="T31" s="1068"/>
      <c r="U31" s="1068"/>
      <c r="V31" s="1068"/>
    </row>
    <row r="32" spans="1:22" s="1070" customFormat="1" x14ac:dyDescent="0.2">
      <c r="A32" s="1066">
        <v>18</v>
      </c>
      <c r="B32" s="1598"/>
      <c r="C32" s="1171"/>
      <c r="D32" s="1171"/>
      <c r="E32" s="1598"/>
      <c r="F32" s="1598"/>
      <c r="G32" s="1171"/>
      <c r="H32" s="1171"/>
      <c r="I32" s="1601"/>
      <c r="J32" s="1598"/>
      <c r="K32" s="1171"/>
      <c r="L32" s="1171"/>
      <c r="M32" s="1598"/>
      <c r="N32" s="1598"/>
      <c r="O32" s="1171"/>
      <c r="P32" s="1171"/>
      <c r="Q32" s="1598"/>
      <c r="S32" s="1069"/>
      <c r="T32" s="1068"/>
      <c r="U32" s="1068"/>
      <c r="V32" s="1068"/>
    </row>
    <row r="33" spans="1:22" s="1070" customFormat="1" x14ac:dyDescent="0.2">
      <c r="A33" s="1066">
        <v>19</v>
      </c>
      <c r="B33" s="1598"/>
      <c r="C33" s="1171"/>
      <c r="D33" s="1171"/>
      <c r="E33" s="1598"/>
      <c r="F33" s="1598"/>
      <c r="G33" s="1171"/>
      <c r="H33" s="1171"/>
      <c r="I33" s="1601"/>
      <c r="J33" s="1598"/>
      <c r="K33" s="1171"/>
      <c r="L33" s="1171"/>
      <c r="M33" s="1598"/>
      <c r="N33" s="1598"/>
      <c r="O33" s="1171"/>
      <c r="P33" s="1171"/>
      <c r="Q33" s="1598"/>
      <c r="S33" s="1069"/>
      <c r="T33" s="1068"/>
      <c r="U33" s="1068"/>
      <c r="V33" s="1068"/>
    </row>
    <row r="34" spans="1:22" s="1070" customFormat="1" x14ac:dyDescent="0.2">
      <c r="A34" s="1066">
        <v>20</v>
      </c>
      <c r="B34" s="1598"/>
      <c r="C34" s="1171"/>
      <c r="D34" s="1171"/>
      <c r="E34" s="1598"/>
      <c r="F34" s="1598"/>
      <c r="G34" s="1171"/>
      <c r="H34" s="1171"/>
      <c r="I34" s="1601"/>
      <c r="J34" s="1598"/>
      <c r="K34" s="1171"/>
      <c r="L34" s="1171"/>
      <c r="M34" s="1598"/>
      <c r="N34" s="1598"/>
      <c r="O34" s="1171"/>
      <c r="P34" s="1171"/>
      <c r="Q34" s="1598"/>
      <c r="S34" s="1069"/>
      <c r="T34" s="1068"/>
      <c r="U34" s="1068"/>
      <c r="V34" s="1068"/>
    </row>
    <row r="35" spans="1:22" s="1070" customFormat="1" x14ac:dyDescent="0.2">
      <c r="A35" s="1066">
        <v>21</v>
      </c>
      <c r="B35" s="1598"/>
      <c r="C35" s="1171"/>
      <c r="D35" s="1171"/>
      <c r="E35" s="1598"/>
      <c r="F35" s="1598"/>
      <c r="G35" s="1171"/>
      <c r="H35" s="1171"/>
      <c r="I35" s="1601"/>
      <c r="J35" s="1598"/>
      <c r="K35" s="1171"/>
      <c r="L35" s="1171"/>
      <c r="M35" s="1598"/>
      <c r="N35" s="1598"/>
      <c r="O35" s="1171"/>
      <c r="P35" s="1171"/>
      <c r="Q35" s="1598"/>
      <c r="S35" s="1069"/>
      <c r="T35" s="1068"/>
      <c r="U35" s="1068"/>
      <c r="V35" s="1068"/>
    </row>
    <row r="36" spans="1:22" s="1070" customFormat="1" x14ac:dyDescent="0.2">
      <c r="A36" s="1066">
        <v>22</v>
      </c>
      <c r="B36" s="1598"/>
      <c r="C36" s="1171"/>
      <c r="D36" s="1171"/>
      <c r="E36" s="1598"/>
      <c r="F36" s="1598"/>
      <c r="G36" s="1171"/>
      <c r="H36" s="1171"/>
      <c r="I36" s="1601"/>
      <c r="J36" s="1598"/>
      <c r="K36" s="1171"/>
      <c r="L36" s="1171"/>
      <c r="M36" s="1598"/>
      <c r="N36" s="1598"/>
      <c r="O36" s="1171"/>
      <c r="P36" s="1171"/>
      <c r="Q36" s="1598"/>
      <c r="S36" s="1069"/>
      <c r="T36" s="1068"/>
      <c r="U36" s="1068"/>
      <c r="V36" s="1068"/>
    </row>
    <row r="37" spans="1:22" s="1070" customFormat="1" x14ac:dyDescent="0.2">
      <c r="A37" s="1066">
        <v>23</v>
      </c>
      <c r="B37" s="1598"/>
      <c r="C37" s="1171"/>
      <c r="D37" s="1171"/>
      <c r="E37" s="1598"/>
      <c r="F37" s="1598"/>
      <c r="G37" s="1171"/>
      <c r="H37" s="1171"/>
      <c r="I37" s="1601"/>
      <c r="J37" s="1598"/>
      <c r="K37" s="1171"/>
      <c r="L37" s="1171"/>
      <c r="M37" s="1598"/>
      <c r="N37" s="1598"/>
      <c r="O37" s="1171"/>
      <c r="P37" s="1171"/>
      <c r="Q37" s="1598"/>
      <c r="S37" s="1069"/>
      <c r="T37" s="1068"/>
      <c r="U37" s="1068"/>
      <c r="V37" s="1068"/>
    </row>
    <row r="38" spans="1:22" s="1070" customFormat="1" x14ac:dyDescent="0.2">
      <c r="A38" s="1066">
        <v>24</v>
      </c>
      <c r="B38" s="1598"/>
      <c r="C38" s="1171"/>
      <c r="D38" s="1171"/>
      <c r="E38" s="1598"/>
      <c r="F38" s="1598"/>
      <c r="G38" s="1171"/>
      <c r="H38" s="1171"/>
      <c r="I38" s="1601"/>
      <c r="J38" s="1598"/>
      <c r="K38" s="1171"/>
      <c r="L38" s="1171"/>
      <c r="M38" s="1598"/>
      <c r="N38" s="1598"/>
      <c r="O38" s="1171"/>
      <c r="P38" s="1171"/>
      <c r="Q38" s="1598"/>
      <c r="S38" s="1069"/>
      <c r="T38" s="1068"/>
      <c r="U38" s="1068"/>
      <c r="V38" s="1068"/>
    </row>
    <row r="39" spans="1:22" s="1070" customFormat="1" ht="15" x14ac:dyDescent="0.3">
      <c r="A39" s="1066" t="s">
        <v>19</v>
      </c>
      <c r="B39" s="1569"/>
      <c r="C39" s="1570"/>
      <c r="D39" s="1569"/>
      <c r="E39" s="1574">
        <f>SUM(E15:E38)</f>
        <v>0</v>
      </c>
      <c r="F39" s="1571"/>
      <c r="G39" s="1571"/>
      <c r="H39" s="1571"/>
      <c r="I39" s="1574">
        <f>SUM(I15:I38)</f>
        <v>0</v>
      </c>
      <c r="J39" s="1571"/>
      <c r="K39" s="1571"/>
      <c r="L39" s="1571"/>
      <c r="M39" s="1575">
        <f>SUM(M15:M38)</f>
        <v>0</v>
      </c>
      <c r="N39" s="1569"/>
      <c r="O39" s="1570"/>
      <c r="P39" s="1569"/>
      <c r="Q39" s="1575">
        <f>SUM(Q15:Q38)</f>
        <v>0</v>
      </c>
      <c r="S39" s="1573"/>
      <c r="T39" s="1072"/>
      <c r="U39" s="1072"/>
    </row>
    <row r="40" spans="1:22" s="1056" customFormat="1" ht="12.75" customHeight="1" x14ac:dyDescent="0.2">
      <c r="A40" s="1056" t="s">
        <v>20</v>
      </c>
    </row>
    <row r="41" spans="1:22" s="1056" customFormat="1" ht="12.75" customHeight="1" x14ac:dyDescent="0.2">
      <c r="A41" s="1056" t="s">
        <v>21</v>
      </c>
    </row>
    <row r="42" spans="1:22" x14ac:dyDescent="0.2">
      <c r="A42" s="1056" t="s">
        <v>22</v>
      </c>
    </row>
    <row r="43" spans="1:22" x14ac:dyDescent="0.2">
      <c r="A43" s="1056" t="s">
        <v>23</v>
      </c>
      <c r="K43" s="1056" t="s">
        <v>523</v>
      </c>
      <c r="L43" s="1056"/>
      <c r="M43" s="1056"/>
      <c r="N43" s="1056"/>
      <c r="O43" s="1056"/>
      <c r="P43" s="1056"/>
      <c r="Q43" s="1056"/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5">
    <tabColor rgb="FF92D050"/>
  </sheetPr>
  <dimension ref="A1:V69"/>
  <sheetViews>
    <sheetView zoomScale="85" zoomScaleNormal="85" zoomScaleSheetLayoutView="100" workbookViewId="0">
      <selection activeCell="Q15" sqref="Q15:Q38"/>
    </sheetView>
  </sheetViews>
  <sheetFormatPr defaultRowHeight="12.75" x14ac:dyDescent="0.2"/>
  <cols>
    <col min="1" max="3" width="11.28515625" style="1073" customWidth="1"/>
    <col min="4" max="4" width="11.28515625" style="1073" hidden="1" customWidth="1"/>
    <col min="5" max="7" width="11.28515625" style="1073" customWidth="1"/>
    <col min="8" max="8" width="11.28515625" style="1073" hidden="1" customWidth="1"/>
    <col min="9" max="11" width="11.28515625" style="1073" customWidth="1"/>
    <col min="12" max="12" width="11.28515625" style="1073" hidden="1" customWidth="1"/>
    <col min="13" max="15" width="11.28515625" style="1073" customWidth="1"/>
    <col min="16" max="16" width="11.28515625" style="1073" hidden="1" customWidth="1"/>
    <col min="17" max="17" width="11.28515625" style="1073" customWidth="1"/>
    <col min="18" max="16384" width="9.140625" style="1073"/>
  </cols>
  <sheetData>
    <row r="1" spans="1:22" s="1056" customFormat="1" ht="18.75" customHeight="1" x14ac:dyDescent="0.2">
      <c r="B1" s="1559" t="s">
        <v>518</v>
      </c>
      <c r="C1" s="1058"/>
      <c r="D1" s="1058"/>
      <c r="E1" s="1058"/>
      <c r="J1" s="801"/>
      <c r="K1" s="3066" t="s">
        <v>544</v>
      </c>
      <c r="L1" s="3066"/>
      <c r="M1" s="3066"/>
      <c r="N1" s="3066"/>
      <c r="O1" s="3066"/>
      <c r="P1" s="3066"/>
      <c r="Q1" s="3066"/>
    </row>
    <row r="2" spans="1:22" s="1056" customFormat="1" ht="10.5" customHeight="1" x14ac:dyDescent="0.2">
      <c r="A2" s="1560"/>
      <c r="B2" s="3067" t="s">
        <v>1</v>
      </c>
      <c r="C2" s="3067"/>
      <c r="D2" s="3067"/>
      <c r="E2" s="3067"/>
      <c r="N2" s="3068" t="s">
        <v>2</v>
      </c>
      <c r="O2" s="3069"/>
      <c r="P2" s="3069"/>
      <c r="Q2" s="3069"/>
    </row>
    <row r="3" spans="1:22" s="1056" customFormat="1" ht="13.5" customHeight="1" x14ac:dyDescent="0.2">
      <c r="N3" s="3072" t="s">
        <v>649</v>
      </c>
      <c r="O3" s="3072"/>
      <c r="P3" s="3072"/>
      <c r="Q3" s="3072"/>
    </row>
    <row r="4" spans="1:22" s="1056" customFormat="1" ht="15" customHeight="1" x14ac:dyDescent="0.25">
      <c r="B4" s="1561" t="s">
        <v>520</v>
      </c>
      <c r="C4" s="1561"/>
      <c r="D4" s="1561"/>
      <c r="E4" s="1561"/>
      <c r="I4" s="3070" t="s">
        <v>5</v>
      </c>
      <c r="J4" s="2080"/>
      <c r="K4" s="2080"/>
      <c r="L4" s="1557"/>
      <c r="O4" s="1061"/>
    </row>
    <row r="5" spans="1:22" s="1056" customFormat="1" ht="9.75" customHeight="1" x14ac:dyDescent="0.2">
      <c r="A5" s="1560"/>
      <c r="B5" s="3071" t="s">
        <v>7</v>
      </c>
      <c r="C5" s="3071"/>
      <c r="D5" s="3071"/>
      <c r="E5" s="3071"/>
    </row>
    <row r="6" spans="1:22" s="1056" customFormat="1" ht="12" customHeight="1" x14ac:dyDescent="0.25">
      <c r="E6" s="3065" t="s">
        <v>8</v>
      </c>
      <c r="F6" s="3065"/>
      <c r="G6" s="3065"/>
      <c r="H6" s="3065"/>
      <c r="I6" s="3065"/>
      <c r="J6" s="3065"/>
      <c r="K6" s="3065"/>
      <c r="L6" s="3065"/>
      <c r="M6" s="3065"/>
      <c r="N6" s="3065"/>
    </row>
    <row r="7" spans="1:22" s="1056" customFormat="1" ht="15.75" x14ac:dyDescent="0.25">
      <c r="E7" s="2763" t="s">
        <v>673</v>
      </c>
      <c r="F7" s="2763"/>
      <c r="G7" s="2763"/>
      <c r="H7" s="2763"/>
      <c r="I7" s="2763"/>
      <c r="J7" s="2763"/>
      <c r="K7" s="2763"/>
      <c r="L7" s="2763"/>
      <c r="M7" s="2763"/>
      <c r="N7" s="2763"/>
    </row>
    <row r="8" spans="1:22" s="1056" customFormat="1" ht="9" customHeight="1" x14ac:dyDescent="0.2"/>
    <row r="9" spans="1:22" s="1056" customFormat="1" x14ac:dyDescent="0.2">
      <c r="A9" s="2083" t="s">
        <v>9</v>
      </c>
      <c r="B9" s="2076" t="s">
        <v>10</v>
      </c>
      <c r="C9" s="2077"/>
      <c r="D9" s="2077"/>
      <c r="E9" s="2077"/>
      <c r="F9" s="2077"/>
      <c r="G9" s="2077"/>
      <c r="H9" s="2077"/>
      <c r="I9" s="2078"/>
      <c r="J9" s="2076" t="s">
        <v>11</v>
      </c>
      <c r="K9" s="2077"/>
      <c r="L9" s="2077"/>
      <c r="M9" s="2077"/>
      <c r="N9" s="2077"/>
      <c r="O9" s="2077"/>
      <c r="P9" s="2077"/>
      <c r="Q9" s="2078"/>
    </row>
    <row r="10" spans="1:22" s="1056" customFormat="1" x14ac:dyDescent="0.2">
      <c r="A10" s="2084"/>
      <c r="B10" s="3062" t="s">
        <v>527</v>
      </c>
      <c r="C10" s="3063"/>
      <c r="D10" s="3063"/>
      <c r="E10" s="3064"/>
      <c r="F10" s="3062" t="s">
        <v>650</v>
      </c>
      <c r="G10" s="3063"/>
      <c r="H10" s="3063"/>
      <c r="I10" s="3064"/>
      <c r="J10" s="3062" t="s">
        <v>527</v>
      </c>
      <c r="K10" s="3063"/>
      <c r="L10" s="3063"/>
      <c r="M10" s="3064"/>
      <c r="N10" s="3062" t="s">
        <v>650</v>
      </c>
      <c r="O10" s="3063"/>
      <c r="P10" s="3063"/>
      <c r="Q10" s="3064"/>
    </row>
    <row r="11" spans="1:22" s="1056" customFormat="1" x14ac:dyDescent="0.2">
      <c r="A11" s="2084"/>
      <c r="B11" s="2076" t="s">
        <v>14</v>
      </c>
      <c r="C11" s="2077"/>
      <c r="E11" s="1556">
        <v>30</v>
      </c>
      <c r="F11" s="2076" t="s">
        <v>15</v>
      </c>
      <c r="G11" s="2077"/>
      <c r="H11" s="1555"/>
      <c r="I11" s="1556"/>
      <c r="J11" s="2076" t="s">
        <v>15</v>
      </c>
      <c r="K11" s="2077"/>
      <c r="L11" s="1555"/>
      <c r="M11" s="1556">
        <v>30</v>
      </c>
      <c r="N11" s="2076" t="s">
        <v>15</v>
      </c>
      <c r="O11" s="2077"/>
      <c r="P11" s="1555"/>
      <c r="Q11" s="1556"/>
    </row>
    <row r="12" spans="1:22" s="1063" customFormat="1" ht="35.25" customHeight="1" x14ac:dyDescent="0.2">
      <c r="A12" s="2085"/>
      <c r="B12" s="1062" t="s">
        <v>16</v>
      </c>
      <c r="C12" s="1062" t="s">
        <v>17</v>
      </c>
      <c r="D12" s="1062"/>
      <c r="E12" s="1062" t="s">
        <v>18</v>
      </c>
      <c r="F12" s="1062" t="s">
        <v>16</v>
      </c>
      <c r="G12" s="1062" t="s">
        <v>17</v>
      </c>
      <c r="H12" s="1062"/>
      <c r="I12" s="1062" t="s">
        <v>18</v>
      </c>
      <c r="J12" s="1062" t="s">
        <v>16</v>
      </c>
      <c r="K12" s="1062" t="s">
        <v>17</v>
      </c>
      <c r="L12" s="1062"/>
      <c r="M12" s="1062" t="s">
        <v>18</v>
      </c>
      <c r="N12" s="1062" t="s">
        <v>16</v>
      </c>
      <c r="O12" s="1062" t="s">
        <v>17</v>
      </c>
      <c r="P12" s="1062"/>
      <c r="Q12" s="1062" t="s">
        <v>18</v>
      </c>
    </row>
    <row r="13" spans="1:22" s="1065" customFormat="1" ht="11.25" x14ac:dyDescent="0.2">
      <c r="A13" s="1064">
        <v>1</v>
      </c>
      <c r="B13" s="1064">
        <v>2</v>
      </c>
      <c r="C13" s="1064">
        <v>3</v>
      </c>
      <c r="D13" s="1064"/>
      <c r="E13" s="1064">
        <v>4</v>
      </c>
      <c r="F13" s="1064">
        <v>5</v>
      </c>
      <c r="G13" s="1064">
        <v>6</v>
      </c>
      <c r="H13" s="1064"/>
      <c r="I13" s="1064">
        <v>7</v>
      </c>
      <c r="J13" s="1064">
        <v>8</v>
      </c>
      <c r="K13" s="1064">
        <v>9</v>
      </c>
      <c r="L13" s="1064"/>
      <c r="M13" s="1064">
        <v>10</v>
      </c>
      <c r="N13" s="1064">
        <v>11</v>
      </c>
      <c r="O13" s="1064">
        <v>12</v>
      </c>
      <c r="P13" s="1064"/>
      <c r="Q13" s="1064">
        <v>13</v>
      </c>
    </row>
    <row r="14" spans="1:22" s="1063" customFormat="1" x14ac:dyDescent="0.2">
      <c r="A14" s="1066">
        <v>0</v>
      </c>
      <c r="B14" s="1598"/>
      <c r="C14" s="1171"/>
      <c r="D14" s="1171"/>
      <c r="E14" s="1171"/>
      <c r="F14" s="1598"/>
      <c r="G14" s="1171"/>
      <c r="H14" s="1171"/>
      <c r="I14" s="1171"/>
      <c r="J14" s="1598"/>
      <c r="K14" s="1171"/>
      <c r="L14" s="1171"/>
      <c r="M14" s="1171"/>
      <c r="N14" s="1598"/>
      <c r="O14" s="1171"/>
      <c r="P14" s="1171"/>
      <c r="Q14" s="1171"/>
      <c r="S14" s="1568"/>
      <c r="T14" s="1068"/>
      <c r="U14" s="1068"/>
      <c r="V14" s="1068"/>
    </row>
    <row r="15" spans="1:22" s="1063" customFormat="1" ht="15.75" x14ac:dyDescent="0.25">
      <c r="A15" s="1066">
        <v>1</v>
      </c>
      <c r="B15" s="1598"/>
      <c r="C15" s="1171"/>
      <c r="D15" s="1171"/>
      <c r="E15" s="1171">
        <v>23.2</v>
      </c>
      <c r="F15" s="1950"/>
      <c r="G15" s="1171"/>
      <c r="H15" s="1948"/>
      <c r="I15" s="1951">
        <v>25.32</v>
      </c>
      <c r="J15" s="1950"/>
      <c r="K15" s="1950"/>
      <c r="L15" s="1950"/>
      <c r="M15" s="1949">
        <v>8</v>
      </c>
      <c r="N15" s="1950"/>
      <c r="O15" s="1950"/>
      <c r="P15" s="1948"/>
      <c r="Q15" s="1952">
        <v>4.3559999999999999</v>
      </c>
      <c r="S15" s="1069"/>
      <c r="T15" s="1068"/>
      <c r="U15" s="1068"/>
      <c r="V15" s="1068"/>
    </row>
    <row r="16" spans="1:22" s="1063" customFormat="1" ht="15.75" x14ac:dyDescent="0.25">
      <c r="A16" s="1066">
        <v>2</v>
      </c>
      <c r="B16" s="1598"/>
      <c r="C16" s="1171"/>
      <c r="D16" s="1171"/>
      <c r="E16" s="1171">
        <v>21.92</v>
      </c>
      <c r="F16" s="1950"/>
      <c r="G16" s="1171"/>
      <c r="H16" s="1948"/>
      <c r="I16" s="1951">
        <v>24.456</v>
      </c>
      <c r="J16" s="1950"/>
      <c r="K16" s="1950"/>
      <c r="L16" s="1948"/>
      <c r="M16" s="1949">
        <v>6.56</v>
      </c>
      <c r="N16" s="1950"/>
      <c r="O16" s="1950"/>
      <c r="P16" s="1948"/>
      <c r="Q16" s="1952">
        <v>4.6559999999999997</v>
      </c>
      <c r="S16" s="1069"/>
      <c r="T16" s="1068"/>
      <c r="U16" s="1068"/>
      <c r="V16" s="1068"/>
    </row>
    <row r="17" spans="1:22" s="1063" customFormat="1" ht="15.75" x14ac:dyDescent="0.25">
      <c r="A17" s="1066">
        <v>3</v>
      </c>
      <c r="B17" s="1598"/>
      <c r="C17" s="1171"/>
      <c r="D17" s="1171"/>
      <c r="E17" s="1171">
        <v>22</v>
      </c>
      <c r="F17" s="1950"/>
      <c r="G17" s="1171"/>
      <c r="H17" s="1948"/>
      <c r="I17" s="1951">
        <v>24.9</v>
      </c>
      <c r="J17" s="1950"/>
      <c r="K17" s="1950"/>
      <c r="L17" s="1948"/>
      <c r="M17" s="1949">
        <v>6.48</v>
      </c>
      <c r="N17" s="1950"/>
      <c r="O17" s="1950"/>
      <c r="P17" s="1948"/>
      <c r="Q17" s="1952">
        <v>4.3259999999999996</v>
      </c>
      <c r="S17" s="1069"/>
      <c r="T17" s="1068"/>
      <c r="U17" s="1068"/>
      <c r="V17" s="1068"/>
    </row>
    <row r="18" spans="1:22" s="1063" customFormat="1" ht="15.75" x14ac:dyDescent="0.25">
      <c r="A18" s="1066">
        <v>4</v>
      </c>
      <c r="B18" s="1598"/>
      <c r="C18" s="1171"/>
      <c r="D18" s="1171"/>
      <c r="E18" s="1171">
        <v>21.04</v>
      </c>
      <c r="F18" s="1950"/>
      <c r="G18" s="1171"/>
      <c r="H18" s="1948"/>
      <c r="I18" s="1951">
        <v>25.332000000000001</v>
      </c>
      <c r="J18" s="1950"/>
      <c r="K18" s="1950"/>
      <c r="L18" s="1948"/>
      <c r="M18" s="1949">
        <v>6.16</v>
      </c>
      <c r="N18" s="1950"/>
      <c r="O18" s="1950"/>
      <c r="P18" s="1948"/>
      <c r="Q18" s="1952">
        <v>4.0860000000000003</v>
      </c>
      <c r="S18" s="1069"/>
      <c r="T18" s="1068"/>
      <c r="U18" s="1068"/>
      <c r="V18" s="1068"/>
    </row>
    <row r="19" spans="1:22" s="1063" customFormat="1" ht="15.75" x14ac:dyDescent="0.25">
      <c r="A19" s="1066">
        <v>5</v>
      </c>
      <c r="B19" s="1598"/>
      <c r="C19" s="1171"/>
      <c r="D19" s="1171"/>
      <c r="E19" s="1171">
        <v>23.12</v>
      </c>
      <c r="F19" s="1950"/>
      <c r="G19" s="1171"/>
      <c r="H19" s="1948"/>
      <c r="I19" s="1951">
        <v>27.12</v>
      </c>
      <c r="J19" s="1950"/>
      <c r="K19" s="1950"/>
      <c r="L19" s="1948"/>
      <c r="M19" s="1949">
        <v>7.52</v>
      </c>
      <c r="N19" s="1950"/>
      <c r="O19" s="1950"/>
      <c r="P19" s="1948"/>
      <c r="Q19" s="1952">
        <v>4.59</v>
      </c>
      <c r="S19" s="1069"/>
      <c r="T19" s="1068"/>
      <c r="U19" s="1068"/>
      <c r="V19" s="1068"/>
    </row>
    <row r="20" spans="1:22" s="1063" customFormat="1" ht="15.75" x14ac:dyDescent="0.25">
      <c r="A20" s="1066">
        <v>6</v>
      </c>
      <c r="B20" s="1598"/>
      <c r="C20" s="1171"/>
      <c r="D20" s="1171"/>
      <c r="E20" s="1171">
        <v>23.76</v>
      </c>
      <c r="F20" s="1950"/>
      <c r="G20" s="1171"/>
      <c r="H20" s="1948"/>
      <c r="I20" s="1951">
        <v>26.783999999999999</v>
      </c>
      <c r="J20" s="1950"/>
      <c r="K20" s="1950"/>
      <c r="L20" s="1948"/>
      <c r="M20" s="1949">
        <v>7.28</v>
      </c>
      <c r="N20" s="1950"/>
      <c r="O20" s="1950"/>
      <c r="P20" s="1948"/>
      <c r="Q20" s="1952">
        <v>4.1159999999999997</v>
      </c>
      <c r="S20" s="1069"/>
      <c r="T20" s="1068"/>
      <c r="U20" s="1068"/>
      <c r="V20" s="1068"/>
    </row>
    <row r="21" spans="1:22" s="1063" customFormat="1" ht="15.75" x14ac:dyDescent="0.25">
      <c r="A21" s="1066">
        <v>7</v>
      </c>
      <c r="B21" s="1598"/>
      <c r="C21" s="1171"/>
      <c r="D21" s="1171"/>
      <c r="E21" s="1171">
        <v>26</v>
      </c>
      <c r="F21" s="1950"/>
      <c r="G21" s="1171"/>
      <c r="H21" s="1948"/>
      <c r="I21" s="1951">
        <v>31.007999999999999</v>
      </c>
      <c r="J21" s="1950"/>
      <c r="K21" s="1950"/>
      <c r="L21" s="1948"/>
      <c r="M21" s="1949">
        <v>7.36</v>
      </c>
      <c r="N21" s="1950"/>
      <c r="O21" s="1950"/>
      <c r="P21" s="1948"/>
      <c r="Q21" s="1952">
        <v>4.7759999999999998</v>
      </c>
      <c r="S21" s="1069"/>
      <c r="T21" s="1068"/>
      <c r="U21" s="1068"/>
      <c r="V21" s="1068"/>
    </row>
    <row r="22" spans="1:22" s="1063" customFormat="1" ht="15.75" x14ac:dyDescent="0.25">
      <c r="A22" s="1066">
        <v>8</v>
      </c>
      <c r="B22" s="1598"/>
      <c r="C22" s="1171"/>
      <c r="D22" s="1171"/>
      <c r="E22" s="1171">
        <v>25.04</v>
      </c>
      <c r="F22" s="1950"/>
      <c r="G22" s="1171"/>
      <c r="H22" s="1948"/>
      <c r="I22" s="1951">
        <v>32.951999999999998</v>
      </c>
      <c r="J22" s="1950"/>
      <c r="K22" s="1950"/>
      <c r="L22" s="1948"/>
      <c r="M22" s="1949">
        <v>6.96</v>
      </c>
      <c r="N22" s="1950"/>
      <c r="O22" s="1950"/>
      <c r="P22" s="1948"/>
      <c r="Q22" s="1952">
        <v>4.1219999999999999</v>
      </c>
      <c r="S22" s="1069"/>
      <c r="T22" s="1068"/>
      <c r="U22" s="1068"/>
      <c r="V22" s="1068"/>
    </row>
    <row r="23" spans="1:22" s="1063" customFormat="1" ht="15.75" x14ac:dyDescent="0.25">
      <c r="A23" s="1066">
        <v>9</v>
      </c>
      <c r="B23" s="1598"/>
      <c r="C23" s="1171"/>
      <c r="D23" s="1171"/>
      <c r="E23" s="1171">
        <v>28.08</v>
      </c>
      <c r="F23" s="1950"/>
      <c r="G23" s="1171"/>
      <c r="H23" s="1948"/>
      <c r="I23" s="1951">
        <v>29.82</v>
      </c>
      <c r="J23" s="1950"/>
      <c r="K23" s="1950"/>
      <c r="L23" s="1948"/>
      <c r="M23" s="1949">
        <v>5.92</v>
      </c>
      <c r="N23" s="1950"/>
      <c r="O23" s="1950"/>
      <c r="P23" s="1948"/>
      <c r="Q23" s="1952">
        <v>4.4219999999999997</v>
      </c>
      <c r="S23" s="1069"/>
      <c r="T23" s="1068"/>
      <c r="U23" s="1068"/>
      <c r="V23" s="1068"/>
    </row>
    <row r="24" spans="1:22" s="1063" customFormat="1" ht="15.75" x14ac:dyDescent="0.25">
      <c r="A24" s="1066">
        <v>10</v>
      </c>
      <c r="B24" s="1598"/>
      <c r="C24" s="1171"/>
      <c r="D24" s="1171"/>
      <c r="E24" s="1171">
        <v>27.92</v>
      </c>
      <c r="F24" s="1950"/>
      <c r="G24" s="1171"/>
      <c r="H24" s="1948"/>
      <c r="I24" s="1951">
        <v>29.568000000000001</v>
      </c>
      <c r="J24" s="1950"/>
      <c r="K24" s="1950"/>
      <c r="L24" s="1948"/>
      <c r="M24" s="1949">
        <v>6.24</v>
      </c>
      <c r="N24" s="1950"/>
      <c r="O24" s="1950"/>
      <c r="P24" s="1948"/>
      <c r="Q24" s="1952">
        <v>4.8719999999999999</v>
      </c>
      <c r="S24" s="1069"/>
      <c r="T24" s="1068"/>
      <c r="U24" s="1068"/>
      <c r="V24" s="1068"/>
    </row>
    <row r="25" spans="1:22" s="1063" customFormat="1" ht="15.75" x14ac:dyDescent="0.25">
      <c r="A25" s="1066">
        <v>11</v>
      </c>
      <c r="B25" s="1598"/>
      <c r="C25" s="1171"/>
      <c r="D25" s="1171"/>
      <c r="E25" s="1171">
        <v>28.16</v>
      </c>
      <c r="F25" s="1950"/>
      <c r="G25" s="1171"/>
      <c r="H25" s="1948"/>
      <c r="I25" s="1951">
        <v>29.873999999999999</v>
      </c>
      <c r="J25" s="1950"/>
      <c r="K25" s="1950"/>
      <c r="L25" s="1948"/>
      <c r="M25" s="1949">
        <v>10.64</v>
      </c>
      <c r="N25" s="1950"/>
      <c r="O25" s="1950"/>
      <c r="P25" s="1948"/>
      <c r="Q25" s="1952">
        <v>9.2520000000000007</v>
      </c>
      <c r="S25" s="1069"/>
      <c r="T25" s="1068"/>
      <c r="U25" s="1068"/>
      <c r="V25" s="1068"/>
    </row>
    <row r="26" spans="1:22" s="1063" customFormat="1" ht="15.75" x14ac:dyDescent="0.25">
      <c r="A26" s="1066">
        <v>12</v>
      </c>
      <c r="B26" s="1598"/>
      <c r="C26" s="1171"/>
      <c r="D26" s="1171"/>
      <c r="E26" s="1171">
        <v>37.840000000000003</v>
      </c>
      <c r="F26" s="1950"/>
      <c r="G26" s="1171"/>
      <c r="H26" s="1948"/>
      <c r="I26" s="1951">
        <v>36.281999999999996</v>
      </c>
      <c r="J26" s="1950"/>
      <c r="K26" s="1950"/>
      <c r="L26" s="1948"/>
      <c r="M26" s="1949">
        <v>16.239999999999998</v>
      </c>
      <c r="N26" s="1950"/>
      <c r="O26" s="1950"/>
      <c r="P26" s="1948"/>
      <c r="Q26" s="1952">
        <v>12.773999999999999</v>
      </c>
      <c r="S26" s="1069"/>
      <c r="T26" s="1068"/>
      <c r="U26" s="1068"/>
      <c r="V26" s="1068"/>
    </row>
    <row r="27" spans="1:22" s="1063" customFormat="1" ht="15.75" x14ac:dyDescent="0.25">
      <c r="A27" s="1066">
        <v>13</v>
      </c>
      <c r="B27" s="1598"/>
      <c r="C27" s="1171"/>
      <c r="D27" s="1171"/>
      <c r="E27" s="1171">
        <v>42.64</v>
      </c>
      <c r="F27" s="1950"/>
      <c r="G27" s="1171"/>
      <c r="H27" s="1948"/>
      <c r="I27" s="1951">
        <v>29.532</v>
      </c>
      <c r="J27" s="1950"/>
      <c r="K27" s="1950"/>
      <c r="L27" s="1948"/>
      <c r="M27" s="1949">
        <v>21.52</v>
      </c>
      <c r="N27" s="1950"/>
      <c r="O27" s="1950"/>
      <c r="P27" s="1948"/>
      <c r="Q27" s="1952">
        <v>5.94</v>
      </c>
      <c r="S27" s="1069"/>
      <c r="T27" s="1068"/>
      <c r="U27" s="1068"/>
      <c r="V27" s="1068"/>
    </row>
    <row r="28" spans="1:22" s="1063" customFormat="1" ht="15.75" x14ac:dyDescent="0.25">
      <c r="A28" s="1066">
        <v>14</v>
      </c>
      <c r="B28" s="1598"/>
      <c r="C28" s="1171"/>
      <c r="D28" s="1171"/>
      <c r="E28" s="1171">
        <v>42.8</v>
      </c>
      <c r="F28" s="1950"/>
      <c r="G28" s="1171"/>
      <c r="H28" s="1948"/>
      <c r="I28" s="1951">
        <v>28.277999999999999</v>
      </c>
      <c r="J28" s="1950"/>
      <c r="K28" s="1950"/>
      <c r="L28" s="1948"/>
      <c r="M28" s="1949">
        <v>20</v>
      </c>
      <c r="N28" s="1950"/>
      <c r="O28" s="1950"/>
      <c r="P28" s="1948"/>
      <c r="Q28" s="1952">
        <v>7.6379999999999999</v>
      </c>
      <c r="S28" s="1069"/>
      <c r="T28" s="1068"/>
      <c r="U28" s="1068"/>
      <c r="V28" s="1068"/>
    </row>
    <row r="29" spans="1:22" s="1063" customFormat="1" ht="15.75" x14ac:dyDescent="0.25">
      <c r="A29" s="1066">
        <v>15</v>
      </c>
      <c r="B29" s="1598"/>
      <c r="C29" s="1171"/>
      <c r="D29" s="1171"/>
      <c r="E29" s="1171">
        <v>36.32</v>
      </c>
      <c r="F29" s="1950"/>
      <c r="G29" s="1171"/>
      <c r="H29" s="1948"/>
      <c r="I29" s="1951">
        <v>30.72</v>
      </c>
      <c r="J29" s="1950"/>
      <c r="K29" s="1950"/>
      <c r="L29" s="1948"/>
      <c r="M29" s="1949">
        <v>20.72</v>
      </c>
      <c r="N29" s="1950"/>
      <c r="O29" s="1950"/>
      <c r="P29" s="1948"/>
      <c r="Q29" s="1952">
        <v>7.1580000000000004</v>
      </c>
      <c r="S29" s="1069"/>
      <c r="T29" s="1068"/>
      <c r="U29" s="1068"/>
      <c r="V29" s="1068"/>
    </row>
    <row r="30" spans="1:22" s="1063" customFormat="1" ht="15.75" x14ac:dyDescent="0.25">
      <c r="A30" s="1066">
        <v>16</v>
      </c>
      <c r="B30" s="1598"/>
      <c r="C30" s="1171"/>
      <c r="D30" s="1171"/>
      <c r="E30" s="1171">
        <v>40.96</v>
      </c>
      <c r="F30" s="1950"/>
      <c r="G30" s="1171"/>
      <c r="H30" s="1948"/>
      <c r="I30" s="1951">
        <v>32.177999999999997</v>
      </c>
      <c r="J30" s="1950"/>
      <c r="K30" s="1950"/>
      <c r="L30" s="1948"/>
      <c r="M30" s="1949">
        <v>19.68</v>
      </c>
      <c r="N30" s="1950"/>
      <c r="O30" s="1950"/>
      <c r="P30" s="1948"/>
      <c r="Q30" s="1952">
        <v>8.0220000000000002</v>
      </c>
      <c r="S30" s="1069"/>
      <c r="T30" s="1068"/>
      <c r="U30" s="1068"/>
      <c r="V30" s="1068"/>
    </row>
    <row r="31" spans="1:22" s="1070" customFormat="1" ht="15.75" x14ac:dyDescent="0.25">
      <c r="A31" s="1066">
        <v>17</v>
      </c>
      <c r="B31" s="1598"/>
      <c r="C31" s="1171"/>
      <c r="D31" s="1171"/>
      <c r="E31" s="1171">
        <v>35.119999999999997</v>
      </c>
      <c r="F31" s="1950"/>
      <c r="G31" s="1171"/>
      <c r="H31" s="1948"/>
      <c r="I31" s="1951">
        <v>30.431999999999999</v>
      </c>
      <c r="J31" s="1950"/>
      <c r="K31" s="1950"/>
      <c r="L31" s="1948"/>
      <c r="M31" s="1949">
        <v>21.2</v>
      </c>
      <c r="N31" s="1950"/>
      <c r="O31" s="1950"/>
      <c r="P31" s="1948"/>
      <c r="Q31" s="1952">
        <v>5.4660000000000002</v>
      </c>
      <c r="S31" s="1069"/>
      <c r="T31" s="1068"/>
      <c r="U31" s="1068"/>
      <c r="V31" s="1068"/>
    </row>
    <row r="32" spans="1:22" s="1070" customFormat="1" ht="15.75" x14ac:dyDescent="0.25">
      <c r="A32" s="1066">
        <v>18</v>
      </c>
      <c r="B32" s="1598"/>
      <c r="C32" s="1171"/>
      <c r="D32" s="1171"/>
      <c r="E32" s="1171">
        <v>42</v>
      </c>
      <c r="F32" s="1950"/>
      <c r="G32" s="1171"/>
      <c r="H32" s="1948"/>
      <c r="I32" s="1951">
        <v>34.241999999999997</v>
      </c>
      <c r="J32" s="1950"/>
      <c r="K32" s="1950"/>
      <c r="L32" s="1948"/>
      <c r="M32" s="1949">
        <v>22.4</v>
      </c>
      <c r="N32" s="1950"/>
      <c r="O32" s="1950"/>
      <c r="P32" s="1948"/>
      <c r="Q32" s="1952">
        <v>4.3499999999999996</v>
      </c>
      <c r="S32" s="1069"/>
      <c r="T32" s="1068"/>
      <c r="U32" s="1068"/>
      <c r="V32" s="1068"/>
    </row>
    <row r="33" spans="1:22" s="1070" customFormat="1" ht="15.75" x14ac:dyDescent="0.25">
      <c r="A33" s="1066">
        <v>19</v>
      </c>
      <c r="B33" s="1598"/>
      <c r="C33" s="1171"/>
      <c r="D33" s="1171"/>
      <c r="E33" s="1171">
        <v>38.64</v>
      </c>
      <c r="F33" s="1950"/>
      <c r="G33" s="1171"/>
      <c r="H33" s="1948"/>
      <c r="I33" s="1951">
        <v>36.762</v>
      </c>
      <c r="J33" s="1950"/>
      <c r="K33" s="1950"/>
      <c r="L33" s="1948"/>
      <c r="M33" s="1949">
        <v>22.8</v>
      </c>
      <c r="N33" s="1950"/>
      <c r="O33" s="1950"/>
      <c r="P33" s="1948"/>
      <c r="Q33" s="1952">
        <v>3.8279999999999998</v>
      </c>
      <c r="S33" s="1069"/>
      <c r="T33" s="1068"/>
      <c r="U33" s="1068"/>
      <c r="V33" s="1068"/>
    </row>
    <row r="34" spans="1:22" s="1070" customFormat="1" ht="15.75" x14ac:dyDescent="0.25">
      <c r="A34" s="1066">
        <v>20</v>
      </c>
      <c r="B34" s="1598"/>
      <c r="C34" s="1171"/>
      <c r="D34" s="1171"/>
      <c r="E34" s="1171">
        <v>37.04</v>
      </c>
      <c r="F34" s="1950"/>
      <c r="G34" s="1171"/>
      <c r="H34" s="1948"/>
      <c r="I34" s="1951">
        <v>36.006</v>
      </c>
      <c r="J34" s="1950"/>
      <c r="K34" s="1950"/>
      <c r="L34" s="1948"/>
      <c r="M34" s="1949">
        <v>23.2</v>
      </c>
      <c r="N34" s="1950"/>
      <c r="O34" s="1950"/>
      <c r="P34" s="1948"/>
      <c r="Q34" s="1952">
        <v>4.74</v>
      </c>
      <c r="S34" s="1069"/>
      <c r="T34" s="1068"/>
      <c r="U34" s="1068"/>
      <c r="V34" s="1068"/>
    </row>
    <row r="35" spans="1:22" s="1070" customFormat="1" ht="15.75" x14ac:dyDescent="0.25">
      <c r="A35" s="1066">
        <v>21</v>
      </c>
      <c r="B35" s="1598"/>
      <c r="C35" s="1171"/>
      <c r="D35" s="1171"/>
      <c r="E35" s="1171">
        <v>33.119999999999997</v>
      </c>
      <c r="F35" s="1950"/>
      <c r="G35" s="1171"/>
      <c r="H35" s="1948"/>
      <c r="I35" s="1951">
        <v>37.158000000000001</v>
      </c>
      <c r="J35" s="1950"/>
      <c r="K35" s="1950"/>
      <c r="L35" s="1948"/>
      <c r="M35" s="1949">
        <v>16.8</v>
      </c>
      <c r="N35" s="1950"/>
      <c r="O35" s="1950"/>
      <c r="P35" s="1948"/>
      <c r="Q35" s="1952">
        <v>4.3079999999999998</v>
      </c>
      <c r="S35" s="1069"/>
      <c r="T35" s="1068"/>
      <c r="U35" s="1068"/>
      <c r="V35" s="1068"/>
    </row>
    <row r="36" spans="1:22" s="1070" customFormat="1" ht="15.75" x14ac:dyDescent="0.25">
      <c r="A36" s="1066">
        <v>22</v>
      </c>
      <c r="B36" s="1598"/>
      <c r="C36" s="1171"/>
      <c r="D36" s="1171"/>
      <c r="E36" s="1171">
        <v>32.32</v>
      </c>
      <c r="F36" s="1950"/>
      <c r="G36" s="1171"/>
      <c r="H36" s="1948"/>
      <c r="I36" s="1951">
        <v>37.26</v>
      </c>
      <c r="J36" s="1950"/>
      <c r="K36" s="1950"/>
      <c r="L36" s="1948"/>
      <c r="M36" s="1949">
        <v>15.2</v>
      </c>
      <c r="N36" s="1950"/>
      <c r="O36" s="1950"/>
      <c r="P36" s="1948"/>
      <c r="Q36" s="1952">
        <v>4.0259999999999998</v>
      </c>
      <c r="S36" s="1069"/>
      <c r="T36" s="1068"/>
      <c r="U36" s="1068"/>
      <c r="V36" s="1068"/>
    </row>
    <row r="37" spans="1:22" s="1070" customFormat="1" ht="15.75" x14ac:dyDescent="0.25">
      <c r="A37" s="1066">
        <v>23</v>
      </c>
      <c r="B37" s="1598"/>
      <c r="C37" s="1171"/>
      <c r="D37" s="1171"/>
      <c r="E37" s="1951">
        <v>35.36</v>
      </c>
      <c r="F37" s="1950"/>
      <c r="G37" s="1950"/>
      <c r="H37" s="1948"/>
      <c r="I37" s="1951">
        <v>37.457999999999998</v>
      </c>
      <c r="J37" s="1950"/>
      <c r="K37" s="1950"/>
      <c r="L37" s="1948"/>
      <c r="M37" s="1949">
        <v>17.760000000000002</v>
      </c>
      <c r="N37" s="1950"/>
      <c r="O37" s="1950"/>
      <c r="P37" s="1948"/>
      <c r="Q37" s="1952">
        <v>4.0620000000000003</v>
      </c>
      <c r="S37" s="1069"/>
      <c r="T37" s="1068"/>
      <c r="U37" s="1068"/>
      <c r="V37" s="1068"/>
    </row>
    <row r="38" spans="1:22" s="1070" customFormat="1" ht="15.75" x14ac:dyDescent="0.25">
      <c r="A38" s="1066">
        <v>24</v>
      </c>
      <c r="B38" s="1598"/>
      <c r="C38" s="1171"/>
      <c r="D38" s="1171"/>
      <c r="E38" s="1951">
        <v>34.64</v>
      </c>
      <c r="F38" s="1950"/>
      <c r="G38" s="1950"/>
      <c r="H38" s="1948"/>
      <c r="I38" s="1951">
        <v>30.084</v>
      </c>
      <c r="J38" s="1950"/>
      <c r="K38" s="1950"/>
      <c r="L38" s="1948"/>
      <c r="M38" s="1949">
        <v>22.72</v>
      </c>
      <c r="N38" s="1950"/>
      <c r="O38" s="1950"/>
      <c r="P38" s="1948"/>
      <c r="Q38" s="1952">
        <v>4.0199999999999996</v>
      </c>
      <c r="S38" s="1069"/>
      <c r="T38" s="1068"/>
      <c r="U38" s="1068"/>
      <c r="V38" s="1068"/>
    </row>
    <row r="39" spans="1:22" s="1070" customFormat="1" ht="15" x14ac:dyDescent="0.3">
      <c r="A39" s="1066" t="s">
        <v>19</v>
      </c>
      <c r="B39" s="1569"/>
      <c r="C39" s="1570"/>
      <c r="D39" s="1569"/>
      <c r="E39" s="1867">
        <f>SUM(E15:E38)</f>
        <v>759.04000000000008</v>
      </c>
      <c r="F39" s="1863"/>
      <c r="G39" s="1863"/>
      <c r="H39" s="1863"/>
      <c r="I39" s="1867">
        <f>SUM(I15:I38)</f>
        <v>743.52599999999984</v>
      </c>
      <c r="J39" s="1863"/>
      <c r="K39" s="1863"/>
      <c r="L39" s="1863"/>
      <c r="M39" s="1868">
        <f>SUM(M15:M38)</f>
        <v>339.36</v>
      </c>
      <c r="N39" s="1569"/>
      <c r="O39" s="1570"/>
      <c r="P39" s="1569"/>
      <c r="Q39" s="1575">
        <f>SUM(Q15:Q38)</f>
        <v>129.90600000000001</v>
      </c>
      <c r="S39" s="1573"/>
      <c r="T39" s="1072"/>
      <c r="U39" s="1072"/>
    </row>
    <row r="40" spans="1:22" s="1056" customFormat="1" ht="12.75" customHeight="1" x14ac:dyDescent="0.2">
      <c r="A40" s="1056" t="s">
        <v>20</v>
      </c>
    </row>
    <row r="41" spans="1:22" s="1056" customFormat="1" ht="12.75" customHeight="1" x14ac:dyDescent="0.2">
      <c r="A41" s="1056" t="s">
        <v>21</v>
      </c>
    </row>
    <row r="42" spans="1:22" x14ac:dyDescent="0.2">
      <c r="A42" s="1056" t="s">
        <v>676</v>
      </c>
      <c r="K42" s="1056"/>
      <c r="L42" s="1056"/>
      <c r="M42" s="1056"/>
      <c r="N42" s="1056"/>
      <c r="O42" s="1056"/>
      <c r="P42" s="1056"/>
      <c r="Q42" s="1056"/>
    </row>
    <row r="43" spans="1:22" x14ac:dyDescent="0.2">
      <c r="A43" s="1056" t="s">
        <v>23</v>
      </c>
    </row>
    <row r="46" spans="1:22" x14ac:dyDescent="0.2">
      <c r="C46" s="1576"/>
    </row>
    <row r="47" spans="1:22" x14ac:dyDescent="0.2">
      <c r="C47" s="1576"/>
    </row>
    <row r="48" spans="1:22" x14ac:dyDescent="0.2">
      <c r="C48" s="1576"/>
    </row>
    <row r="49" spans="3:3" x14ac:dyDescent="0.2">
      <c r="C49" s="1576"/>
    </row>
    <row r="50" spans="3:3" x14ac:dyDescent="0.2">
      <c r="C50" s="1576"/>
    </row>
    <row r="51" spans="3:3" x14ac:dyDescent="0.2">
      <c r="C51" s="1576"/>
    </row>
    <row r="52" spans="3:3" x14ac:dyDescent="0.2">
      <c r="C52" s="1576"/>
    </row>
    <row r="53" spans="3:3" x14ac:dyDescent="0.2">
      <c r="C53" s="1576"/>
    </row>
    <row r="54" spans="3:3" x14ac:dyDescent="0.2">
      <c r="C54" s="1576"/>
    </row>
    <row r="55" spans="3:3" x14ac:dyDescent="0.2">
      <c r="C55" s="1576"/>
    </row>
    <row r="56" spans="3:3" x14ac:dyDescent="0.2">
      <c r="C56" s="1576"/>
    </row>
    <row r="57" spans="3:3" x14ac:dyDescent="0.2">
      <c r="C57" s="1576"/>
    </row>
    <row r="58" spans="3:3" x14ac:dyDescent="0.2">
      <c r="C58" s="1576"/>
    </row>
    <row r="59" spans="3:3" x14ac:dyDescent="0.2">
      <c r="C59" s="1576"/>
    </row>
    <row r="60" spans="3:3" x14ac:dyDescent="0.2">
      <c r="C60" s="1576"/>
    </row>
    <row r="61" spans="3:3" x14ac:dyDescent="0.2">
      <c r="C61" s="1576"/>
    </row>
    <row r="62" spans="3:3" x14ac:dyDescent="0.2">
      <c r="C62" s="1576"/>
    </row>
    <row r="63" spans="3:3" x14ac:dyDescent="0.2">
      <c r="C63" s="1576"/>
    </row>
    <row r="64" spans="3:3" x14ac:dyDescent="0.2">
      <c r="C64" s="1576"/>
    </row>
    <row r="65" spans="3:3" x14ac:dyDescent="0.2">
      <c r="C65" s="1576"/>
    </row>
    <row r="66" spans="3:3" x14ac:dyDescent="0.2">
      <c r="C66" s="1576"/>
    </row>
    <row r="67" spans="3:3" x14ac:dyDescent="0.2">
      <c r="C67" s="1576"/>
    </row>
    <row r="68" spans="3:3" x14ac:dyDescent="0.2">
      <c r="C68" s="1576"/>
    </row>
    <row r="69" spans="3:3" x14ac:dyDescent="0.2">
      <c r="C69" s="1576"/>
    </row>
  </sheetData>
  <mergeCells count="19">
    <mergeCell ref="E6:N6"/>
    <mergeCell ref="K1:Q1"/>
    <mergeCell ref="B2:E2"/>
    <mergeCell ref="N2:Q2"/>
    <mergeCell ref="I4:K4"/>
    <mergeCell ref="B5:E5"/>
    <mergeCell ref="N3:Q3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43"/>
  <sheetViews>
    <sheetView zoomScale="85" zoomScaleNormal="85" zoomScaleSheetLayoutView="100" workbookViewId="0">
      <selection activeCell="M15" sqref="M15:M38"/>
    </sheetView>
  </sheetViews>
  <sheetFormatPr defaultRowHeight="12.75" x14ac:dyDescent="0.2"/>
  <cols>
    <col min="1" max="3" width="11.28515625" style="1073" customWidth="1"/>
    <col min="4" max="4" width="11.28515625" style="1073" hidden="1" customWidth="1"/>
    <col min="5" max="7" width="11.28515625" style="1073" customWidth="1"/>
    <col min="8" max="8" width="11.28515625" style="1073" hidden="1" customWidth="1"/>
    <col min="9" max="11" width="11.28515625" style="1073" customWidth="1"/>
    <col min="12" max="12" width="11.28515625" style="1073" hidden="1" customWidth="1"/>
    <col min="13" max="15" width="11.28515625" style="1073" customWidth="1"/>
    <col min="16" max="16" width="11.28515625" style="1073" hidden="1" customWidth="1"/>
    <col min="17" max="17" width="11.28515625" style="1073" customWidth="1"/>
    <col min="18" max="16384" width="9.140625" style="1073"/>
  </cols>
  <sheetData>
    <row r="1" spans="1:22" s="1056" customFormat="1" ht="18.75" customHeight="1" x14ac:dyDescent="0.2">
      <c r="B1" s="1559" t="s">
        <v>518</v>
      </c>
      <c r="C1" s="1058"/>
      <c r="D1" s="1058"/>
      <c r="E1" s="1058"/>
      <c r="J1" s="801"/>
      <c r="K1" s="3066" t="s">
        <v>544</v>
      </c>
      <c r="L1" s="3066"/>
      <c r="M1" s="3066"/>
      <c r="N1" s="3066"/>
      <c r="O1" s="3066"/>
      <c r="P1" s="3066"/>
      <c r="Q1" s="3066"/>
    </row>
    <row r="2" spans="1:22" s="1056" customFormat="1" ht="10.5" customHeight="1" x14ac:dyDescent="0.2">
      <c r="A2" s="1560"/>
      <c r="B2" s="3067" t="s">
        <v>1</v>
      </c>
      <c r="C2" s="3067"/>
      <c r="D2" s="3067"/>
      <c r="E2" s="3067"/>
      <c r="N2" s="3068" t="s">
        <v>2</v>
      </c>
      <c r="O2" s="3069"/>
      <c r="P2" s="3069"/>
      <c r="Q2" s="3069"/>
    </row>
    <row r="3" spans="1:22" s="1056" customFormat="1" ht="13.5" customHeight="1" x14ac:dyDescent="0.25">
      <c r="N3" s="3073" t="s">
        <v>707</v>
      </c>
      <c r="O3" s="3073"/>
      <c r="P3" s="3073"/>
      <c r="Q3" s="3073"/>
    </row>
    <row r="4" spans="1:22" s="1056" customFormat="1" ht="15" customHeight="1" x14ac:dyDescent="0.25">
      <c r="B4" s="1561" t="s">
        <v>520</v>
      </c>
      <c r="C4" s="1561"/>
      <c r="D4" s="1561"/>
      <c r="E4" s="1561"/>
      <c r="I4" s="3070" t="s">
        <v>5</v>
      </c>
      <c r="J4" s="2080"/>
      <c r="K4" s="2080"/>
      <c r="L4" s="2041"/>
      <c r="O4" s="1061"/>
    </row>
    <row r="5" spans="1:22" s="1056" customFormat="1" ht="9.75" customHeight="1" x14ac:dyDescent="0.2">
      <c r="A5" s="1560"/>
      <c r="B5" s="3071" t="s">
        <v>7</v>
      </c>
      <c r="C5" s="3071"/>
      <c r="D5" s="3071"/>
      <c r="E5" s="3071"/>
    </row>
    <row r="6" spans="1:22" s="1056" customFormat="1" ht="12" customHeight="1" x14ac:dyDescent="0.25">
      <c r="E6" s="3065" t="s">
        <v>8</v>
      </c>
      <c r="F6" s="3065"/>
      <c r="G6" s="3065"/>
      <c r="H6" s="3065"/>
      <c r="I6" s="3065"/>
      <c r="J6" s="3065"/>
      <c r="K6" s="3065"/>
      <c r="L6" s="3065"/>
      <c r="M6" s="3065"/>
      <c r="N6" s="3065"/>
    </row>
    <row r="7" spans="1:22" s="1056" customFormat="1" ht="15.75" x14ac:dyDescent="0.25">
      <c r="E7" s="2763" t="s">
        <v>673</v>
      </c>
      <c r="F7" s="2763"/>
      <c r="G7" s="2763"/>
      <c r="H7" s="2763"/>
      <c r="I7" s="2763"/>
      <c r="J7" s="2763"/>
      <c r="K7" s="2763"/>
      <c r="L7" s="2763"/>
      <c r="M7" s="2763"/>
      <c r="N7" s="2763"/>
    </row>
    <row r="8" spans="1:22" s="1056" customFormat="1" ht="9" customHeight="1" x14ac:dyDescent="0.2"/>
    <row r="9" spans="1:22" s="1056" customFormat="1" x14ac:dyDescent="0.2">
      <c r="A9" s="2083" t="s">
        <v>9</v>
      </c>
      <c r="B9" s="2076" t="s">
        <v>10</v>
      </c>
      <c r="C9" s="2077"/>
      <c r="D9" s="2077"/>
      <c r="E9" s="2077"/>
      <c r="F9" s="2077"/>
      <c r="G9" s="2077"/>
      <c r="H9" s="2077"/>
      <c r="I9" s="2078"/>
      <c r="J9" s="2076" t="s">
        <v>11</v>
      </c>
      <c r="K9" s="2077"/>
      <c r="L9" s="2077"/>
      <c r="M9" s="2077"/>
      <c r="N9" s="2077"/>
      <c r="O9" s="2077"/>
      <c r="P9" s="2077"/>
      <c r="Q9" s="2078"/>
    </row>
    <row r="10" spans="1:22" s="1056" customFormat="1" x14ac:dyDescent="0.2">
      <c r="A10" s="2084"/>
      <c r="B10" s="3086" t="s">
        <v>708</v>
      </c>
      <c r="C10" s="3087"/>
      <c r="D10" s="3087"/>
      <c r="E10" s="3088"/>
      <c r="F10" s="3062"/>
      <c r="G10" s="3063"/>
      <c r="H10" s="3063"/>
      <c r="I10" s="3064"/>
      <c r="J10" s="3086" t="s">
        <v>708</v>
      </c>
      <c r="K10" s="3087"/>
      <c r="L10" s="3087"/>
      <c r="M10" s="3088"/>
      <c r="N10" s="3062"/>
      <c r="O10" s="3063"/>
      <c r="P10" s="3063"/>
      <c r="Q10" s="3064"/>
    </row>
    <row r="11" spans="1:22" s="1056" customFormat="1" x14ac:dyDescent="0.2">
      <c r="A11" s="2084"/>
      <c r="B11" s="2076" t="s">
        <v>14</v>
      </c>
      <c r="C11" s="2077"/>
      <c r="E11" s="2040">
        <v>2000</v>
      </c>
      <c r="F11" s="2076" t="s">
        <v>15</v>
      </c>
      <c r="G11" s="2077"/>
      <c r="H11" s="2039"/>
      <c r="I11" s="2040"/>
      <c r="J11" s="2076" t="s">
        <v>15</v>
      </c>
      <c r="K11" s="2077"/>
      <c r="L11" s="2039"/>
      <c r="M11" s="2040">
        <v>2000</v>
      </c>
      <c r="N11" s="2076" t="s">
        <v>15</v>
      </c>
      <c r="O11" s="2077"/>
      <c r="P11" s="2039"/>
      <c r="Q11" s="2040"/>
    </row>
    <row r="12" spans="1:22" s="1063" customFormat="1" ht="35.25" customHeight="1" x14ac:dyDescent="0.2">
      <c r="A12" s="2085"/>
      <c r="B12" s="1062" t="s">
        <v>16</v>
      </c>
      <c r="C12" s="1062" t="s">
        <v>17</v>
      </c>
      <c r="D12" s="1062"/>
      <c r="E12" s="1062" t="s">
        <v>18</v>
      </c>
      <c r="F12" s="1062" t="s">
        <v>16</v>
      </c>
      <c r="G12" s="1062" t="s">
        <v>17</v>
      </c>
      <c r="H12" s="1062"/>
      <c r="I12" s="1062" t="s">
        <v>18</v>
      </c>
      <c r="J12" s="1062" t="s">
        <v>16</v>
      </c>
      <c r="K12" s="1062" t="s">
        <v>17</v>
      </c>
      <c r="L12" s="1062"/>
      <c r="M12" s="1062" t="s">
        <v>18</v>
      </c>
      <c r="N12" s="1062" t="s">
        <v>16</v>
      </c>
      <c r="O12" s="1062" t="s">
        <v>17</v>
      </c>
      <c r="P12" s="1062"/>
      <c r="Q12" s="1062" t="s">
        <v>18</v>
      </c>
    </row>
    <row r="13" spans="1:22" s="1065" customFormat="1" ht="11.25" x14ac:dyDescent="0.2">
      <c r="A13" s="1064">
        <v>1</v>
      </c>
      <c r="B13" s="1064">
        <v>2</v>
      </c>
      <c r="C13" s="1064">
        <v>3</v>
      </c>
      <c r="D13" s="1064"/>
      <c r="E13" s="1064">
        <v>4</v>
      </c>
      <c r="F13" s="1064">
        <v>5</v>
      </c>
      <c r="G13" s="1064">
        <v>6</v>
      </c>
      <c r="H13" s="1064"/>
      <c r="I13" s="1064">
        <v>7</v>
      </c>
      <c r="J13" s="1064">
        <v>8</v>
      </c>
      <c r="K13" s="1064">
        <v>9</v>
      </c>
      <c r="L13" s="1064"/>
      <c r="M13" s="1064">
        <v>10</v>
      </c>
      <c r="N13" s="1064">
        <v>11</v>
      </c>
      <c r="O13" s="1064">
        <v>12</v>
      </c>
      <c r="P13" s="1064"/>
      <c r="Q13" s="1064">
        <v>13</v>
      </c>
    </row>
    <row r="14" spans="1:22" s="1063" customFormat="1" x14ac:dyDescent="0.2">
      <c r="A14" s="1066">
        <v>0</v>
      </c>
      <c r="B14" s="1600"/>
      <c r="C14" s="1599"/>
      <c r="D14" s="1171"/>
      <c r="E14" s="1171"/>
      <c r="F14" s="1598"/>
      <c r="G14" s="1171"/>
      <c r="H14" s="1171"/>
      <c r="I14" s="1171"/>
      <c r="J14" s="1600"/>
      <c r="K14" s="1171"/>
      <c r="L14" s="1171"/>
      <c r="M14" s="1171"/>
      <c r="N14" s="1598"/>
      <c r="O14" s="1171"/>
      <c r="P14" s="1171"/>
      <c r="Q14" s="1171"/>
      <c r="S14" s="1568"/>
      <c r="T14" s="1068"/>
      <c r="U14" s="1068"/>
      <c r="V14" s="1068"/>
    </row>
    <row r="15" spans="1:22" s="1063" customFormat="1" ht="15.75" x14ac:dyDescent="0.25">
      <c r="A15" s="1066">
        <v>1</v>
      </c>
      <c r="B15" s="1600"/>
      <c r="C15" s="1171"/>
      <c r="D15" s="1171"/>
      <c r="E15" s="1171">
        <v>13.932</v>
      </c>
      <c r="F15" s="1859"/>
      <c r="G15" s="1171"/>
      <c r="H15" s="1860"/>
      <c r="I15" s="1859"/>
      <c r="J15" s="1861"/>
      <c r="K15" s="1860"/>
      <c r="L15" s="1860"/>
      <c r="M15" s="1954">
        <v>5.4059999999999997</v>
      </c>
      <c r="N15" s="1598"/>
      <c r="O15" s="1171"/>
      <c r="P15" s="1171"/>
      <c r="Q15" s="1598"/>
      <c r="S15" s="1069"/>
      <c r="T15" s="1068"/>
      <c r="U15" s="1068"/>
      <c r="V15" s="1068"/>
    </row>
    <row r="16" spans="1:22" s="1063" customFormat="1" ht="15.75" x14ac:dyDescent="0.25">
      <c r="A16" s="1066">
        <v>2</v>
      </c>
      <c r="B16" s="1600"/>
      <c r="C16" s="1171"/>
      <c r="D16" s="1171"/>
      <c r="E16" s="1171">
        <v>13.14</v>
      </c>
      <c r="F16" s="1859"/>
      <c r="G16" s="1171"/>
      <c r="H16" s="1860"/>
      <c r="I16" s="1859"/>
      <c r="J16" s="1861"/>
      <c r="K16" s="1860"/>
      <c r="L16" s="1860"/>
      <c r="M16" s="1954">
        <v>5.3339999999999996</v>
      </c>
      <c r="N16" s="1598"/>
      <c r="O16" s="1171"/>
      <c r="P16" s="1171"/>
      <c r="Q16" s="1598"/>
      <c r="S16" s="1069"/>
      <c r="T16" s="1068"/>
      <c r="U16" s="1068"/>
      <c r="V16" s="1068"/>
    </row>
    <row r="17" spans="1:22" s="1063" customFormat="1" ht="15.75" x14ac:dyDescent="0.25">
      <c r="A17" s="1066">
        <v>3</v>
      </c>
      <c r="B17" s="1600"/>
      <c r="C17" s="1171"/>
      <c r="D17" s="1171"/>
      <c r="E17" s="1171">
        <v>12.348000000000001</v>
      </c>
      <c r="F17" s="1859"/>
      <c r="G17" s="1171"/>
      <c r="H17" s="1860"/>
      <c r="I17" s="1859"/>
      <c r="J17" s="1861"/>
      <c r="K17" s="1860"/>
      <c r="L17" s="1860"/>
      <c r="M17" s="1954">
        <v>4.6079999999999997</v>
      </c>
      <c r="N17" s="1598"/>
      <c r="O17" s="1171"/>
      <c r="P17" s="1171"/>
      <c r="Q17" s="1598"/>
      <c r="S17" s="1069"/>
      <c r="T17" s="1068"/>
      <c r="U17" s="1068"/>
      <c r="V17" s="1068"/>
    </row>
    <row r="18" spans="1:22" s="1063" customFormat="1" ht="15.75" x14ac:dyDescent="0.25">
      <c r="A18" s="1066">
        <v>4</v>
      </c>
      <c r="B18" s="1600"/>
      <c r="C18" s="1171"/>
      <c r="D18" s="1171"/>
      <c r="E18" s="1171">
        <v>12.804</v>
      </c>
      <c r="F18" s="1859"/>
      <c r="G18" s="1171"/>
      <c r="H18" s="1860"/>
      <c r="I18" s="1859"/>
      <c r="J18" s="1861"/>
      <c r="K18" s="1860"/>
      <c r="L18" s="1860"/>
      <c r="M18" s="1954">
        <v>4.71</v>
      </c>
      <c r="N18" s="1598"/>
      <c r="O18" s="1171"/>
      <c r="P18" s="1171"/>
      <c r="Q18" s="1598"/>
      <c r="S18" s="1069"/>
      <c r="T18" s="1068"/>
      <c r="U18" s="1068"/>
      <c r="V18" s="1068"/>
    </row>
    <row r="19" spans="1:22" s="1063" customFormat="1" ht="15.75" x14ac:dyDescent="0.25">
      <c r="A19" s="1066">
        <v>5</v>
      </c>
      <c r="B19" s="1600"/>
      <c r="C19" s="1171"/>
      <c r="D19" s="1171"/>
      <c r="E19" s="1171">
        <v>13.206</v>
      </c>
      <c r="F19" s="1859"/>
      <c r="G19" s="1171"/>
      <c r="H19" s="1860"/>
      <c r="I19" s="1859"/>
      <c r="J19" s="1861"/>
      <c r="K19" s="1860"/>
      <c r="L19" s="1860"/>
      <c r="M19" s="1954">
        <v>5.3220000000000001</v>
      </c>
      <c r="N19" s="1598"/>
      <c r="O19" s="1171"/>
      <c r="P19" s="1171"/>
      <c r="Q19" s="1598"/>
      <c r="S19" s="1069"/>
      <c r="T19" s="1068"/>
      <c r="U19" s="1068"/>
      <c r="V19" s="1068"/>
    </row>
    <row r="20" spans="1:22" s="1063" customFormat="1" ht="15.75" x14ac:dyDescent="0.25">
      <c r="A20" s="1066">
        <v>6</v>
      </c>
      <c r="B20" s="1600"/>
      <c r="C20" s="1171"/>
      <c r="D20" s="1171"/>
      <c r="E20" s="1171">
        <v>15.948</v>
      </c>
      <c r="F20" s="1859"/>
      <c r="G20" s="1171"/>
      <c r="H20" s="1860"/>
      <c r="I20" s="1859"/>
      <c r="J20" s="1861"/>
      <c r="K20" s="1860"/>
      <c r="L20" s="1860"/>
      <c r="M20" s="1954">
        <v>5.4660000000000002</v>
      </c>
      <c r="N20" s="1598"/>
      <c r="O20" s="1171"/>
      <c r="P20" s="1171"/>
      <c r="Q20" s="1598"/>
      <c r="S20" s="1069"/>
      <c r="T20" s="1068"/>
      <c r="U20" s="1068"/>
      <c r="V20" s="1068"/>
    </row>
    <row r="21" spans="1:22" s="1063" customFormat="1" ht="15.75" x14ac:dyDescent="0.25">
      <c r="A21" s="1066">
        <v>7</v>
      </c>
      <c r="B21" s="1600"/>
      <c r="C21" s="1171"/>
      <c r="D21" s="1171"/>
      <c r="E21" s="1171">
        <v>20.675999999999998</v>
      </c>
      <c r="F21" s="1859"/>
      <c r="G21" s="1171"/>
      <c r="H21" s="1860"/>
      <c r="I21" s="1859"/>
      <c r="J21" s="1861"/>
      <c r="K21" s="1860"/>
      <c r="L21" s="1860"/>
      <c r="M21" s="1954">
        <v>5.4119999999999999</v>
      </c>
      <c r="N21" s="1598"/>
      <c r="O21" s="1171"/>
      <c r="P21" s="1171"/>
      <c r="Q21" s="1598"/>
      <c r="S21" s="1069"/>
      <c r="T21" s="1068"/>
      <c r="U21" s="1068"/>
      <c r="V21" s="1068"/>
    </row>
    <row r="22" spans="1:22" s="1063" customFormat="1" ht="15.75" x14ac:dyDescent="0.25">
      <c r="A22" s="1066">
        <v>8</v>
      </c>
      <c r="B22" s="1600"/>
      <c r="C22" s="1171"/>
      <c r="D22" s="1171"/>
      <c r="E22" s="1171">
        <v>21.234000000000002</v>
      </c>
      <c r="F22" s="1859"/>
      <c r="G22" s="1171"/>
      <c r="H22" s="1860"/>
      <c r="I22" s="1859"/>
      <c r="J22" s="1861"/>
      <c r="K22" s="1860"/>
      <c r="L22" s="1860"/>
      <c r="M22" s="1954">
        <v>4.9800000000000004</v>
      </c>
      <c r="N22" s="1598"/>
      <c r="O22" s="1171"/>
      <c r="P22" s="1171"/>
      <c r="Q22" s="1598"/>
      <c r="S22" s="1069"/>
      <c r="T22" s="1068"/>
      <c r="U22" s="1068"/>
      <c r="V22" s="1068"/>
    </row>
    <row r="23" spans="1:22" s="1063" customFormat="1" ht="15.75" x14ac:dyDescent="0.25">
      <c r="A23" s="1066">
        <v>9</v>
      </c>
      <c r="B23" s="1600"/>
      <c r="C23" s="1171"/>
      <c r="D23" s="1171"/>
      <c r="E23" s="1171">
        <v>19.308</v>
      </c>
      <c r="F23" s="1859"/>
      <c r="G23" s="1171"/>
      <c r="H23" s="1860"/>
      <c r="I23" s="1859"/>
      <c r="J23" s="1861"/>
      <c r="K23" s="1860"/>
      <c r="L23" s="1860"/>
      <c r="M23" s="1954">
        <v>4.47</v>
      </c>
      <c r="N23" s="1598"/>
      <c r="O23" s="1171"/>
      <c r="P23" s="1171"/>
      <c r="Q23" s="1598"/>
      <c r="S23" s="1069"/>
      <c r="T23" s="1068"/>
      <c r="U23" s="1068"/>
      <c r="V23" s="1068"/>
    </row>
    <row r="24" spans="1:22" s="1063" customFormat="1" ht="15.75" x14ac:dyDescent="0.25">
      <c r="A24" s="1066">
        <v>10</v>
      </c>
      <c r="B24" s="1600"/>
      <c r="C24" s="1171"/>
      <c r="D24" s="1171"/>
      <c r="E24" s="1171">
        <v>20.184000000000001</v>
      </c>
      <c r="F24" s="1859"/>
      <c r="G24" s="1171"/>
      <c r="H24" s="1860"/>
      <c r="I24" s="1859"/>
      <c r="J24" s="1861"/>
      <c r="K24" s="1860"/>
      <c r="L24" s="1860"/>
      <c r="M24" s="1954">
        <v>3.7320000000000002</v>
      </c>
      <c r="N24" s="1598"/>
      <c r="O24" s="1171"/>
      <c r="P24" s="1171"/>
      <c r="Q24" s="1598"/>
      <c r="S24" s="1069"/>
      <c r="T24" s="1068"/>
      <c r="U24" s="1068"/>
      <c r="V24" s="1068"/>
    </row>
    <row r="25" spans="1:22" s="1063" customFormat="1" ht="15.75" x14ac:dyDescent="0.25">
      <c r="A25" s="1066">
        <v>11</v>
      </c>
      <c r="B25" s="1600"/>
      <c r="C25" s="1171"/>
      <c r="D25" s="1171"/>
      <c r="E25" s="1171">
        <v>18.623999999999999</v>
      </c>
      <c r="F25" s="1859"/>
      <c r="G25" s="1171"/>
      <c r="H25" s="1860"/>
      <c r="I25" s="1859"/>
      <c r="J25" s="1861"/>
      <c r="K25" s="1860"/>
      <c r="L25" s="1860"/>
      <c r="M25" s="1954">
        <v>4.47</v>
      </c>
      <c r="N25" s="1598"/>
      <c r="O25" s="1171"/>
      <c r="P25" s="1171"/>
      <c r="Q25" s="1598"/>
      <c r="S25" s="1069"/>
      <c r="T25" s="1068"/>
      <c r="U25" s="1068"/>
      <c r="V25" s="1068"/>
    </row>
    <row r="26" spans="1:22" s="1063" customFormat="1" ht="15.75" x14ac:dyDescent="0.25">
      <c r="A26" s="1066">
        <v>12</v>
      </c>
      <c r="B26" s="1600"/>
      <c r="C26" s="1171"/>
      <c r="D26" s="1171"/>
      <c r="E26" s="1171">
        <v>17.556000000000001</v>
      </c>
      <c r="F26" s="1859"/>
      <c r="G26" s="1171"/>
      <c r="H26" s="1860"/>
      <c r="I26" s="1859"/>
      <c r="J26" s="1861"/>
      <c r="K26" s="1860"/>
      <c r="L26" s="1860"/>
      <c r="M26" s="1954">
        <v>4.4880000000000004</v>
      </c>
      <c r="N26" s="1598"/>
      <c r="O26" s="1171"/>
      <c r="P26" s="1171"/>
      <c r="Q26" s="1598"/>
      <c r="S26" s="1069"/>
      <c r="T26" s="1068"/>
      <c r="U26" s="1068"/>
      <c r="V26" s="1068"/>
    </row>
    <row r="27" spans="1:22" s="1063" customFormat="1" ht="15.75" x14ac:dyDescent="0.25">
      <c r="A27" s="1066">
        <v>13</v>
      </c>
      <c r="B27" s="1600"/>
      <c r="C27" s="1171"/>
      <c r="D27" s="1171"/>
      <c r="E27" s="1171">
        <v>19.962</v>
      </c>
      <c r="F27" s="1859"/>
      <c r="G27" s="1171"/>
      <c r="H27" s="1860"/>
      <c r="I27" s="1859"/>
      <c r="J27" s="1861"/>
      <c r="K27" s="1860"/>
      <c r="L27" s="1860"/>
      <c r="M27" s="1954">
        <v>3.8580000000000001</v>
      </c>
      <c r="N27" s="1598"/>
      <c r="O27" s="1171"/>
      <c r="P27" s="1171"/>
      <c r="Q27" s="1598"/>
      <c r="S27" s="1069"/>
      <c r="T27" s="1068"/>
      <c r="U27" s="1068"/>
      <c r="V27" s="1068"/>
    </row>
    <row r="28" spans="1:22" s="1063" customFormat="1" ht="15.75" x14ac:dyDescent="0.25">
      <c r="A28" s="1066">
        <v>14</v>
      </c>
      <c r="B28" s="1600"/>
      <c r="C28" s="1171"/>
      <c r="D28" s="1171"/>
      <c r="E28" s="1171">
        <v>18.696000000000002</v>
      </c>
      <c r="F28" s="1859"/>
      <c r="G28" s="1171"/>
      <c r="H28" s="1860"/>
      <c r="I28" s="1859"/>
      <c r="J28" s="1861"/>
      <c r="K28" s="1860"/>
      <c r="L28" s="1860"/>
      <c r="M28" s="1954">
        <v>4.0679999999999996</v>
      </c>
      <c r="N28" s="1598"/>
      <c r="O28" s="1171"/>
      <c r="P28" s="1171"/>
      <c r="Q28" s="1598"/>
      <c r="S28" s="1069"/>
      <c r="T28" s="1068"/>
      <c r="U28" s="1068"/>
      <c r="V28" s="1068"/>
    </row>
    <row r="29" spans="1:22" s="1063" customFormat="1" ht="15.75" x14ac:dyDescent="0.25">
      <c r="A29" s="1066">
        <v>15</v>
      </c>
      <c r="B29" s="1600"/>
      <c r="C29" s="1171"/>
      <c r="D29" s="1171"/>
      <c r="E29" s="1171">
        <v>17.916</v>
      </c>
      <c r="F29" s="1859"/>
      <c r="G29" s="1171"/>
      <c r="H29" s="1860"/>
      <c r="I29" s="1859"/>
      <c r="J29" s="1861"/>
      <c r="K29" s="1860"/>
      <c r="L29" s="1860"/>
      <c r="M29" s="1954">
        <v>4.3019999999999996</v>
      </c>
      <c r="N29" s="1598"/>
      <c r="O29" s="1171"/>
      <c r="P29" s="1171"/>
      <c r="Q29" s="1598"/>
      <c r="S29" s="1069"/>
      <c r="T29" s="1068"/>
      <c r="U29" s="1068"/>
      <c r="V29" s="1068"/>
    </row>
    <row r="30" spans="1:22" s="1063" customFormat="1" ht="15.75" x14ac:dyDescent="0.25">
      <c r="A30" s="1066">
        <v>16</v>
      </c>
      <c r="B30" s="1600"/>
      <c r="C30" s="1171"/>
      <c r="D30" s="1171"/>
      <c r="E30" s="1171">
        <v>20.052</v>
      </c>
      <c r="F30" s="1859"/>
      <c r="G30" s="1171"/>
      <c r="H30" s="1860"/>
      <c r="I30" s="1859"/>
      <c r="J30" s="1861"/>
      <c r="K30" s="1860"/>
      <c r="L30" s="1860"/>
      <c r="M30" s="1954">
        <v>4.38</v>
      </c>
      <c r="N30" s="1598"/>
      <c r="O30" s="1171"/>
      <c r="P30" s="1171"/>
      <c r="Q30" s="1598"/>
      <c r="S30" s="1069"/>
      <c r="T30" s="1068"/>
      <c r="U30" s="1068"/>
      <c r="V30" s="1068"/>
    </row>
    <row r="31" spans="1:22" s="1070" customFormat="1" ht="15.75" x14ac:dyDescent="0.25">
      <c r="A31" s="1066">
        <v>17</v>
      </c>
      <c r="B31" s="1600"/>
      <c r="C31" s="1171"/>
      <c r="D31" s="1171"/>
      <c r="E31" s="1171">
        <v>26.628</v>
      </c>
      <c r="F31" s="1859"/>
      <c r="G31" s="1171"/>
      <c r="H31" s="1860"/>
      <c r="I31" s="1859"/>
      <c r="J31" s="1861"/>
      <c r="K31" s="1860"/>
      <c r="L31" s="1860"/>
      <c r="M31" s="1954">
        <v>5.6340000000000003</v>
      </c>
      <c r="N31" s="1598"/>
      <c r="O31" s="1171"/>
      <c r="P31" s="1171"/>
      <c r="Q31" s="1598"/>
      <c r="S31" s="1069"/>
      <c r="T31" s="1068"/>
      <c r="U31" s="1068"/>
      <c r="V31" s="1068"/>
    </row>
    <row r="32" spans="1:22" s="1070" customFormat="1" ht="15.75" x14ac:dyDescent="0.25">
      <c r="A32" s="1066">
        <v>18</v>
      </c>
      <c r="B32" s="1600"/>
      <c r="C32" s="1171"/>
      <c r="D32" s="1171"/>
      <c r="E32" s="1171">
        <v>27.486000000000001</v>
      </c>
      <c r="F32" s="1859"/>
      <c r="G32" s="1171"/>
      <c r="H32" s="1860"/>
      <c r="I32" s="1859"/>
      <c r="J32" s="1861"/>
      <c r="K32" s="1860"/>
      <c r="L32" s="1860"/>
      <c r="M32" s="1954">
        <v>5.556</v>
      </c>
      <c r="N32" s="1598"/>
      <c r="O32" s="1171"/>
      <c r="P32" s="1171"/>
      <c r="Q32" s="1598"/>
      <c r="S32" s="1069"/>
      <c r="T32" s="1068"/>
      <c r="U32" s="1068"/>
      <c r="V32" s="1068"/>
    </row>
    <row r="33" spans="1:22" s="1070" customFormat="1" ht="15.75" x14ac:dyDescent="0.25">
      <c r="A33" s="1066">
        <v>19</v>
      </c>
      <c r="B33" s="1600"/>
      <c r="C33" s="1171"/>
      <c r="D33" s="1171"/>
      <c r="E33" s="1171">
        <v>29.532</v>
      </c>
      <c r="F33" s="1859"/>
      <c r="G33" s="1171"/>
      <c r="H33" s="1860"/>
      <c r="I33" s="1859"/>
      <c r="J33" s="1861"/>
      <c r="K33" s="1860"/>
      <c r="L33" s="1860"/>
      <c r="M33" s="1954">
        <v>5.3159999999999998</v>
      </c>
      <c r="N33" s="1598"/>
      <c r="O33" s="1171"/>
      <c r="P33" s="1171"/>
      <c r="Q33" s="1598"/>
      <c r="S33" s="1069"/>
      <c r="T33" s="1068"/>
      <c r="U33" s="1068"/>
      <c r="V33" s="1068"/>
    </row>
    <row r="34" spans="1:22" s="1070" customFormat="1" ht="15.75" x14ac:dyDescent="0.25">
      <c r="A34" s="1066">
        <v>20</v>
      </c>
      <c r="B34" s="1600"/>
      <c r="C34" s="1171"/>
      <c r="D34" s="1171"/>
      <c r="E34" s="1171">
        <v>28.956</v>
      </c>
      <c r="F34" s="1859"/>
      <c r="G34" s="1171"/>
      <c r="H34" s="1860"/>
      <c r="I34" s="1859"/>
      <c r="J34" s="1861"/>
      <c r="K34" s="1860"/>
      <c r="L34" s="1860"/>
      <c r="M34" s="1954">
        <v>5.4660000000000002</v>
      </c>
      <c r="N34" s="1598"/>
      <c r="O34" s="1171"/>
      <c r="P34" s="1171"/>
      <c r="Q34" s="1598"/>
      <c r="S34" s="1069"/>
      <c r="T34" s="1068"/>
      <c r="U34" s="1068"/>
      <c r="V34" s="1068"/>
    </row>
    <row r="35" spans="1:22" s="1070" customFormat="1" ht="15.75" x14ac:dyDescent="0.25">
      <c r="A35" s="1066">
        <v>21</v>
      </c>
      <c r="B35" s="1600"/>
      <c r="C35" s="1171"/>
      <c r="D35" s="1171"/>
      <c r="E35" s="1171">
        <v>25.146000000000001</v>
      </c>
      <c r="F35" s="1859"/>
      <c r="G35" s="1171"/>
      <c r="H35" s="1860"/>
      <c r="I35" s="1859"/>
      <c r="J35" s="1861"/>
      <c r="K35" s="1860"/>
      <c r="L35" s="1860"/>
      <c r="M35" s="1954">
        <v>5.0460000000000003</v>
      </c>
      <c r="N35" s="1598"/>
      <c r="O35" s="1171"/>
      <c r="P35" s="1171"/>
      <c r="Q35" s="1598"/>
      <c r="S35" s="1069"/>
      <c r="T35" s="1068"/>
      <c r="U35" s="1068"/>
      <c r="V35" s="1068"/>
    </row>
    <row r="36" spans="1:22" s="1070" customFormat="1" ht="15.75" x14ac:dyDescent="0.25">
      <c r="A36" s="1066">
        <v>22</v>
      </c>
      <c r="B36" s="1600"/>
      <c r="C36" s="1171"/>
      <c r="D36" s="1171"/>
      <c r="E36" s="1171">
        <v>21.803999999999998</v>
      </c>
      <c r="F36" s="1859"/>
      <c r="G36" s="1171"/>
      <c r="H36" s="1860"/>
      <c r="I36" s="1859"/>
      <c r="J36" s="1861"/>
      <c r="K36" s="1860"/>
      <c r="L36" s="1860"/>
      <c r="M36" s="1954">
        <v>5.1059999999999999</v>
      </c>
      <c r="N36" s="1598"/>
      <c r="O36" s="1171"/>
      <c r="P36" s="1171"/>
      <c r="Q36" s="1598"/>
      <c r="S36" s="1069"/>
      <c r="T36" s="1068"/>
      <c r="U36" s="1068"/>
      <c r="V36" s="1068"/>
    </row>
    <row r="37" spans="1:22" s="1070" customFormat="1" ht="15.75" x14ac:dyDescent="0.25">
      <c r="A37" s="1066">
        <v>23</v>
      </c>
      <c r="B37" s="1600"/>
      <c r="C37" s="1171"/>
      <c r="D37" s="1171"/>
      <c r="E37" s="1954">
        <v>17.904</v>
      </c>
      <c r="F37" s="1859"/>
      <c r="G37" s="1860"/>
      <c r="H37" s="1860"/>
      <c r="I37" s="1859"/>
      <c r="J37" s="1861"/>
      <c r="K37" s="1860"/>
      <c r="L37" s="1860"/>
      <c r="M37" s="1954">
        <v>4.7039999999999997</v>
      </c>
      <c r="N37" s="1598"/>
      <c r="O37" s="1171"/>
      <c r="P37" s="1171"/>
      <c r="Q37" s="1598"/>
      <c r="S37" s="1069"/>
      <c r="T37" s="1068"/>
      <c r="U37" s="1068"/>
      <c r="V37" s="1068"/>
    </row>
    <row r="38" spans="1:22" s="1070" customFormat="1" ht="15.75" x14ac:dyDescent="0.25">
      <c r="A38" s="1066">
        <v>24</v>
      </c>
      <c r="B38" s="1600"/>
      <c r="C38" s="1171"/>
      <c r="D38" s="1171"/>
      <c r="E38" s="1954">
        <v>16.044</v>
      </c>
      <c r="F38" s="1859"/>
      <c r="G38" s="1860"/>
      <c r="H38" s="1860"/>
      <c r="I38" s="1859"/>
      <c r="J38" s="1861"/>
      <c r="K38" s="1860"/>
      <c r="L38" s="1860"/>
      <c r="M38" s="1954">
        <v>4.92</v>
      </c>
      <c r="N38" s="1598"/>
      <c r="O38" s="1171"/>
      <c r="P38" s="1171"/>
      <c r="Q38" s="1598"/>
      <c r="S38" s="1069"/>
      <c r="T38" s="1068"/>
      <c r="U38" s="1068"/>
      <c r="V38" s="1068"/>
    </row>
    <row r="39" spans="1:22" s="1070" customFormat="1" ht="15" x14ac:dyDescent="0.3">
      <c r="A39" s="1066" t="s">
        <v>19</v>
      </c>
      <c r="B39" s="1569"/>
      <c r="C39" s="1570"/>
      <c r="D39" s="1569"/>
      <c r="E39" s="1862">
        <f>SUM(E15:E38)</f>
        <v>469.08599999999996</v>
      </c>
      <c r="F39" s="1870"/>
      <c r="G39" s="1870"/>
      <c r="H39" s="1870"/>
      <c r="I39" s="1862"/>
      <c r="J39" s="1870"/>
      <c r="K39" s="1870"/>
      <c r="L39" s="1870"/>
      <c r="M39" s="1864">
        <f>SUM(M15:M38)</f>
        <v>116.75399999999999</v>
      </c>
      <c r="N39" s="1569"/>
      <c r="O39" s="1570"/>
      <c r="P39" s="1569"/>
      <c r="Q39" s="1575"/>
      <c r="S39" s="1573"/>
      <c r="T39" s="1072"/>
      <c r="U39" s="1072"/>
    </row>
    <row r="40" spans="1:22" s="1056" customFormat="1" ht="12.75" customHeight="1" x14ac:dyDescent="0.2">
      <c r="A40" s="1056" t="s">
        <v>20</v>
      </c>
    </row>
    <row r="41" spans="1:22" s="1056" customFormat="1" ht="12.75" customHeight="1" x14ac:dyDescent="0.2">
      <c r="A41" s="1056" t="s">
        <v>21</v>
      </c>
    </row>
    <row r="42" spans="1:22" x14ac:dyDescent="0.2">
      <c r="A42" s="1056" t="s">
        <v>676</v>
      </c>
      <c r="K42" s="1056"/>
      <c r="L42" s="1056"/>
      <c r="M42" s="1056"/>
      <c r="N42" s="1056"/>
      <c r="O42" s="1056"/>
      <c r="P42" s="1056"/>
      <c r="Q42" s="1056"/>
    </row>
    <row r="43" spans="1:22" x14ac:dyDescent="0.2">
      <c r="A43" s="1056" t="s">
        <v>23</v>
      </c>
    </row>
  </sheetData>
  <mergeCells count="19">
    <mergeCell ref="F11:G11"/>
    <mergeCell ref="J11:K11"/>
    <mergeCell ref="N11:O11"/>
    <mergeCell ref="E6:N6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K1:Q1"/>
    <mergeCell ref="B2:E2"/>
    <mergeCell ref="N2:Q2"/>
    <mergeCell ref="N3:Q3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6">
    <tabColor rgb="FF92D050"/>
  </sheetPr>
  <dimension ref="A1:V43"/>
  <sheetViews>
    <sheetView zoomScale="85" zoomScaleNormal="85" zoomScaleSheetLayoutView="100" workbookViewId="0">
      <selection activeCell="T24" sqref="T24"/>
    </sheetView>
  </sheetViews>
  <sheetFormatPr defaultRowHeight="12.75" x14ac:dyDescent="0.2"/>
  <cols>
    <col min="1" max="3" width="11.28515625" style="1073" customWidth="1"/>
    <col min="4" max="4" width="11.28515625" style="1073" hidden="1" customWidth="1"/>
    <col min="5" max="7" width="11.28515625" style="1073" customWidth="1"/>
    <col min="8" max="8" width="11.28515625" style="1073" hidden="1" customWidth="1"/>
    <col min="9" max="11" width="11.28515625" style="1073" customWidth="1"/>
    <col min="12" max="12" width="11.28515625" style="1073" hidden="1" customWidth="1"/>
    <col min="13" max="15" width="11.28515625" style="1073" customWidth="1"/>
    <col min="16" max="16" width="11.28515625" style="1073" hidden="1" customWidth="1"/>
    <col min="17" max="17" width="11.28515625" style="1073" customWidth="1"/>
    <col min="18" max="16384" width="9.140625" style="1073"/>
  </cols>
  <sheetData>
    <row r="1" spans="1:22" s="1056" customFormat="1" ht="18.75" customHeight="1" x14ac:dyDescent="0.2">
      <c r="B1" s="1559" t="s">
        <v>518</v>
      </c>
      <c r="C1" s="1058"/>
      <c r="D1" s="1058"/>
      <c r="E1" s="1058"/>
      <c r="J1" s="801"/>
      <c r="K1" s="3066" t="s">
        <v>529</v>
      </c>
      <c r="L1" s="3066"/>
      <c r="M1" s="3066"/>
      <c r="N1" s="3066"/>
      <c r="O1" s="3066"/>
      <c r="P1" s="3066"/>
      <c r="Q1" s="3066"/>
    </row>
    <row r="2" spans="1:22" s="1056" customFormat="1" ht="10.5" customHeight="1" x14ac:dyDescent="0.2">
      <c r="A2" s="1560"/>
      <c r="B2" s="3067" t="s">
        <v>1</v>
      </c>
      <c r="C2" s="3067"/>
      <c r="D2" s="3067"/>
      <c r="E2" s="3067"/>
      <c r="N2" s="3068" t="s">
        <v>2</v>
      </c>
      <c r="O2" s="3069"/>
      <c r="P2" s="3069"/>
      <c r="Q2" s="3069"/>
    </row>
    <row r="3" spans="1:22" s="1056" customFormat="1" ht="13.5" customHeight="1" x14ac:dyDescent="0.25">
      <c r="N3" s="3073" t="s">
        <v>651</v>
      </c>
      <c r="O3" s="3073"/>
      <c r="P3" s="3073"/>
      <c r="Q3" s="3073"/>
    </row>
    <row r="4" spans="1:22" s="1056" customFormat="1" ht="15" customHeight="1" x14ac:dyDescent="0.25">
      <c r="B4" s="1561" t="s">
        <v>520</v>
      </c>
      <c r="C4" s="1561"/>
      <c r="D4" s="1561"/>
      <c r="E4" s="1561"/>
      <c r="I4" s="3070" t="s">
        <v>5</v>
      </c>
      <c r="J4" s="2080"/>
      <c r="K4" s="2080"/>
      <c r="L4" s="1557"/>
      <c r="O4" s="1061"/>
    </row>
    <row r="5" spans="1:22" s="1056" customFormat="1" ht="9.75" customHeight="1" x14ac:dyDescent="0.2">
      <c r="A5" s="1560"/>
      <c r="B5" s="3071" t="s">
        <v>7</v>
      </c>
      <c r="C5" s="3071"/>
      <c r="D5" s="3071"/>
      <c r="E5" s="3071"/>
    </row>
    <row r="6" spans="1:22" s="1056" customFormat="1" ht="12" customHeight="1" x14ac:dyDescent="0.25">
      <c r="E6" s="3065" t="s">
        <v>8</v>
      </c>
      <c r="F6" s="3065"/>
      <c r="G6" s="3065"/>
      <c r="H6" s="3065"/>
      <c r="I6" s="3065"/>
      <c r="J6" s="3065"/>
      <c r="K6" s="3065"/>
      <c r="L6" s="3065"/>
      <c r="M6" s="3065"/>
      <c r="N6" s="3065"/>
    </row>
    <row r="7" spans="1:22" s="1056" customFormat="1" ht="15.75" x14ac:dyDescent="0.25">
      <c r="E7" s="2763" t="s">
        <v>673</v>
      </c>
      <c r="F7" s="2763"/>
      <c r="G7" s="2763"/>
      <c r="H7" s="2763"/>
      <c r="I7" s="2763"/>
      <c r="J7" s="2763"/>
      <c r="K7" s="2763"/>
      <c r="L7" s="2763"/>
      <c r="M7" s="2763"/>
      <c r="N7" s="2763"/>
    </row>
    <row r="8" spans="1:22" s="1056" customFormat="1" ht="9" customHeight="1" x14ac:dyDescent="0.2"/>
    <row r="9" spans="1:22" s="1056" customFormat="1" x14ac:dyDescent="0.2">
      <c r="A9" s="2083" t="s">
        <v>9</v>
      </c>
      <c r="B9" s="2076" t="s">
        <v>10</v>
      </c>
      <c r="C9" s="2077"/>
      <c r="D9" s="2077"/>
      <c r="E9" s="2077"/>
      <c r="F9" s="2077"/>
      <c r="G9" s="2077"/>
      <c r="H9" s="2077"/>
      <c r="I9" s="2078"/>
      <c r="J9" s="2076" t="s">
        <v>11</v>
      </c>
      <c r="K9" s="2077"/>
      <c r="L9" s="2077"/>
      <c r="M9" s="2077"/>
      <c r="N9" s="2077"/>
      <c r="O9" s="2077"/>
      <c r="P9" s="2077"/>
      <c r="Q9" s="2078"/>
    </row>
    <row r="10" spans="1:22" s="1056" customFormat="1" x14ac:dyDescent="0.2">
      <c r="A10" s="2084"/>
      <c r="B10" s="3062" t="s">
        <v>530</v>
      </c>
      <c r="C10" s="3063"/>
      <c r="D10" s="3063"/>
      <c r="E10" s="3064"/>
      <c r="F10" s="3062"/>
      <c r="G10" s="3063"/>
      <c r="H10" s="3063"/>
      <c r="I10" s="3064"/>
      <c r="J10" s="3062" t="s">
        <v>530</v>
      </c>
      <c r="K10" s="3063"/>
      <c r="L10" s="3063"/>
      <c r="M10" s="3064"/>
      <c r="N10" s="3062"/>
      <c r="O10" s="3063"/>
      <c r="P10" s="3063"/>
      <c r="Q10" s="3064"/>
    </row>
    <row r="11" spans="1:22" s="1056" customFormat="1" x14ac:dyDescent="0.2">
      <c r="A11" s="2084"/>
      <c r="B11" s="2076" t="s">
        <v>14</v>
      </c>
      <c r="C11" s="2077"/>
      <c r="E11" s="1556">
        <v>2000</v>
      </c>
      <c r="F11" s="2076" t="s">
        <v>15</v>
      </c>
      <c r="G11" s="2077"/>
      <c r="H11" s="1555"/>
      <c r="I11" s="1556"/>
      <c r="J11" s="2076" t="s">
        <v>15</v>
      </c>
      <c r="K11" s="2077"/>
      <c r="L11" s="1555"/>
      <c r="M11" s="1556">
        <v>2000</v>
      </c>
      <c r="N11" s="2076" t="s">
        <v>15</v>
      </c>
      <c r="O11" s="2077"/>
      <c r="P11" s="1555"/>
      <c r="Q11" s="1556"/>
    </row>
    <row r="12" spans="1:22" s="1063" customFormat="1" ht="35.25" customHeight="1" x14ac:dyDescent="0.2">
      <c r="A12" s="2085"/>
      <c r="B12" s="1062" t="s">
        <v>16</v>
      </c>
      <c r="C12" s="1062" t="s">
        <v>17</v>
      </c>
      <c r="D12" s="1062"/>
      <c r="E12" s="1062" t="s">
        <v>18</v>
      </c>
      <c r="F12" s="1062" t="s">
        <v>16</v>
      </c>
      <c r="G12" s="1062" t="s">
        <v>17</v>
      </c>
      <c r="H12" s="1062"/>
      <c r="I12" s="1062" t="s">
        <v>18</v>
      </c>
      <c r="J12" s="1062" t="s">
        <v>16</v>
      </c>
      <c r="K12" s="1062" t="s">
        <v>17</v>
      </c>
      <c r="L12" s="1062"/>
      <c r="M12" s="1062" t="s">
        <v>18</v>
      </c>
      <c r="N12" s="1062" t="s">
        <v>16</v>
      </c>
      <c r="O12" s="1062" t="s">
        <v>17</v>
      </c>
      <c r="P12" s="1062"/>
      <c r="Q12" s="1062" t="s">
        <v>18</v>
      </c>
    </row>
    <row r="13" spans="1:22" s="1065" customFormat="1" ht="11.25" x14ac:dyDescent="0.2">
      <c r="A13" s="1064">
        <v>1</v>
      </c>
      <c r="B13" s="1064">
        <v>2</v>
      </c>
      <c r="C13" s="1064">
        <v>3</v>
      </c>
      <c r="D13" s="1064"/>
      <c r="E13" s="1064">
        <v>4</v>
      </c>
      <c r="F13" s="1064">
        <v>5</v>
      </c>
      <c r="G13" s="1064">
        <v>6</v>
      </c>
      <c r="H13" s="1064"/>
      <c r="I13" s="1064">
        <v>7</v>
      </c>
      <c r="J13" s="1064">
        <v>8</v>
      </c>
      <c r="K13" s="1064">
        <v>9</v>
      </c>
      <c r="L13" s="1064"/>
      <c r="M13" s="1064">
        <v>10</v>
      </c>
      <c r="N13" s="1064">
        <v>11</v>
      </c>
      <c r="O13" s="1064">
        <v>12</v>
      </c>
      <c r="P13" s="1064"/>
      <c r="Q13" s="1064">
        <v>13</v>
      </c>
    </row>
    <row r="14" spans="1:22" s="1063" customFormat="1" x14ac:dyDescent="0.2">
      <c r="A14" s="1066">
        <v>0</v>
      </c>
      <c r="B14" s="1600"/>
      <c r="C14" s="1599"/>
      <c r="D14" s="1171"/>
      <c r="E14" s="1171"/>
      <c r="F14" s="1598"/>
      <c r="G14" s="1171"/>
      <c r="H14" s="1171"/>
      <c r="I14" s="1171"/>
      <c r="J14" s="1600"/>
      <c r="K14" s="1171"/>
      <c r="L14" s="1171"/>
      <c r="M14" s="1171"/>
      <c r="N14" s="1598"/>
      <c r="O14" s="1171"/>
      <c r="P14" s="1171"/>
      <c r="Q14" s="1171"/>
      <c r="S14" s="1568"/>
      <c r="T14" s="1068"/>
      <c r="U14" s="1068"/>
      <c r="V14" s="1068"/>
    </row>
    <row r="15" spans="1:22" s="1063" customFormat="1" ht="15.75" x14ac:dyDescent="0.25">
      <c r="A15" s="1066">
        <v>1</v>
      </c>
      <c r="B15" s="1600"/>
      <c r="C15" s="1171"/>
      <c r="D15" s="1171"/>
      <c r="E15" s="1171">
        <v>543.20000000000005</v>
      </c>
      <c r="F15" s="1859"/>
      <c r="G15" s="1171"/>
      <c r="H15" s="1860"/>
      <c r="I15" s="1859"/>
      <c r="J15" s="1861"/>
      <c r="K15" s="1860"/>
      <c r="L15" s="1860"/>
      <c r="M15" s="1954">
        <v>324</v>
      </c>
      <c r="N15" s="1598"/>
      <c r="O15" s="1171"/>
      <c r="P15" s="1171"/>
      <c r="Q15" s="1598"/>
      <c r="S15" s="1069"/>
      <c r="T15" s="1068"/>
      <c r="U15" s="1068"/>
      <c r="V15" s="1068"/>
    </row>
    <row r="16" spans="1:22" s="1063" customFormat="1" ht="15.75" x14ac:dyDescent="0.25">
      <c r="A16" s="1066">
        <v>2</v>
      </c>
      <c r="B16" s="1600"/>
      <c r="C16" s="1171"/>
      <c r="D16" s="1171"/>
      <c r="E16" s="1171">
        <v>484.4</v>
      </c>
      <c r="F16" s="1859"/>
      <c r="G16" s="1171"/>
      <c r="H16" s="1860"/>
      <c r="I16" s="1859"/>
      <c r="J16" s="1861"/>
      <c r="K16" s="1860"/>
      <c r="L16" s="1860"/>
      <c r="M16" s="1954">
        <v>285</v>
      </c>
      <c r="N16" s="1598"/>
      <c r="O16" s="1171"/>
      <c r="P16" s="1171"/>
      <c r="Q16" s="1598"/>
      <c r="S16" s="1069"/>
      <c r="T16" s="1068"/>
      <c r="U16" s="1068"/>
      <c r="V16" s="1068"/>
    </row>
    <row r="17" spans="1:22" s="1063" customFormat="1" ht="15.75" x14ac:dyDescent="0.25">
      <c r="A17" s="1066">
        <v>3</v>
      </c>
      <c r="B17" s="1600"/>
      <c r="C17" s="1171"/>
      <c r="D17" s="1171"/>
      <c r="E17" s="1171">
        <v>482</v>
      </c>
      <c r="F17" s="1859"/>
      <c r="G17" s="1171"/>
      <c r="H17" s="1860"/>
      <c r="I17" s="1859"/>
      <c r="J17" s="1861"/>
      <c r="K17" s="1860"/>
      <c r="L17" s="1860"/>
      <c r="M17" s="1954">
        <v>283.60000000000002</v>
      </c>
      <c r="N17" s="1598"/>
      <c r="O17" s="1171"/>
      <c r="P17" s="1171"/>
      <c r="Q17" s="1598"/>
      <c r="S17" s="1069"/>
      <c r="T17" s="1068"/>
      <c r="U17" s="1068"/>
      <c r="V17" s="1068"/>
    </row>
    <row r="18" spans="1:22" s="1063" customFormat="1" ht="15.75" x14ac:dyDescent="0.25">
      <c r="A18" s="1066">
        <v>4</v>
      </c>
      <c r="B18" s="1600"/>
      <c r="C18" s="1171"/>
      <c r="D18" s="1171"/>
      <c r="E18" s="1171">
        <v>445</v>
      </c>
      <c r="F18" s="1859"/>
      <c r="G18" s="1171"/>
      <c r="H18" s="1860"/>
      <c r="I18" s="1859"/>
      <c r="J18" s="1861"/>
      <c r="K18" s="1860"/>
      <c r="L18" s="1860"/>
      <c r="M18" s="1954">
        <v>239.2</v>
      </c>
      <c r="N18" s="1598"/>
      <c r="O18" s="1171"/>
      <c r="P18" s="1171"/>
      <c r="Q18" s="1598"/>
      <c r="S18" s="1069"/>
      <c r="T18" s="1068"/>
      <c r="U18" s="1068"/>
      <c r="V18" s="1068"/>
    </row>
    <row r="19" spans="1:22" s="1063" customFormat="1" ht="15.75" x14ac:dyDescent="0.25">
      <c r="A19" s="1066">
        <v>5</v>
      </c>
      <c r="B19" s="1600"/>
      <c r="C19" s="1171"/>
      <c r="D19" s="1171"/>
      <c r="E19" s="1171">
        <v>470</v>
      </c>
      <c r="F19" s="1859"/>
      <c r="G19" s="1171"/>
      <c r="H19" s="1860"/>
      <c r="I19" s="1859"/>
      <c r="J19" s="1861"/>
      <c r="K19" s="1860"/>
      <c r="L19" s="1860"/>
      <c r="M19" s="1954">
        <v>251.6</v>
      </c>
      <c r="N19" s="1598"/>
      <c r="O19" s="1171"/>
      <c r="P19" s="1171"/>
      <c r="Q19" s="1598"/>
      <c r="S19" s="1069"/>
      <c r="T19" s="1068"/>
      <c r="U19" s="1068"/>
      <c r="V19" s="1068"/>
    </row>
    <row r="20" spans="1:22" s="1063" customFormat="1" ht="15.75" x14ac:dyDescent="0.25">
      <c r="A20" s="1066">
        <v>6</v>
      </c>
      <c r="B20" s="1600"/>
      <c r="C20" s="1171"/>
      <c r="D20" s="1171"/>
      <c r="E20" s="1171">
        <v>588.79999999999995</v>
      </c>
      <c r="F20" s="1859"/>
      <c r="G20" s="1171"/>
      <c r="H20" s="1860"/>
      <c r="I20" s="1859"/>
      <c r="J20" s="1861"/>
      <c r="K20" s="1860"/>
      <c r="L20" s="1860"/>
      <c r="M20" s="1954">
        <v>325.8</v>
      </c>
      <c r="N20" s="1598"/>
      <c r="O20" s="1171"/>
      <c r="P20" s="1171"/>
      <c r="Q20" s="1598"/>
      <c r="S20" s="1069"/>
      <c r="T20" s="1068"/>
      <c r="U20" s="1068"/>
      <c r="V20" s="1068"/>
    </row>
    <row r="21" spans="1:22" s="1063" customFormat="1" ht="15.75" x14ac:dyDescent="0.25">
      <c r="A21" s="1066">
        <v>7</v>
      </c>
      <c r="B21" s="1600"/>
      <c r="C21" s="1171"/>
      <c r="D21" s="1171"/>
      <c r="E21" s="1171">
        <v>635.6</v>
      </c>
      <c r="F21" s="1859"/>
      <c r="G21" s="1171"/>
      <c r="H21" s="1860"/>
      <c r="I21" s="1859"/>
      <c r="J21" s="1861"/>
      <c r="K21" s="1860"/>
      <c r="L21" s="1860"/>
      <c r="M21" s="1954">
        <v>329.2</v>
      </c>
      <c r="N21" s="1598"/>
      <c r="O21" s="1171"/>
      <c r="P21" s="1171"/>
      <c r="Q21" s="1598"/>
      <c r="S21" s="1069"/>
      <c r="T21" s="1068"/>
      <c r="U21" s="1068"/>
      <c r="V21" s="1068"/>
    </row>
    <row r="22" spans="1:22" s="1063" customFormat="1" ht="15.75" x14ac:dyDescent="0.25">
      <c r="A22" s="1066">
        <v>8</v>
      </c>
      <c r="B22" s="1600"/>
      <c r="C22" s="1171"/>
      <c r="D22" s="1171"/>
      <c r="E22" s="1171">
        <v>948.4</v>
      </c>
      <c r="F22" s="1859"/>
      <c r="G22" s="1171"/>
      <c r="H22" s="1860"/>
      <c r="I22" s="1859"/>
      <c r="J22" s="1861"/>
      <c r="K22" s="1860"/>
      <c r="L22" s="1860"/>
      <c r="M22" s="1954">
        <v>610</v>
      </c>
      <c r="N22" s="1598"/>
      <c r="O22" s="1171"/>
      <c r="P22" s="1171"/>
      <c r="Q22" s="1598"/>
      <c r="S22" s="1069"/>
      <c r="T22" s="1068"/>
      <c r="U22" s="1068"/>
      <c r="V22" s="1068"/>
    </row>
    <row r="23" spans="1:22" s="1063" customFormat="1" ht="15.75" x14ac:dyDescent="0.25">
      <c r="A23" s="1066">
        <v>9</v>
      </c>
      <c r="B23" s="1600"/>
      <c r="C23" s="1171"/>
      <c r="D23" s="1171"/>
      <c r="E23" s="1171">
        <v>931.4</v>
      </c>
      <c r="F23" s="1859"/>
      <c r="G23" s="1171"/>
      <c r="H23" s="1860"/>
      <c r="I23" s="1859"/>
      <c r="J23" s="1861"/>
      <c r="K23" s="1860"/>
      <c r="L23" s="1860"/>
      <c r="M23" s="1954">
        <v>588.79999999999995</v>
      </c>
      <c r="N23" s="1598"/>
      <c r="O23" s="1171"/>
      <c r="P23" s="1171"/>
      <c r="Q23" s="1598"/>
      <c r="S23" s="1069"/>
      <c r="T23" s="1068"/>
      <c r="U23" s="1068"/>
      <c r="V23" s="1068"/>
    </row>
    <row r="24" spans="1:22" s="1063" customFormat="1" ht="15.75" x14ac:dyDescent="0.25">
      <c r="A24" s="1066">
        <v>10</v>
      </c>
      <c r="B24" s="1600"/>
      <c r="C24" s="1171"/>
      <c r="D24" s="1171"/>
      <c r="E24" s="1171">
        <v>972.2</v>
      </c>
      <c r="F24" s="1859"/>
      <c r="G24" s="1171"/>
      <c r="H24" s="1860"/>
      <c r="I24" s="1859"/>
      <c r="J24" s="1861"/>
      <c r="K24" s="1860"/>
      <c r="L24" s="1860"/>
      <c r="M24" s="1954">
        <v>611.20000000000005</v>
      </c>
      <c r="N24" s="1598"/>
      <c r="O24" s="1171"/>
      <c r="P24" s="1171"/>
      <c r="Q24" s="1598"/>
      <c r="S24" s="1069"/>
      <c r="T24" s="1068"/>
      <c r="U24" s="1068"/>
      <c r="V24" s="1068"/>
    </row>
    <row r="25" spans="1:22" s="1063" customFormat="1" ht="15.75" x14ac:dyDescent="0.25">
      <c r="A25" s="1066">
        <v>11</v>
      </c>
      <c r="B25" s="1600"/>
      <c r="C25" s="1171"/>
      <c r="D25" s="1171"/>
      <c r="E25" s="1171">
        <v>957.8</v>
      </c>
      <c r="F25" s="1859"/>
      <c r="G25" s="1171"/>
      <c r="H25" s="1860"/>
      <c r="I25" s="1859"/>
      <c r="J25" s="1861"/>
      <c r="K25" s="1860"/>
      <c r="L25" s="1860"/>
      <c r="M25" s="1954">
        <v>620.20000000000005</v>
      </c>
      <c r="N25" s="1598"/>
      <c r="O25" s="1171"/>
      <c r="P25" s="1171"/>
      <c r="Q25" s="1598"/>
      <c r="S25" s="1069"/>
      <c r="T25" s="1068"/>
      <c r="U25" s="1068"/>
      <c r="V25" s="1068"/>
    </row>
    <row r="26" spans="1:22" s="1063" customFormat="1" ht="15.75" x14ac:dyDescent="0.25">
      <c r="A26" s="1066">
        <v>12</v>
      </c>
      <c r="B26" s="1600"/>
      <c r="C26" s="1171"/>
      <c r="D26" s="1171"/>
      <c r="E26" s="1171">
        <v>698.2</v>
      </c>
      <c r="F26" s="1859"/>
      <c r="G26" s="1171"/>
      <c r="H26" s="1860"/>
      <c r="I26" s="1859"/>
      <c r="J26" s="1861"/>
      <c r="K26" s="1860"/>
      <c r="L26" s="1860"/>
      <c r="M26" s="1954">
        <v>388.2</v>
      </c>
      <c r="N26" s="1598"/>
      <c r="O26" s="1171"/>
      <c r="P26" s="1171"/>
      <c r="Q26" s="1598"/>
      <c r="S26" s="1069"/>
      <c r="T26" s="1068"/>
      <c r="U26" s="1068"/>
      <c r="V26" s="1068"/>
    </row>
    <row r="27" spans="1:22" s="1063" customFormat="1" ht="15.75" x14ac:dyDescent="0.25">
      <c r="A27" s="1066">
        <v>13</v>
      </c>
      <c r="B27" s="1600"/>
      <c r="C27" s="1171"/>
      <c r="D27" s="1171"/>
      <c r="E27" s="1171">
        <v>1041</v>
      </c>
      <c r="F27" s="1859"/>
      <c r="G27" s="1171"/>
      <c r="H27" s="1860"/>
      <c r="I27" s="1859"/>
      <c r="J27" s="1861"/>
      <c r="K27" s="1860"/>
      <c r="L27" s="1860"/>
      <c r="M27" s="1954">
        <v>716.2</v>
      </c>
      <c r="N27" s="1598"/>
      <c r="O27" s="1171"/>
      <c r="P27" s="1171"/>
      <c r="Q27" s="1598"/>
      <c r="S27" s="1069"/>
      <c r="T27" s="1068"/>
      <c r="U27" s="1068"/>
      <c r="V27" s="1068"/>
    </row>
    <row r="28" spans="1:22" s="1063" customFormat="1" ht="15.75" x14ac:dyDescent="0.25">
      <c r="A28" s="1066">
        <v>14</v>
      </c>
      <c r="B28" s="1600"/>
      <c r="C28" s="1171"/>
      <c r="D28" s="1171"/>
      <c r="E28" s="1171">
        <v>950.4</v>
      </c>
      <c r="F28" s="1859"/>
      <c r="G28" s="1171"/>
      <c r="H28" s="1860"/>
      <c r="I28" s="1859"/>
      <c r="J28" s="1861"/>
      <c r="K28" s="1860"/>
      <c r="L28" s="1860"/>
      <c r="M28" s="1954">
        <v>637.79999999999995</v>
      </c>
      <c r="N28" s="1598"/>
      <c r="O28" s="1171"/>
      <c r="P28" s="1171"/>
      <c r="Q28" s="1598"/>
      <c r="S28" s="1069"/>
      <c r="T28" s="1068"/>
      <c r="U28" s="1068"/>
      <c r="V28" s="1068"/>
    </row>
    <row r="29" spans="1:22" s="1063" customFormat="1" ht="15.75" x14ac:dyDescent="0.25">
      <c r="A29" s="1066">
        <v>15</v>
      </c>
      <c r="B29" s="1600"/>
      <c r="C29" s="1171"/>
      <c r="D29" s="1171"/>
      <c r="E29" s="1171">
        <v>934.4</v>
      </c>
      <c r="F29" s="1859"/>
      <c r="G29" s="1171"/>
      <c r="H29" s="1860"/>
      <c r="I29" s="1859"/>
      <c r="J29" s="1861"/>
      <c r="K29" s="1860"/>
      <c r="L29" s="1860"/>
      <c r="M29" s="1954">
        <v>620.6</v>
      </c>
      <c r="N29" s="1598"/>
      <c r="O29" s="1171"/>
      <c r="P29" s="1171"/>
      <c r="Q29" s="1598"/>
      <c r="S29" s="1069"/>
      <c r="T29" s="1068"/>
      <c r="U29" s="1068"/>
      <c r="V29" s="1068"/>
    </row>
    <row r="30" spans="1:22" s="1063" customFormat="1" ht="15.75" x14ac:dyDescent="0.25">
      <c r="A30" s="1066">
        <v>16</v>
      </c>
      <c r="B30" s="1600"/>
      <c r="C30" s="1171"/>
      <c r="D30" s="1171"/>
      <c r="E30" s="1171">
        <v>929.4</v>
      </c>
      <c r="F30" s="1859"/>
      <c r="G30" s="1171"/>
      <c r="H30" s="1860"/>
      <c r="I30" s="1859"/>
      <c r="J30" s="1861"/>
      <c r="K30" s="1860"/>
      <c r="L30" s="1860"/>
      <c r="M30" s="1954">
        <v>569.4</v>
      </c>
      <c r="N30" s="1598"/>
      <c r="O30" s="1171"/>
      <c r="P30" s="1171"/>
      <c r="Q30" s="1598"/>
      <c r="S30" s="1069"/>
      <c r="T30" s="1068"/>
      <c r="U30" s="1068"/>
      <c r="V30" s="1068"/>
    </row>
    <row r="31" spans="1:22" s="1070" customFormat="1" ht="15.75" x14ac:dyDescent="0.25">
      <c r="A31" s="1066">
        <v>17</v>
      </c>
      <c r="B31" s="1600"/>
      <c r="C31" s="1171"/>
      <c r="D31" s="1171"/>
      <c r="E31" s="1171">
        <v>989</v>
      </c>
      <c r="F31" s="1859"/>
      <c r="G31" s="1171"/>
      <c r="H31" s="1860"/>
      <c r="I31" s="1859"/>
      <c r="J31" s="1861"/>
      <c r="K31" s="1860"/>
      <c r="L31" s="1860"/>
      <c r="M31" s="1954">
        <v>586</v>
      </c>
      <c r="N31" s="1598"/>
      <c r="O31" s="1171"/>
      <c r="P31" s="1171"/>
      <c r="Q31" s="1598"/>
      <c r="S31" s="1069"/>
      <c r="T31" s="1068"/>
      <c r="U31" s="1068"/>
      <c r="V31" s="1068"/>
    </row>
    <row r="32" spans="1:22" s="1070" customFormat="1" ht="15.75" x14ac:dyDescent="0.25">
      <c r="A32" s="1066">
        <v>18</v>
      </c>
      <c r="B32" s="1600"/>
      <c r="C32" s="1171"/>
      <c r="D32" s="1171"/>
      <c r="E32" s="1171">
        <v>885</v>
      </c>
      <c r="F32" s="1859"/>
      <c r="G32" s="1171"/>
      <c r="H32" s="1860"/>
      <c r="I32" s="1859"/>
      <c r="J32" s="1861"/>
      <c r="K32" s="1860"/>
      <c r="L32" s="1860"/>
      <c r="M32" s="1954">
        <v>532.20000000000005</v>
      </c>
      <c r="N32" s="1598"/>
      <c r="O32" s="1171"/>
      <c r="P32" s="1171"/>
      <c r="Q32" s="1598"/>
      <c r="S32" s="1069"/>
      <c r="T32" s="1068"/>
      <c r="U32" s="1068"/>
      <c r="V32" s="1068"/>
    </row>
    <row r="33" spans="1:22" s="1070" customFormat="1" ht="15.75" x14ac:dyDescent="0.25">
      <c r="A33" s="1066">
        <v>19</v>
      </c>
      <c r="B33" s="1600"/>
      <c r="C33" s="1171"/>
      <c r="D33" s="1171"/>
      <c r="E33" s="1171">
        <v>920.8</v>
      </c>
      <c r="F33" s="1859"/>
      <c r="G33" s="1171"/>
      <c r="H33" s="1860"/>
      <c r="I33" s="1859"/>
      <c r="J33" s="1861"/>
      <c r="K33" s="1860"/>
      <c r="L33" s="1860"/>
      <c r="M33" s="1954">
        <v>564</v>
      </c>
      <c r="N33" s="1598"/>
      <c r="O33" s="1171"/>
      <c r="P33" s="1171"/>
      <c r="Q33" s="1598"/>
      <c r="S33" s="1069"/>
      <c r="T33" s="1068"/>
      <c r="U33" s="1068"/>
      <c r="V33" s="1068"/>
    </row>
    <row r="34" spans="1:22" s="1070" customFormat="1" ht="15.75" x14ac:dyDescent="0.25">
      <c r="A34" s="1066">
        <v>20</v>
      </c>
      <c r="B34" s="1600"/>
      <c r="C34" s="1171"/>
      <c r="D34" s="1171"/>
      <c r="E34" s="1171">
        <v>932.2</v>
      </c>
      <c r="F34" s="1859"/>
      <c r="G34" s="1171"/>
      <c r="H34" s="1860"/>
      <c r="I34" s="1859"/>
      <c r="J34" s="1861"/>
      <c r="K34" s="1860"/>
      <c r="L34" s="1860"/>
      <c r="M34" s="1954">
        <v>580.79999999999995</v>
      </c>
      <c r="N34" s="1598"/>
      <c r="O34" s="1171"/>
      <c r="P34" s="1171"/>
      <c r="Q34" s="1598"/>
      <c r="S34" s="1069"/>
      <c r="T34" s="1068"/>
      <c r="U34" s="1068"/>
      <c r="V34" s="1068"/>
    </row>
    <row r="35" spans="1:22" s="1070" customFormat="1" ht="15.75" x14ac:dyDescent="0.25">
      <c r="A35" s="1066">
        <v>21</v>
      </c>
      <c r="B35" s="1600"/>
      <c r="C35" s="1171"/>
      <c r="D35" s="1171"/>
      <c r="E35" s="1171">
        <v>712.6</v>
      </c>
      <c r="F35" s="1859"/>
      <c r="G35" s="1171"/>
      <c r="H35" s="1860"/>
      <c r="I35" s="1859"/>
      <c r="J35" s="1861"/>
      <c r="K35" s="1860"/>
      <c r="L35" s="1860"/>
      <c r="M35" s="1954">
        <v>407</v>
      </c>
      <c r="N35" s="1598"/>
      <c r="O35" s="1171"/>
      <c r="P35" s="1171"/>
      <c r="Q35" s="1598"/>
      <c r="S35" s="1069"/>
      <c r="T35" s="1068"/>
      <c r="U35" s="1068"/>
      <c r="V35" s="1068"/>
    </row>
    <row r="36" spans="1:22" s="1070" customFormat="1" ht="15.75" x14ac:dyDescent="0.25">
      <c r="A36" s="1066">
        <v>22</v>
      </c>
      <c r="B36" s="1600"/>
      <c r="C36" s="1171"/>
      <c r="D36" s="1171"/>
      <c r="E36" s="1171">
        <v>948.2</v>
      </c>
      <c r="F36" s="1859"/>
      <c r="G36" s="1171"/>
      <c r="H36" s="1860"/>
      <c r="I36" s="1859"/>
      <c r="J36" s="1861"/>
      <c r="K36" s="1860"/>
      <c r="L36" s="1860"/>
      <c r="M36" s="1954">
        <v>609.4</v>
      </c>
      <c r="N36" s="1598"/>
      <c r="O36" s="1171"/>
      <c r="P36" s="1171"/>
      <c r="Q36" s="1598"/>
      <c r="S36" s="1069"/>
      <c r="T36" s="1068"/>
      <c r="U36" s="1068"/>
      <c r="V36" s="1068"/>
    </row>
    <row r="37" spans="1:22" s="1070" customFormat="1" ht="15.75" x14ac:dyDescent="0.25">
      <c r="A37" s="1066">
        <v>23</v>
      </c>
      <c r="B37" s="1600"/>
      <c r="C37" s="1171"/>
      <c r="D37" s="1171"/>
      <c r="E37" s="1953">
        <v>808.6</v>
      </c>
      <c r="F37" s="1859"/>
      <c r="G37" s="1860"/>
      <c r="H37" s="1860"/>
      <c r="I37" s="1859"/>
      <c r="J37" s="1861"/>
      <c r="K37" s="1860"/>
      <c r="L37" s="1860"/>
      <c r="M37" s="1954">
        <v>543.20000000000005</v>
      </c>
      <c r="N37" s="1598"/>
      <c r="O37" s="1171"/>
      <c r="P37" s="1171"/>
      <c r="Q37" s="1598"/>
      <c r="S37" s="1069"/>
      <c r="T37" s="1068"/>
      <c r="U37" s="1068"/>
      <c r="V37" s="1068"/>
    </row>
    <row r="38" spans="1:22" s="1070" customFormat="1" ht="15.75" x14ac:dyDescent="0.25">
      <c r="A38" s="1066">
        <v>24</v>
      </c>
      <c r="B38" s="1600"/>
      <c r="C38" s="1171"/>
      <c r="D38" s="1171"/>
      <c r="E38" s="1953">
        <v>708.6</v>
      </c>
      <c r="F38" s="1859"/>
      <c r="G38" s="1860"/>
      <c r="H38" s="1860"/>
      <c r="I38" s="1859"/>
      <c r="J38" s="1861"/>
      <c r="K38" s="1860"/>
      <c r="L38" s="1860"/>
      <c r="M38" s="1954">
        <v>450.6</v>
      </c>
      <c r="N38" s="1598"/>
      <c r="O38" s="1171"/>
      <c r="P38" s="1171"/>
      <c r="Q38" s="1598"/>
      <c r="S38" s="1069"/>
      <c r="T38" s="1068"/>
      <c r="U38" s="1068"/>
      <c r="V38" s="1068"/>
    </row>
    <row r="39" spans="1:22" s="1070" customFormat="1" ht="15" x14ac:dyDescent="0.3">
      <c r="A39" s="1066" t="s">
        <v>19</v>
      </c>
      <c r="B39" s="1569"/>
      <c r="C39" s="1570"/>
      <c r="D39" s="1569"/>
      <c r="E39" s="1862">
        <f>SUM(E15:E38)</f>
        <v>18917.199999999997</v>
      </c>
      <c r="F39" s="1870"/>
      <c r="G39" s="1870"/>
      <c r="H39" s="1870"/>
      <c r="I39" s="1862"/>
      <c r="J39" s="1870"/>
      <c r="K39" s="1870"/>
      <c r="L39" s="1870"/>
      <c r="M39" s="1864">
        <f>SUM(M15:M38)</f>
        <v>11674</v>
      </c>
      <c r="N39" s="1569"/>
      <c r="O39" s="1570"/>
      <c r="P39" s="1569"/>
      <c r="Q39" s="1575"/>
      <c r="S39" s="1573"/>
      <c r="T39" s="1072"/>
      <c r="U39" s="1072"/>
    </row>
    <row r="40" spans="1:22" s="1056" customFormat="1" ht="12.75" customHeight="1" x14ac:dyDescent="0.2">
      <c r="A40" s="1056" t="s">
        <v>20</v>
      </c>
    </row>
    <row r="41" spans="1:22" s="1056" customFormat="1" ht="12.75" customHeight="1" x14ac:dyDescent="0.2">
      <c r="A41" s="1056" t="s">
        <v>21</v>
      </c>
    </row>
    <row r="42" spans="1:22" x14ac:dyDescent="0.2">
      <c r="A42" s="1056" t="s">
        <v>676</v>
      </c>
      <c r="K42" s="1056"/>
      <c r="L42" s="1056"/>
      <c r="M42" s="1056"/>
      <c r="N42" s="1056"/>
      <c r="O42" s="1056"/>
      <c r="P42" s="1056"/>
      <c r="Q42" s="1056"/>
    </row>
    <row r="43" spans="1:22" x14ac:dyDescent="0.2">
      <c r="A43" s="1056" t="s">
        <v>23</v>
      </c>
    </row>
  </sheetData>
  <mergeCells count="19">
    <mergeCell ref="E6:N6"/>
    <mergeCell ref="K1:Q1"/>
    <mergeCell ref="B2:E2"/>
    <mergeCell ref="N2:Q2"/>
    <mergeCell ref="I4:K4"/>
    <mergeCell ref="B5:E5"/>
    <mergeCell ref="N3:Q3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43"/>
  <sheetViews>
    <sheetView zoomScale="85" zoomScaleNormal="85" zoomScaleSheetLayoutView="100" workbookViewId="0">
      <selection activeCell="V43" sqref="V43"/>
    </sheetView>
  </sheetViews>
  <sheetFormatPr defaultRowHeight="12.75" x14ac:dyDescent="0.2"/>
  <cols>
    <col min="1" max="3" width="11.28515625" style="1073" customWidth="1"/>
    <col min="4" max="4" width="11.28515625" style="1073" hidden="1" customWidth="1"/>
    <col min="5" max="7" width="11.28515625" style="1073" customWidth="1"/>
    <col min="8" max="8" width="11.28515625" style="1073" hidden="1" customWidth="1"/>
    <col min="9" max="11" width="11.28515625" style="1073" customWidth="1"/>
    <col min="12" max="12" width="11.28515625" style="1073" hidden="1" customWidth="1"/>
    <col min="13" max="15" width="11.28515625" style="1073" customWidth="1"/>
    <col min="16" max="16" width="11.28515625" style="1073" hidden="1" customWidth="1"/>
    <col min="17" max="17" width="11.28515625" style="1073" customWidth="1"/>
    <col min="18" max="16384" width="9.140625" style="1073"/>
  </cols>
  <sheetData>
    <row r="1" spans="1:22" s="1056" customFormat="1" ht="18.75" customHeight="1" x14ac:dyDescent="0.25">
      <c r="B1" s="1559"/>
      <c r="C1" s="1597" t="s">
        <v>600</v>
      </c>
      <c r="D1" s="1058"/>
      <c r="E1" s="1058"/>
      <c r="J1" s="801"/>
      <c r="K1" s="3066" t="s">
        <v>701</v>
      </c>
      <c r="L1" s="3066"/>
      <c r="M1" s="3066"/>
      <c r="N1" s="3066"/>
      <c r="O1" s="3066"/>
      <c r="P1" s="3066"/>
      <c r="Q1" s="3066"/>
    </row>
    <row r="2" spans="1:22" s="1056" customFormat="1" ht="10.5" customHeight="1" x14ac:dyDescent="0.2">
      <c r="A2" s="1560"/>
      <c r="B2" s="3067" t="s">
        <v>1</v>
      </c>
      <c r="C2" s="3067"/>
      <c r="D2" s="3067"/>
      <c r="E2" s="3067"/>
      <c r="N2" s="3068" t="s">
        <v>2</v>
      </c>
      <c r="O2" s="3069"/>
      <c r="P2" s="3069"/>
      <c r="Q2" s="3069"/>
    </row>
    <row r="3" spans="1:22" s="1056" customFormat="1" ht="13.5" customHeight="1" x14ac:dyDescent="0.2">
      <c r="N3" s="1058"/>
      <c r="O3" s="1058"/>
      <c r="P3" s="1058"/>
      <c r="Q3" s="1058"/>
    </row>
    <row r="4" spans="1:22" s="1056" customFormat="1" ht="15" customHeight="1" x14ac:dyDescent="0.25">
      <c r="B4" s="1561"/>
      <c r="C4" s="1597" t="s">
        <v>599</v>
      </c>
      <c r="D4" s="1561"/>
      <c r="E4" s="1561"/>
      <c r="I4" s="3070" t="s">
        <v>5</v>
      </c>
      <c r="J4" s="2080"/>
      <c r="K4" s="2080"/>
      <c r="L4" s="1592"/>
      <c r="O4" s="1061"/>
    </row>
    <row r="5" spans="1:22" s="1056" customFormat="1" ht="9.75" customHeight="1" x14ac:dyDescent="0.2">
      <c r="A5" s="1560"/>
      <c r="B5" s="3071" t="s">
        <v>7</v>
      </c>
      <c r="C5" s="3071"/>
      <c r="D5" s="3071"/>
      <c r="E5" s="3071"/>
    </row>
    <row r="6" spans="1:22" s="1056" customFormat="1" ht="12" customHeight="1" x14ac:dyDescent="0.25">
      <c r="E6" s="3065" t="s">
        <v>8</v>
      </c>
      <c r="F6" s="3065"/>
      <c r="G6" s="3065"/>
      <c r="H6" s="3065"/>
      <c r="I6" s="3065"/>
      <c r="J6" s="3065"/>
      <c r="K6" s="3065"/>
      <c r="L6" s="3065"/>
      <c r="M6" s="3065"/>
      <c r="N6" s="3065"/>
    </row>
    <row r="7" spans="1:22" s="1056" customFormat="1" ht="15.75" x14ac:dyDescent="0.25">
      <c r="E7" s="2763" t="s">
        <v>673</v>
      </c>
      <c r="F7" s="2763"/>
      <c r="G7" s="2763"/>
      <c r="H7" s="2763"/>
      <c r="I7" s="2763"/>
      <c r="J7" s="2763"/>
      <c r="K7" s="2763"/>
      <c r="L7" s="2763"/>
      <c r="M7" s="2763"/>
      <c r="N7" s="2763"/>
    </row>
    <row r="8" spans="1:22" s="1056" customFormat="1" ht="9" customHeight="1" x14ac:dyDescent="0.2"/>
    <row r="9" spans="1:22" s="1056" customFormat="1" x14ac:dyDescent="0.2">
      <c r="A9" s="2083" t="s">
        <v>9</v>
      </c>
      <c r="B9" s="2076" t="s">
        <v>10</v>
      </c>
      <c r="C9" s="2077"/>
      <c r="D9" s="2077"/>
      <c r="E9" s="2077"/>
      <c r="F9" s="2077"/>
      <c r="G9" s="2077"/>
      <c r="H9" s="2077"/>
      <c r="I9" s="2078"/>
      <c r="J9" s="2076" t="s">
        <v>11</v>
      </c>
      <c r="K9" s="2077"/>
      <c r="L9" s="2077"/>
      <c r="M9" s="2077"/>
      <c r="N9" s="2077"/>
      <c r="O9" s="2077"/>
      <c r="P9" s="2077"/>
      <c r="Q9" s="2078"/>
    </row>
    <row r="10" spans="1:22" s="1056" customFormat="1" x14ac:dyDescent="0.2">
      <c r="A10" s="2084"/>
      <c r="B10" s="3062" t="s">
        <v>602</v>
      </c>
      <c r="C10" s="3063"/>
      <c r="D10" s="3063"/>
      <c r="E10" s="3064"/>
      <c r="F10" s="3062" t="s">
        <v>603</v>
      </c>
      <c r="G10" s="3063"/>
      <c r="H10" s="3063"/>
      <c r="I10" s="3064"/>
      <c r="J10" s="3062" t="s">
        <v>602</v>
      </c>
      <c r="K10" s="3063"/>
      <c r="L10" s="3063"/>
      <c r="M10" s="3064"/>
      <c r="N10" s="3062" t="s">
        <v>603</v>
      </c>
      <c r="O10" s="3063"/>
      <c r="P10" s="3063"/>
      <c r="Q10" s="3064"/>
    </row>
    <row r="11" spans="1:22" s="1056" customFormat="1" x14ac:dyDescent="0.2">
      <c r="A11" s="2084"/>
      <c r="B11" s="2076" t="s">
        <v>14</v>
      </c>
      <c r="C11" s="2077"/>
      <c r="E11" s="1594"/>
      <c r="F11" s="2076" t="s">
        <v>15</v>
      </c>
      <c r="G11" s="2077"/>
      <c r="H11" s="1593"/>
      <c r="I11" s="1594"/>
      <c r="J11" s="2076" t="s">
        <v>15</v>
      </c>
      <c r="K11" s="2077"/>
      <c r="L11" s="1593"/>
      <c r="M11" s="1594"/>
      <c r="N11" s="2076" t="s">
        <v>15</v>
      </c>
      <c r="O11" s="2077"/>
      <c r="P11" s="1593"/>
      <c r="Q11" s="1594"/>
    </row>
    <row r="12" spans="1:22" s="1063" customFormat="1" ht="35.25" customHeight="1" x14ac:dyDescent="0.2">
      <c r="A12" s="2085"/>
      <c r="B12" s="1062" t="s">
        <v>16</v>
      </c>
      <c r="C12" s="1062" t="s">
        <v>17</v>
      </c>
      <c r="D12" s="1062"/>
      <c r="E12" s="1062" t="s">
        <v>18</v>
      </c>
      <c r="F12" s="1062" t="s">
        <v>16</v>
      </c>
      <c r="G12" s="1062" t="s">
        <v>17</v>
      </c>
      <c r="H12" s="1062"/>
      <c r="I12" s="1062" t="s">
        <v>18</v>
      </c>
      <c r="J12" s="1062" t="s">
        <v>16</v>
      </c>
      <c r="K12" s="1062" t="s">
        <v>17</v>
      </c>
      <c r="L12" s="1062"/>
      <c r="M12" s="1062" t="s">
        <v>18</v>
      </c>
      <c r="N12" s="1062" t="s">
        <v>16</v>
      </c>
      <c r="O12" s="1062" t="s">
        <v>17</v>
      </c>
      <c r="P12" s="1062"/>
      <c r="Q12" s="1062" t="s">
        <v>18</v>
      </c>
    </row>
    <row r="13" spans="1:22" s="1065" customFormat="1" ht="11.25" x14ac:dyDescent="0.2">
      <c r="A13" s="1064">
        <v>1</v>
      </c>
      <c r="B13" s="1064">
        <v>2</v>
      </c>
      <c r="C13" s="1064">
        <v>3</v>
      </c>
      <c r="D13" s="1064"/>
      <c r="E13" s="1064">
        <v>4</v>
      </c>
      <c r="F13" s="1064">
        <v>5</v>
      </c>
      <c r="G13" s="1064">
        <v>6</v>
      </c>
      <c r="H13" s="1064"/>
      <c r="I13" s="1064">
        <v>7</v>
      </c>
      <c r="J13" s="1064">
        <v>8</v>
      </c>
      <c r="K13" s="1064">
        <v>9</v>
      </c>
      <c r="L13" s="1064"/>
      <c r="M13" s="1064">
        <v>10</v>
      </c>
      <c r="N13" s="1064">
        <v>11</v>
      </c>
      <c r="O13" s="1064">
        <v>12</v>
      </c>
      <c r="P13" s="1064"/>
      <c r="Q13" s="1064">
        <v>13</v>
      </c>
    </row>
    <row r="14" spans="1:22" s="1063" customFormat="1" x14ac:dyDescent="0.2">
      <c r="A14" s="1066">
        <v>0</v>
      </c>
      <c r="B14" s="1600"/>
      <c r="C14" s="1599"/>
      <c r="D14" s="1171"/>
      <c r="E14" s="1171"/>
      <c r="F14" s="1598"/>
      <c r="G14" s="1171"/>
      <c r="H14" s="1171"/>
      <c r="I14" s="1171"/>
      <c r="J14" s="1600"/>
      <c r="K14" s="1171"/>
      <c r="L14" s="1171"/>
      <c r="M14" s="1171"/>
      <c r="N14" s="1598"/>
      <c r="O14" s="1171"/>
      <c r="P14" s="1171"/>
      <c r="Q14" s="1171"/>
      <c r="S14" s="1568"/>
      <c r="T14" s="1068"/>
      <c r="U14" s="1068"/>
      <c r="V14" s="1068"/>
    </row>
    <row r="15" spans="1:22" s="1063" customFormat="1" x14ac:dyDescent="0.2">
      <c r="A15" s="1066">
        <v>1</v>
      </c>
      <c r="B15" s="1600"/>
      <c r="C15" s="1171"/>
      <c r="D15" s="1171"/>
      <c r="E15" s="1972">
        <v>779.2</v>
      </c>
      <c r="F15" s="1598"/>
      <c r="G15" s="1171"/>
      <c r="H15" s="1171"/>
      <c r="I15" s="1972">
        <v>1236.8</v>
      </c>
      <c r="J15" s="1600"/>
      <c r="K15" s="1171"/>
      <c r="L15" s="1171"/>
      <c r="M15" s="1972">
        <v>367.2</v>
      </c>
      <c r="N15" s="1598"/>
      <c r="O15" s="1171"/>
      <c r="P15" s="1171"/>
      <c r="Q15" s="1972">
        <v>0</v>
      </c>
      <c r="S15" s="1069"/>
      <c r="T15" s="1068"/>
      <c r="U15" s="1068"/>
      <c r="V15" s="1068"/>
    </row>
    <row r="16" spans="1:22" s="1063" customFormat="1" x14ac:dyDescent="0.2">
      <c r="A16" s="1066">
        <v>2</v>
      </c>
      <c r="B16" s="1600"/>
      <c r="C16" s="1171"/>
      <c r="D16" s="1171"/>
      <c r="E16" s="1973">
        <v>770.4</v>
      </c>
      <c r="F16" s="1598"/>
      <c r="G16" s="1171"/>
      <c r="H16" s="1171"/>
      <c r="I16" s="1973">
        <v>1232</v>
      </c>
      <c r="J16" s="1600"/>
      <c r="K16" s="1171"/>
      <c r="L16" s="1171"/>
      <c r="M16" s="1973">
        <v>364</v>
      </c>
      <c r="N16" s="1598"/>
      <c r="O16" s="1171"/>
      <c r="P16" s="1171"/>
      <c r="Q16" s="1973">
        <v>0</v>
      </c>
      <c r="S16" s="1069"/>
      <c r="T16" s="1068"/>
      <c r="U16" s="1068"/>
      <c r="V16" s="1068"/>
    </row>
    <row r="17" spans="1:22" s="1063" customFormat="1" x14ac:dyDescent="0.2">
      <c r="A17" s="1066">
        <v>3</v>
      </c>
      <c r="B17" s="1600"/>
      <c r="C17" s="1171"/>
      <c r="D17" s="1171"/>
      <c r="E17" s="1973">
        <v>746.4</v>
      </c>
      <c r="F17" s="1598"/>
      <c r="G17" s="1171"/>
      <c r="H17" s="1171"/>
      <c r="I17" s="1973">
        <v>1213.6000000000001</v>
      </c>
      <c r="J17" s="1600"/>
      <c r="K17" s="1171"/>
      <c r="L17" s="1171"/>
      <c r="M17" s="1973">
        <v>353.6</v>
      </c>
      <c r="N17" s="1598"/>
      <c r="O17" s="1171"/>
      <c r="P17" s="1171"/>
      <c r="Q17" s="1973">
        <v>0</v>
      </c>
      <c r="S17" s="1069"/>
      <c r="T17" s="1068"/>
      <c r="U17" s="1068"/>
      <c r="V17" s="1068"/>
    </row>
    <row r="18" spans="1:22" s="1063" customFormat="1" x14ac:dyDescent="0.2">
      <c r="A18" s="1066">
        <v>4</v>
      </c>
      <c r="B18" s="1600"/>
      <c r="C18" s="1171"/>
      <c r="D18" s="1171"/>
      <c r="E18" s="1973">
        <v>751.2</v>
      </c>
      <c r="F18" s="1598"/>
      <c r="G18" s="1171"/>
      <c r="H18" s="1171"/>
      <c r="I18" s="1973">
        <v>1180</v>
      </c>
      <c r="J18" s="1600"/>
      <c r="K18" s="1171"/>
      <c r="L18" s="1171"/>
      <c r="M18" s="1973">
        <v>343.2</v>
      </c>
      <c r="N18" s="1598"/>
      <c r="O18" s="1171"/>
      <c r="P18" s="1171"/>
      <c r="Q18" s="1973">
        <v>0</v>
      </c>
      <c r="S18" s="1069"/>
      <c r="T18" s="1068"/>
      <c r="U18" s="1068"/>
      <c r="V18" s="1068"/>
    </row>
    <row r="19" spans="1:22" s="1063" customFormat="1" x14ac:dyDescent="0.2">
      <c r="A19" s="1066">
        <v>5</v>
      </c>
      <c r="B19" s="1600"/>
      <c r="C19" s="1171"/>
      <c r="D19" s="1171"/>
      <c r="E19" s="1973">
        <v>753.6</v>
      </c>
      <c r="F19" s="1598"/>
      <c r="G19" s="1171"/>
      <c r="H19" s="1171"/>
      <c r="I19" s="1973">
        <v>1193.6000000000001</v>
      </c>
      <c r="J19" s="1600"/>
      <c r="K19" s="1171"/>
      <c r="L19" s="1171"/>
      <c r="M19" s="1973">
        <v>343.2</v>
      </c>
      <c r="N19" s="1598"/>
      <c r="O19" s="1171"/>
      <c r="P19" s="1171"/>
      <c r="Q19" s="1973">
        <v>0</v>
      </c>
      <c r="S19" s="1069"/>
      <c r="T19" s="1068"/>
      <c r="U19" s="1068"/>
      <c r="V19" s="1068"/>
    </row>
    <row r="20" spans="1:22" s="1063" customFormat="1" x14ac:dyDescent="0.2">
      <c r="A20" s="1066">
        <v>6</v>
      </c>
      <c r="B20" s="1600"/>
      <c r="C20" s="1171"/>
      <c r="D20" s="1171"/>
      <c r="E20" s="1973">
        <v>820.80000000000007</v>
      </c>
      <c r="F20" s="1598"/>
      <c r="G20" s="1171"/>
      <c r="H20" s="1171"/>
      <c r="I20" s="1973">
        <v>1314.4</v>
      </c>
      <c r="J20" s="1600"/>
      <c r="K20" s="1171"/>
      <c r="L20" s="1171"/>
      <c r="M20" s="1973">
        <v>362.40000000000003</v>
      </c>
      <c r="N20" s="1598"/>
      <c r="O20" s="1171"/>
      <c r="P20" s="1171"/>
      <c r="Q20" s="1973">
        <v>0</v>
      </c>
      <c r="S20" s="1069"/>
      <c r="T20" s="1068"/>
      <c r="U20" s="1068"/>
      <c r="V20" s="1068"/>
    </row>
    <row r="21" spans="1:22" s="1063" customFormat="1" x14ac:dyDescent="0.2">
      <c r="A21" s="1066">
        <v>7</v>
      </c>
      <c r="B21" s="1600"/>
      <c r="C21" s="1171"/>
      <c r="D21" s="1171"/>
      <c r="E21" s="1973">
        <v>928.80000000000007</v>
      </c>
      <c r="F21" s="1598"/>
      <c r="G21" s="1171"/>
      <c r="H21" s="1171"/>
      <c r="I21" s="1973">
        <v>1578.4</v>
      </c>
      <c r="J21" s="1600"/>
      <c r="K21" s="1171"/>
      <c r="L21" s="1171"/>
      <c r="M21" s="1973">
        <v>354.40000000000003</v>
      </c>
      <c r="N21" s="1598"/>
      <c r="O21" s="1171"/>
      <c r="P21" s="1171"/>
      <c r="Q21" s="1973">
        <v>0</v>
      </c>
      <c r="S21" s="1069"/>
      <c r="T21" s="1068"/>
      <c r="U21" s="1068"/>
      <c r="V21" s="1068"/>
    </row>
    <row r="22" spans="1:22" s="1063" customFormat="1" x14ac:dyDescent="0.2">
      <c r="A22" s="1066">
        <v>8</v>
      </c>
      <c r="B22" s="1600"/>
      <c r="C22" s="1171"/>
      <c r="D22" s="1171"/>
      <c r="E22" s="1973">
        <v>998.4</v>
      </c>
      <c r="F22" s="1598"/>
      <c r="G22" s="1171"/>
      <c r="H22" s="1171"/>
      <c r="I22" s="1973">
        <v>1687.2</v>
      </c>
      <c r="J22" s="1600"/>
      <c r="K22" s="1171"/>
      <c r="L22" s="1171"/>
      <c r="M22" s="1973">
        <v>351.2</v>
      </c>
      <c r="N22" s="1598"/>
      <c r="O22" s="1171"/>
      <c r="P22" s="1171"/>
      <c r="Q22" s="1973">
        <v>0</v>
      </c>
      <c r="S22" s="1069"/>
      <c r="T22" s="1068"/>
      <c r="U22" s="1068"/>
      <c r="V22" s="1068"/>
    </row>
    <row r="23" spans="1:22" s="1063" customFormat="1" x14ac:dyDescent="0.2">
      <c r="A23" s="1066">
        <v>9</v>
      </c>
      <c r="B23" s="1600"/>
      <c r="C23" s="1171"/>
      <c r="D23" s="1171"/>
      <c r="E23" s="1973">
        <v>1197.6000000000001</v>
      </c>
      <c r="F23" s="1598"/>
      <c r="G23" s="1171"/>
      <c r="H23" s="1171"/>
      <c r="I23" s="1973">
        <v>1673.6000000000001</v>
      </c>
      <c r="J23" s="1600"/>
      <c r="K23" s="1171"/>
      <c r="L23" s="1171"/>
      <c r="M23" s="1973">
        <v>532.79999999999995</v>
      </c>
      <c r="N23" s="1598"/>
      <c r="O23" s="1171"/>
      <c r="P23" s="1171"/>
      <c r="Q23" s="1973">
        <v>0</v>
      </c>
      <c r="S23" s="1069"/>
      <c r="T23" s="1068"/>
      <c r="U23" s="1068"/>
      <c r="V23" s="1068"/>
    </row>
    <row r="24" spans="1:22" s="1063" customFormat="1" x14ac:dyDescent="0.2">
      <c r="A24" s="1066">
        <v>10</v>
      </c>
      <c r="B24" s="1600"/>
      <c r="C24" s="1171"/>
      <c r="D24" s="1171"/>
      <c r="E24" s="1974">
        <v>1345.6000000000001</v>
      </c>
      <c r="F24" s="1598"/>
      <c r="G24" s="1171"/>
      <c r="H24" s="1171"/>
      <c r="I24" s="1974">
        <v>1684.8</v>
      </c>
      <c r="J24" s="1600"/>
      <c r="K24" s="1171"/>
      <c r="L24" s="1171"/>
      <c r="M24" s="1974">
        <v>687.2</v>
      </c>
      <c r="N24" s="1598"/>
      <c r="O24" s="1171"/>
      <c r="P24" s="1171"/>
      <c r="Q24" s="1974">
        <v>0</v>
      </c>
      <c r="S24" s="1069"/>
      <c r="T24" s="1068"/>
      <c r="U24" s="1068"/>
      <c r="V24" s="1068"/>
    </row>
    <row r="25" spans="1:22" s="1063" customFormat="1" x14ac:dyDescent="0.2">
      <c r="A25" s="1066">
        <v>11</v>
      </c>
      <c r="B25" s="1600"/>
      <c r="C25" s="1171"/>
      <c r="D25" s="1171"/>
      <c r="E25" s="1974">
        <v>1182.4000000000001</v>
      </c>
      <c r="F25" s="1598"/>
      <c r="G25" s="1171"/>
      <c r="H25" s="1171"/>
      <c r="I25" s="1974">
        <v>1612.8</v>
      </c>
      <c r="J25" s="1600"/>
      <c r="K25" s="1171"/>
      <c r="L25" s="1171"/>
      <c r="M25" s="1974">
        <v>539.20000000000005</v>
      </c>
      <c r="N25" s="1598"/>
      <c r="O25" s="1171"/>
      <c r="P25" s="1171"/>
      <c r="Q25" s="1974">
        <v>0</v>
      </c>
      <c r="S25" s="1069"/>
      <c r="T25" s="1068"/>
      <c r="U25" s="1068"/>
      <c r="V25" s="1068"/>
    </row>
    <row r="26" spans="1:22" s="1063" customFormat="1" x14ac:dyDescent="0.2">
      <c r="A26" s="1066">
        <v>12</v>
      </c>
      <c r="B26" s="1600"/>
      <c r="C26" s="1171"/>
      <c r="D26" s="1171"/>
      <c r="E26" s="1974">
        <v>1286.4000000000001</v>
      </c>
      <c r="F26" s="1598"/>
      <c r="G26" s="1171"/>
      <c r="H26" s="1171"/>
      <c r="I26" s="1974">
        <v>1636.8</v>
      </c>
      <c r="J26" s="1600"/>
      <c r="K26" s="1171"/>
      <c r="L26" s="1171"/>
      <c r="M26" s="1974">
        <v>643.20000000000005</v>
      </c>
      <c r="N26" s="1598"/>
      <c r="O26" s="1171"/>
      <c r="P26" s="1171"/>
      <c r="Q26" s="1974">
        <v>0</v>
      </c>
      <c r="S26" s="1069"/>
      <c r="T26" s="1068"/>
      <c r="U26" s="1068"/>
      <c r="V26" s="1068"/>
    </row>
    <row r="27" spans="1:22" s="1063" customFormat="1" x14ac:dyDescent="0.2">
      <c r="A27" s="1066">
        <v>13</v>
      </c>
      <c r="B27" s="1600"/>
      <c r="C27" s="1171"/>
      <c r="D27" s="1171"/>
      <c r="E27" s="1974">
        <v>993.6</v>
      </c>
      <c r="F27" s="1598"/>
      <c r="G27" s="1171"/>
      <c r="H27" s="1171"/>
      <c r="I27" s="1974">
        <v>1582.4</v>
      </c>
      <c r="J27" s="1600"/>
      <c r="K27" s="1171"/>
      <c r="L27" s="1171"/>
      <c r="M27" s="1974">
        <v>359.2</v>
      </c>
      <c r="N27" s="1598"/>
      <c r="O27" s="1171"/>
      <c r="P27" s="1171"/>
      <c r="Q27" s="1974">
        <v>0</v>
      </c>
      <c r="S27" s="1069"/>
      <c r="T27" s="1068"/>
      <c r="U27" s="1068"/>
      <c r="V27" s="1068"/>
    </row>
    <row r="28" spans="1:22" s="1063" customFormat="1" x14ac:dyDescent="0.2">
      <c r="A28" s="1066">
        <v>14</v>
      </c>
      <c r="B28" s="1600"/>
      <c r="C28" s="1171"/>
      <c r="D28" s="1171"/>
      <c r="E28" s="1974">
        <v>1134.4000000000001</v>
      </c>
      <c r="F28" s="1598"/>
      <c r="G28" s="1171"/>
      <c r="H28" s="1171"/>
      <c r="I28" s="1974">
        <v>1517.6000000000001</v>
      </c>
      <c r="J28" s="1600"/>
      <c r="K28" s="1171"/>
      <c r="L28" s="1171"/>
      <c r="M28" s="1974">
        <v>496</v>
      </c>
      <c r="N28" s="1598"/>
      <c r="O28" s="1171"/>
      <c r="P28" s="1171"/>
      <c r="Q28" s="1974">
        <v>0</v>
      </c>
      <c r="S28" s="1069"/>
      <c r="T28" s="1068"/>
      <c r="U28" s="1068"/>
      <c r="V28" s="1068"/>
    </row>
    <row r="29" spans="1:22" s="1063" customFormat="1" x14ac:dyDescent="0.2">
      <c r="A29" s="1066">
        <v>15</v>
      </c>
      <c r="B29" s="1600"/>
      <c r="C29" s="1171"/>
      <c r="D29" s="1171"/>
      <c r="E29" s="1974">
        <v>1156</v>
      </c>
      <c r="F29" s="1598"/>
      <c r="G29" s="1171"/>
      <c r="H29" s="1171"/>
      <c r="I29" s="1974">
        <v>1535.2</v>
      </c>
      <c r="J29" s="1600"/>
      <c r="K29" s="1171"/>
      <c r="L29" s="1171"/>
      <c r="M29" s="1974">
        <v>527.20000000000005</v>
      </c>
      <c r="N29" s="1598"/>
      <c r="O29" s="1171"/>
      <c r="P29" s="1171"/>
      <c r="Q29" s="1974">
        <v>0</v>
      </c>
      <c r="S29" s="1069"/>
      <c r="T29" s="1068"/>
      <c r="U29" s="1068"/>
      <c r="V29" s="1068"/>
    </row>
    <row r="30" spans="1:22" s="1063" customFormat="1" x14ac:dyDescent="0.2">
      <c r="A30" s="1066">
        <v>16</v>
      </c>
      <c r="B30" s="1600"/>
      <c r="C30" s="1171"/>
      <c r="D30" s="1171"/>
      <c r="E30" s="1974">
        <v>1299.2</v>
      </c>
      <c r="F30" s="1598"/>
      <c r="G30" s="1171"/>
      <c r="H30" s="1171"/>
      <c r="I30" s="1974">
        <v>1572</v>
      </c>
      <c r="J30" s="1600"/>
      <c r="K30" s="1171"/>
      <c r="L30" s="1171"/>
      <c r="M30" s="1974">
        <v>621.6</v>
      </c>
      <c r="N30" s="1598"/>
      <c r="O30" s="1171"/>
      <c r="P30" s="1171"/>
      <c r="Q30" s="1974">
        <v>0</v>
      </c>
      <c r="S30" s="1069"/>
      <c r="T30" s="1068"/>
      <c r="U30" s="1068"/>
      <c r="V30" s="1068"/>
    </row>
    <row r="31" spans="1:22" s="1070" customFormat="1" x14ac:dyDescent="0.2">
      <c r="A31" s="1066">
        <v>17</v>
      </c>
      <c r="B31" s="1600"/>
      <c r="C31" s="1171"/>
      <c r="D31" s="1171"/>
      <c r="E31" s="1974">
        <v>1130.4000000000001</v>
      </c>
      <c r="F31" s="1598"/>
      <c r="G31" s="1171"/>
      <c r="H31" s="1171"/>
      <c r="I31" s="1974">
        <v>1656</v>
      </c>
      <c r="J31" s="1600"/>
      <c r="K31" s="1171"/>
      <c r="L31" s="1171"/>
      <c r="M31" s="1974">
        <v>417.6</v>
      </c>
      <c r="N31" s="1598"/>
      <c r="O31" s="1171"/>
      <c r="P31" s="1171"/>
      <c r="Q31" s="1974">
        <v>0</v>
      </c>
      <c r="S31" s="1069"/>
      <c r="T31" s="1068"/>
      <c r="U31" s="1068"/>
      <c r="V31" s="1068"/>
    </row>
    <row r="32" spans="1:22" s="1070" customFormat="1" x14ac:dyDescent="0.2">
      <c r="A32" s="1066">
        <v>18</v>
      </c>
      <c r="B32" s="1600"/>
      <c r="C32" s="1171"/>
      <c r="D32" s="1171"/>
      <c r="E32" s="1974">
        <v>1142.4000000000001</v>
      </c>
      <c r="F32" s="1598"/>
      <c r="G32" s="1171"/>
      <c r="H32" s="1171"/>
      <c r="I32" s="1974">
        <v>1668</v>
      </c>
      <c r="J32" s="1600"/>
      <c r="K32" s="1171"/>
      <c r="L32" s="1171"/>
      <c r="M32" s="1974">
        <v>411.2</v>
      </c>
      <c r="N32" s="1598"/>
      <c r="O32" s="1171"/>
      <c r="P32" s="1171"/>
      <c r="Q32" s="1974">
        <v>0</v>
      </c>
      <c r="S32" s="1069"/>
      <c r="T32" s="1068"/>
      <c r="U32" s="1068"/>
      <c r="V32" s="1068"/>
    </row>
    <row r="33" spans="1:22" s="1070" customFormat="1" x14ac:dyDescent="0.2">
      <c r="A33" s="1066">
        <v>19</v>
      </c>
      <c r="B33" s="1600"/>
      <c r="C33" s="1171"/>
      <c r="D33" s="1171"/>
      <c r="E33" s="1974">
        <v>1088</v>
      </c>
      <c r="F33" s="1598"/>
      <c r="G33" s="1171"/>
      <c r="H33" s="1171"/>
      <c r="I33" s="1974">
        <v>1666.4</v>
      </c>
      <c r="J33" s="1600"/>
      <c r="K33" s="1171"/>
      <c r="L33" s="1171"/>
      <c r="M33" s="1974">
        <v>396.8</v>
      </c>
      <c r="N33" s="1598"/>
      <c r="O33" s="1171"/>
      <c r="P33" s="1171"/>
      <c r="Q33" s="1974">
        <v>0</v>
      </c>
      <c r="S33" s="1069"/>
      <c r="T33" s="1068"/>
      <c r="U33" s="1068"/>
      <c r="V33" s="1068"/>
    </row>
    <row r="34" spans="1:22" s="1070" customFormat="1" x14ac:dyDescent="0.2">
      <c r="A34" s="1066">
        <v>20</v>
      </c>
      <c r="B34" s="1600"/>
      <c r="C34" s="1171"/>
      <c r="D34" s="1171"/>
      <c r="E34" s="1974">
        <v>1029.5999999999999</v>
      </c>
      <c r="F34" s="1598"/>
      <c r="G34" s="1171"/>
      <c r="H34" s="1171"/>
      <c r="I34" s="1974">
        <v>1581.6000000000001</v>
      </c>
      <c r="J34" s="1600"/>
      <c r="K34" s="1171"/>
      <c r="L34" s="1171"/>
      <c r="M34" s="1974">
        <v>364</v>
      </c>
      <c r="N34" s="1598"/>
      <c r="O34" s="1171"/>
      <c r="P34" s="1171"/>
      <c r="Q34" s="1974">
        <v>0</v>
      </c>
      <c r="S34" s="1069"/>
      <c r="T34" s="1068"/>
      <c r="U34" s="1068"/>
      <c r="V34" s="1068"/>
    </row>
    <row r="35" spans="1:22" s="1070" customFormat="1" x14ac:dyDescent="0.2">
      <c r="A35" s="1066">
        <v>21</v>
      </c>
      <c r="B35" s="1600"/>
      <c r="C35" s="1171"/>
      <c r="D35" s="1171"/>
      <c r="E35" s="1974">
        <v>1069.5999999999999</v>
      </c>
      <c r="F35" s="1598"/>
      <c r="G35" s="1171"/>
      <c r="H35" s="1171"/>
      <c r="I35" s="1974">
        <v>1566.4</v>
      </c>
      <c r="J35" s="1600"/>
      <c r="K35" s="1171"/>
      <c r="L35" s="1171"/>
      <c r="M35" s="1974">
        <v>413.6</v>
      </c>
      <c r="N35" s="1598"/>
      <c r="O35" s="1171"/>
      <c r="P35" s="1171"/>
      <c r="Q35" s="1974">
        <v>0</v>
      </c>
      <c r="S35" s="1069"/>
      <c r="T35" s="1068"/>
      <c r="U35" s="1068"/>
      <c r="V35" s="1068"/>
    </row>
    <row r="36" spans="1:22" s="1070" customFormat="1" x14ac:dyDescent="0.2">
      <c r="A36" s="1066">
        <v>22</v>
      </c>
      <c r="B36" s="1600"/>
      <c r="C36" s="1171"/>
      <c r="D36" s="1171"/>
      <c r="E36" s="1974">
        <v>984.80000000000007</v>
      </c>
      <c r="F36" s="1598"/>
      <c r="G36" s="1171"/>
      <c r="H36" s="1171"/>
      <c r="I36" s="1974">
        <v>1507.2</v>
      </c>
      <c r="J36" s="1600"/>
      <c r="K36" s="1171"/>
      <c r="L36" s="1171"/>
      <c r="M36" s="1974">
        <v>377.6</v>
      </c>
      <c r="N36" s="1598"/>
      <c r="O36" s="1171"/>
      <c r="P36" s="1171"/>
      <c r="Q36" s="1974">
        <v>0</v>
      </c>
      <c r="S36" s="1069"/>
      <c r="T36" s="1068"/>
      <c r="U36" s="1068"/>
      <c r="V36" s="1068"/>
    </row>
    <row r="37" spans="1:22" s="1070" customFormat="1" x14ac:dyDescent="0.2">
      <c r="A37" s="1066">
        <v>23</v>
      </c>
      <c r="B37" s="1600"/>
      <c r="C37" s="1171"/>
      <c r="D37" s="1171"/>
      <c r="E37" s="1974">
        <v>938.4</v>
      </c>
      <c r="F37" s="1598"/>
      <c r="G37" s="1171"/>
      <c r="H37" s="1171"/>
      <c r="I37" s="1974">
        <v>1416</v>
      </c>
      <c r="J37" s="1600"/>
      <c r="K37" s="1171"/>
      <c r="L37" s="1171"/>
      <c r="M37" s="1974">
        <v>415.2</v>
      </c>
      <c r="N37" s="1598"/>
      <c r="O37" s="1171"/>
      <c r="P37" s="1171"/>
      <c r="Q37" s="1974">
        <v>0</v>
      </c>
      <c r="S37" s="1069"/>
      <c r="T37" s="1068"/>
      <c r="U37" s="1068"/>
      <c r="V37" s="1068"/>
    </row>
    <row r="38" spans="1:22" s="1070" customFormat="1" x14ac:dyDescent="0.2">
      <c r="A38" s="1066">
        <v>24</v>
      </c>
      <c r="B38" s="1600"/>
      <c r="C38" s="1171"/>
      <c r="D38" s="1171"/>
      <c r="E38" s="1975">
        <v>863.2</v>
      </c>
      <c r="F38" s="1598"/>
      <c r="G38" s="1171"/>
      <c r="H38" s="1171"/>
      <c r="I38" s="1975">
        <v>1259.2</v>
      </c>
      <c r="J38" s="1600"/>
      <c r="K38" s="1171"/>
      <c r="L38" s="1171"/>
      <c r="M38" s="1975">
        <v>394.40000000000003</v>
      </c>
      <c r="N38" s="1598"/>
      <c r="O38" s="1171"/>
      <c r="P38" s="1171"/>
      <c r="Q38" s="1975">
        <v>0</v>
      </c>
      <c r="S38" s="1069"/>
      <c r="T38" s="1068"/>
      <c r="U38" s="1068"/>
      <c r="V38" s="1068"/>
    </row>
    <row r="39" spans="1:22" s="1070" customFormat="1" ht="15" x14ac:dyDescent="0.3">
      <c r="A39" s="1066" t="s">
        <v>19</v>
      </c>
      <c r="B39" s="1569"/>
      <c r="C39" s="1570"/>
      <c r="D39" s="1569"/>
      <c r="E39" s="1862">
        <f>SUM(E15:E38)</f>
        <v>24390.400000000001</v>
      </c>
      <c r="F39" s="1870"/>
      <c r="G39" s="1870"/>
      <c r="H39" s="1870"/>
      <c r="I39" s="1862">
        <f>SUM(I15:I38)</f>
        <v>35772</v>
      </c>
      <c r="J39" s="1870"/>
      <c r="K39" s="1870"/>
      <c r="L39" s="1870"/>
      <c r="M39" s="1864">
        <f>SUM(M15:M38)</f>
        <v>10436</v>
      </c>
      <c r="N39" s="1865"/>
      <c r="O39" s="1866"/>
      <c r="P39" s="1865"/>
      <c r="Q39" s="1868">
        <f>SUM(Q15:Q38)</f>
        <v>0</v>
      </c>
      <c r="S39" s="1573"/>
      <c r="T39" s="1072"/>
      <c r="U39" s="1072"/>
    </row>
    <row r="40" spans="1:22" s="1056" customFormat="1" ht="12.75" customHeight="1" x14ac:dyDescent="0.2">
      <c r="A40" s="1056" t="s">
        <v>20</v>
      </c>
    </row>
    <row r="41" spans="1:22" s="1056" customFormat="1" ht="12.75" customHeight="1" x14ac:dyDescent="0.2">
      <c r="A41" s="1056" t="s">
        <v>21</v>
      </c>
    </row>
    <row r="42" spans="1:22" x14ac:dyDescent="0.2">
      <c r="A42" s="1056" t="s">
        <v>676</v>
      </c>
      <c r="K42" s="1056"/>
      <c r="L42" s="1056"/>
      <c r="M42" s="1056"/>
      <c r="N42" s="1056"/>
      <c r="O42" s="1056"/>
      <c r="P42" s="1056"/>
      <c r="Q42" s="1056"/>
    </row>
    <row r="43" spans="1:22" x14ac:dyDescent="0.2">
      <c r="A43" s="1056" t="s">
        <v>23</v>
      </c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V43"/>
  <sheetViews>
    <sheetView zoomScale="85" zoomScaleNormal="85" zoomScaleSheetLayoutView="100" workbookViewId="0">
      <selection activeCell="V17" sqref="V17"/>
    </sheetView>
  </sheetViews>
  <sheetFormatPr defaultRowHeight="12.75" x14ac:dyDescent="0.2"/>
  <cols>
    <col min="1" max="3" width="11.28515625" style="1073" customWidth="1"/>
    <col min="4" max="4" width="11.28515625" style="1073" hidden="1" customWidth="1"/>
    <col min="5" max="7" width="11.28515625" style="1073" customWidth="1"/>
    <col min="8" max="8" width="11.28515625" style="1073" hidden="1" customWidth="1"/>
    <col min="9" max="11" width="11.28515625" style="1073" customWidth="1"/>
    <col min="12" max="12" width="11.28515625" style="1073" hidden="1" customWidth="1"/>
    <col min="13" max="15" width="11.28515625" style="1073" customWidth="1"/>
    <col min="16" max="16" width="11.28515625" style="1073" hidden="1" customWidth="1"/>
    <col min="17" max="17" width="11.28515625" style="1073" customWidth="1"/>
    <col min="18" max="16384" width="9.140625" style="1073"/>
  </cols>
  <sheetData>
    <row r="1" spans="1:22" s="1056" customFormat="1" ht="18.75" customHeight="1" x14ac:dyDescent="0.25">
      <c r="B1" s="1559"/>
      <c r="C1" s="1597" t="s">
        <v>600</v>
      </c>
      <c r="D1" s="1058"/>
      <c r="E1" s="1058"/>
      <c r="J1" s="801"/>
      <c r="K1" s="3066" t="s">
        <v>601</v>
      </c>
      <c r="L1" s="3066"/>
      <c r="M1" s="3066"/>
      <c r="N1" s="3066"/>
      <c r="O1" s="3066"/>
      <c r="P1" s="3066"/>
      <c r="Q1" s="3066"/>
    </row>
    <row r="2" spans="1:22" s="1056" customFormat="1" ht="10.5" customHeight="1" x14ac:dyDescent="0.2">
      <c r="A2" s="1560"/>
      <c r="B2" s="3067" t="s">
        <v>1</v>
      </c>
      <c r="C2" s="3067"/>
      <c r="D2" s="3067"/>
      <c r="E2" s="3067"/>
      <c r="N2" s="3068" t="s">
        <v>2</v>
      </c>
      <c r="O2" s="3069"/>
      <c r="P2" s="3069"/>
      <c r="Q2" s="3069"/>
    </row>
    <row r="3" spans="1:22" s="1056" customFormat="1" ht="13.5" customHeight="1" x14ac:dyDescent="0.2">
      <c r="N3" s="1058"/>
      <c r="O3" s="1058"/>
      <c r="P3" s="1058"/>
      <c r="Q3" s="1058"/>
    </row>
    <row r="4" spans="1:22" s="1056" customFormat="1" ht="15" customHeight="1" x14ac:dyDescent="0.25">
      <c r="B4" s="1561"/>
      <c r="C4" s="1597" t="s">
        <v>599</v>
      </c>
      <c r="D4" s="1561"/>
      <c r="E4" s="1561"/>
      <c r="I4" s="3070" t="s">
        <v>5</v>
      </c>
      <c r="J4" s="2080"/>
      <c r="K4" s="2080"/>
      <c r="L4" s="1592"/>
      <c r="O4" s="1061"/>
    </row>
    <row r="5" spans="1:22" s="1056" customFormat="1" ht="9.75" customHeight="1" x14ac:dyDescent="0.2">
      <c r="A5" s="1560"/>
      <c r="B5" s="3071" t="s">
        <v>7</v>
      </c>
      <c r="C5" s="3071"/>
      <c r="D5" s="3071"/>
      <c r="E5" s="3071"/>
    </row>
    <row r="6" spans="1:22" s="1056" customFormat="1" ht="12" customHeight="1" x14ac:dyDescent="0.25">
      <c r="E6" s="3065" t="s">
        <v>8</v>
      </c>
      <c r="F6" s="3065"/>
      <c r="G6" s="3065"/>
      <c r="H6" s="3065"/>
      <c r="I6" s="3065"/>
      <c r="J6" s="3065"/>
      <c r="K6" s="3065"/>
      <c r="L6" s="3065"/>
      <c r="M6" s="3065"/>
      <c r="N6" s="3065"/>
    </row>
    <row r="7" spans="1:22" s="1056" customFormat="1" ht="15.75" x14ac:dyDescent="0.25">
      <c r="E7" s="2763" t="s">
        <v>673</v>
      </c>
      <c r="F7" s="2763"/>
      <c r="G7" s="2763"/>
      <c r="H7" s="2763"/>
      <c r="I7" s="2763"/>
      <c r="J7" s="2763"/>
      <c r="K7" s="2763"/>
      <c r="L7" s="2763"/>
      <c r="M7" s="2763"/>
      <c r="N7" s="2763"/>
    </row>
    <row r="8" spans="1:22" s="1056" customFormat="1" ht="9" customHeight="1" x14ac:dyDescent="0.2"/>
    <row r="9" spans="1:22" s="1056" customFormat="1" x14ac:dyDescent="0.2">
      <c r="A9" s="2083" t="s">
        <v>9</v>
      </c>
      <c r="B9" s="2076" t="s">
        <v>10</v>
      </c>
      <c r="C9" s="2077"/>
      <c r="D9" s="2077"/>
      <c r="E9" s="2077"/>
      <c r="F9" s="2077"/>
      <c r="G9" s="2077"/>
      <c r="H9" s="2077"/>
      <c r="I9" s="2078"/>
      <c r="J9" s="2076" t="s">
        <v>11</v>
      </c>
      <c r="K9" s="2077"/>
      <c r="L9" s="2077"/>
      <c r="M9" s="2077"/>
      <c r="N9" s="2077"/>
      <c r="O9" s="2077"/>
      <c r="P9" s="2077"/>
      <c r="Q9" s="2078"/>
    </row>
    <row r="10" spans="1:22" s="1056" customFormat="1" x14ac:dyDescent="0.2">
      <c r="A10" s="2084"/>
      <c r="B10" s="3062" t="s">
        <v>604</v>
      </c>
      <c r="C10" s="3063"/>
      <c r="D10" s="3063"/>
      <c r="E10" s="3064"/>
      <c r="F10" s="3062" t="s">
        <v>605</v>
      </c>
      <c r="G10" s="3063"/>
      <c r="H10" s="3063"/>
      <c r="I10" s="3064"/>
      <c r="J10" s="3062" t="s">
        <v>604</v>
      </c>
      <c r="K10" s="3063"/>
      <c r="L10" s="3063"/>
      <c r="M10" s="3064"/>
      <c r="N10" s="3062" t="s">
        <v>605</v>
      </c>
      <c r="O10" s="3063"/>
      <c r="P10" s="3063"/>
      <c r="Q10" s="3064"/>
    </row>
    <row r="11" spans="1:22" s="1056" customFormat="1" x14ac:dyDescent="0.2">
      <c r="A11" s="2084"/>
      <c r="B11" s="2076" t="s">
        <v>14</v>
      </c>
      <c r="C11" s="2077"/>
      <c r="E11" s="1594"/>
      <c r="F11" s="2076" t="s">
        <v>15</v>
      </c>
      <c r="G11" s="2077"/>
      <c r="H11" s="1593"/>
      <c r="I11" s="1594"/>
      <c r="J11" s="2076" t="s">
        <v>15</v>
      </c>
      <c r="K11" s="2077"/>
      <c r="L11" s="1593"/>
      <c r="M11" s="1594"/>
      <c r="N11" s="2076" t="s">
        <v>15</v>
      </c>
      <c r="O11" s="2077"/>
      <c r="P11" s="1593"/>
      <c r="Q11" s="1594"/>
    </row>
    <row r="12" spans="1:22" s="1063" customFormat="1" ht="35.25" customHeight="1" x14ac:dyDescent="0.2">
      <c r="A12" s="2085"/>
      <c r="B12" s="1062" t="s">
        <v>16</v>
      </c>
      <c r="C12" s="1062" t="s">
        <v>17</v>
      </c>
      <c r="D12" s="1062"/>
      <c r="E12" s="1062" t="s">
        <v>18</v>
      </c>
      <c r="F12" s="1062" t="s">
        <v>16</v>
      </c>
      <c r="G12" s="1062" t="s">
        <v>17</v>
      </c>
      <c r="H12" s="1062"/>
      <c r="I12" s="1062" t="s">
        <v>18</v>
      </c>
      <c r="J12" s="1062" t="s">
        <v>16</v>
      </c>
      <c r="K12" s="1062" t="s">
        <v>17</v>
      </c>
      <c r="L12" s="1062"/>
      <c r="M12" s="1062" t="s">
        <v>18</v>
      </c>
      <c r="N12" s="1062" t="s">
        <v>16</v>
      </c>
      <c r="O12" s="1062" t="s">
        <v>17</v>
      </c>
      <c r="P12" s="1062"/>
      <c r="Q12" s="1062" t="s">
        <v>18</v>
      </c>
    </row>
    <row r="13" spans="1:22" s="1065" customFormat="1" ht="11.25" x14ac:dyDescent="0.2">
      <c r="A13" s="1064">
        <v>1</v>
      </c>
      <c r="B13" s="1064">
        <v>2</v>
      </c>
      <c r="C13" s="1064">
        <v>3</v>
      </c>
      <c r="D13" s="1064"/>
      <c r="E13" s="1064">
        <v>4</v>
      </c>
      <c r="F13" s="1064">
        <v>5</v>
      </c>
      <c r="G13" s="1064">
        <v>6</v>
      </c>
      <c r="H13" s="1064"/>
      <c r="I13" s="1064">
        <v>7</v>
      </c>
      <c r="J13" s="1064">
        <v>8</v>
      </c>
      <c r="K13" s="1064">
        <v>9</v>
      </c>
      <c r="L13" s="1064"/>
      <c r="M13" s="1064">
        <v>10</v>
      </c>
      <c r="N13" s="1064">
        <v>11</v>
      </c>
      <c r="O13" s="1064">
        <v>12</v>
      </c>
      <c r="P13" s="1064"/>
      <c r="Q13" s="1064">
        <v>13</v>
      </c>
    </row>
    <row r="14" spans="1:22" s="1063" customFormat="1" ht="15" x14ac:dyDescent="0.2">
      <c r="A14" s="1066">
        <v>0</v>
      </c>
      <c r="B14" s="1600"/>
      <c r="C14" s="1877"/>
      <c r="D14" s="1877"/>
      <c r="E14" s="1877"/>
      <c r="F14" s="1878"/>
      <c r="G14" s="1877"/>
      <c r="H14" s="1877"/>
      <c r="I14" s="1877"/>
      <c r="J14" s="1602"/>
      <c r="K14" s="1171"/>
      <c r="L14" s="1171"/>
      <c r="M14" s="1171"/>
      <c r="N14" s="1598"/>
      <c r="O14" s="1171"/>
      <c r="P14" s="1171"/>
      <c r="Q14" s="1171"/>
      <c r="S14" s="1568"/>
      <c r="T14" s="1068"/>
      <c r="U14" s="1068"/>
      <c r="V14" s="1068"/>
    </row>
    <row r="15" spans="1:22" s="1063" customFormat="1" ht="15" x14ac:dyDescent="0.2">
      <c r="A15" s="1066">
        <v>1</v>
      </c>
      <c r="B15" s="1600"/>
      <c r="C15" s="1877"/>
      <c r="D15" s="1877"/>
      <c r="E15" s="1877"/>
      <c r="F15" s="1878"/>
      <c r="G15" s="1877"/>
      <c r="H15" s="1877"/>
      <c r="I15" s="1649"/>
      <c r="J15" s="1602"/>
      <c r="K15" s="1171"/>
      <c r="L15" s="1171"/>
      <c r="M15" s="1598"/>
      <c r="N15" s="1598"/>
      <c r="O15" s="1171"/>
      <c r="P15" s="1171"/>
      <c r="Q15" s="1922"/>
      <c r="S15" s="1069"/>
      <c r="T15" s="1068"/>
      <c r="U15" s="1068"/>
      <c r="V15" s="1068"/>
    </row>
    <row r="16" spans="1:22" s="1063" customFormat="1" ht="15" x14ac:dyDescent="0.2">
      <c r="A16" s="1066">
        <v>2</v>
      </c>
      <c r="B16" s="1600"/>
      <c r="C16" s="1877"/>
      <c r="D16" s="1877"/>
      <c r="E16" s="1877"/>
      <c r="F16" s="1878"/>
      <c r="G16" s="1877"/>
      <c r="H16" s="1877"/>
      <c r="I16" s="1650"/>
      <c r="J16" s="1602"/>
      <c r="K16" s="1171"/>
      <c r="L16" s="1171"/>
      <c r="M16" s="1598"/>
      <c r="N16" s="1598"/>
      <c r="O16" s="1171"/>
      <c r="P16" s="1171"/>
      <c r="Q16" s="1922"/>
      <c r="S16" s="1069"/>
      <c r="T16" s="1068"/>
      <c r="U16" s="1068"/>
      <c r="V16" s="1068"/>
    </row>
    <row r="17" spans="1:22" s="1063" customFormat="1" ht="15" x14ac:dyDescent="0.2">
      <c r="A17" s="1066">
        <v>3</v>
      </c>
      <c r="B17" s="1600"/>
      <c r="C17" s="1877"/>
      <c r="D17" s="1877"/>
      <c r="E17" s="1877"/>
      <c r="F17" s="1878"/>
      <c r="G17" s="1877"/>
      <c r="H17" s="1877"/>
      <c r="I17" s="1650"/>
      <c r="J17" s="1602"/>
      <c r="K17" s="1171"/>
      <c r="L17" s="1171"/>
      <c r="M17" s="1598"/>
      <c r="N17" s="1598"/>
      <c r="O17" s="1171"/>
      <c r="P17" s="1171"/>
      <c r="Q17" s="1922"/>
      <c r="S17" s="1069"/>
      <c r="T17" s="1068"/>
      <c r="U17" s="1068"/>
      <c r="V17" s="1068"/>
    </row>
    <row r="18" spans="1:22" s="1063" customFormat="1" ht="15" x14ac:dyDescent="0.2">
      <c r="A18" s="1066">
        <v>4</v>
      </c>
      <c r="B18" s="1600"/>
      <c r="C18" s="1877"/>
      <c r="D18" s="1877"/>
      <c r="E18" s="1877"/>
      <c r="F18" s="1878"/>
      <c r="G18" s="1877"/>
      <c r="H18" s="1877"/>
      <c r="I18" s="1650"/>
      <c r="J18" s="1602"/>
      <c r="K18" s="1171"/>
      <c r="L18" s="1171"/>
      <c r="M18" s="1598"/>
      <c r="N18" s="1598"/>
      <c r="O18" s="1171"/>
      <c r="P18" s="1171"/>
      <c r="Q18" s="1922"/>
      <c r="S18" s="1069"/>
      <c r="T18" s="1068"/>
      <c r="U18" s="1068"/>
      <c r="V18" s="1068"/>
    </row>
    <row r="19" spans="1:22" s="1063" customFormat="1" ht="15" x14ac:dyDescent="0.2">
      <c r="A19" s="1066">
        <v>5</v>
      </c>
      <c r="B19" s="1600"/>
      <c r="C19" s="1877"/>
      <c r="D19" s="1877"/>
      <c r="E19" s="1877"/>
      <c r="F19" s="1878"/>
      <c r="G19" s="1877"/>
      <c r="H19" s="1877"/>
      <c r="I19" s="1650"/>
      <c r="J19" s="1602"/>
      <c r="K19" s="1171"/>
      <c r="L19" s="1171"/>
      <c r="M19" s="1598"/>
      <c r="N19" s="1598"/>
      <c r="O19" s="1171"/>
      <c r="P19" s="1171"/>
      <c r="Q19" s="1922"/>
      <c r="S19" s="1069"/>
      <c r="T19" s="1068"/>
      <c r="U19" s="1068"/>
      <c r="V19" s="1068"/>
    </row>
    <row r="20" spans="1:22" s="1063" customFormat="1" ht="15" x14ac:dyDescent="0.2">
      <c r="A20" s="1066">
        <v>6</v>
      </c>
      <c r="B20" s="1600"/>
      <c r="C20" s="1877"/>
      <c r="D20" s="1877"/>
      <c r="E20" s="1877"/>
      <c r="F20" s="1878"/>
      <c r="G20" s="1877"/>
      <c r="H20" s="1877"/>
      <c r="I20" s="1650"/>
      <c r="J20" s="1602"/>
      <c r="K20" s="1171"/>
      <c r="L20" s="1171"/>
      <c r="M20" s="1598"/>
      <c r="N20" s="1598"/>
      <c r="O20" s="1171"/>
      <c r="P20" s="1171"/>
      <c r="Q20" s="1922"/>
      <c r="S20" s="1069"/>
      <c r="T20" s="1068"/>
      <c r="U20" s="1068"/>
      <c r="V20" s="1068"/>
    </row>
    <row r="21" spans="1:22" s="1063" customFormat="1" ht="15" x14ac:dyDescent="0.2">
      <c r="A21" s="1066">
        <v>7</v>
      </c>
      <c r="B21" s="1600"/>
      <c r="C21" s="1877"/>
      <c r="D21" s="1877"/>
      <c r="E21" s="1877"/>
      <c r="F21" s="1878"/>
      <c r="G21" s="1877"/>
      <c r="H21" s="1877"/>
      <c r="I21" s="1650"/>
      <c r="J21" s="1602"/>
      <c r="K21" s="1171"/>
      <c r="L21" s="1171"/>
      <c r="M21" s="1598"/>
      <c r="N21" s="1598"/>
      <c r="O21" s="1171"/>
      <c r="P21" s="1171"/>
      <c r="Q21" s="1922"/>
      <c r="S21" s="1069"/>
      <c r="T21" s="1068"/>
      <c r="U21" s="1068"/>
      <c r="V21" s="1068"/>
    </row>
    <row r="22" spans="1:22" s="1063" customFormat="1" ht="15" x14ac:dyDescent="0.2">
      <c r="A22" s="1066">
        <v>8</v>
      </c>
      <c r="B22" s="1600"/>
      <c r="C22" s="1877"/>
      <c r="D22" s="1877"/>
      <c r="E22" s="1877"/>
      <c r="F22" s="1878"/>
      <c r="G22" s="1877"/>
      <c r="H22" s="1877"/>
      <c r="I22" s="1650"/>
      <c r="J22" s="1602"/>
      <c r="K22" s="1171"/>
      <c r="L22" s="1171"/>
      <c r="M22" s="1598"/>
      <c r="N22" s="1598"/>
      <c r="O22" s="1171"/>
      <c r="P22" s="1171"/>
      <c r="Q22" s="1922"/>
      <c r="S22" s="1069"/>
      <c r="T22" s="1068"/>
      <c r="U22" s="1068"/>
      <c r="V22" s="1068"/>
    </row>
    <row r="23" spans="1:22" s="1063" customFormat="1" ht="15" x14ac:dyDescent="0.2">
      <c r="A23" s="1066">
        <v>9</v>
      </c>
      <c r="B23" s="1600"/>
      <c r="C23" s="1877"/>
      <c r="D23" s="1877"/>
      <c r="E23" s="1877"/>
      <c r="F23" s="1878"/>
      <c r="G23" s="1877"/>
      <c r="H23" s="1877"/>
      <c r="I23" s="1650"/>
      <c r="J23" s="1602"/>
      <c r="K23" s="1171"/>
      <c r="L23" s="1171"/>
      <c r="M23" s="1598"/>
      <c r="N23" s="1598"/>
      <c r="O23" s="1171"/>
      <c r="P23" s="1171"/>
      <c r="Q23" s="1922"/>
      <c r="S23" s="1069"/>
      <c r="T23" s="1068"/>
      <c r="U23" s="1068"/>
      <c r="V23" s="1068"/>
    </row>
    <row r="24" spans="1:22" s="1063" customFormat="1" ht="15" x14ac:dyDescent="0.25">
      <c r="A24" s="1066">
        <v>10</v>
      </c>
      <c r="B24" s="1600"/>
      <c r="C24" s="1877"/>
      <c r="D24" s="1877"/>
      <c r="E24" s="1877"/>
      <c r="F24" s="1878"/>
      <c r="G24" s="1877"/>
      <c r="H24" s="1877"/>
      <c r="I24" s="1653"/>
      <c r="J24" s="1602"/>
      <c r="K24" s="1171"/>
      <c r="L24" s="1171"/>
      <c r="M24" s="1598"/>
      <c r="N24" s="1598"/>
      <c r="O24" s="1171"/>
      <c r="P24" s="1171"/>
      <c r="Q24" s="1922"/>
      <c r="S24" s="1069"/>
      <c r="T24" s="1068"/>
      <c r="U24" s="1068"/>
      <c r="V24" s="1068"/>
    </row>
    <row r="25" spans="1:22" s="1063" customFormat="1" ht="15" x14ac:dyDescent="0.25">
      <c r="A25" s="1066">
        <v>11</v>
      </c>
      <c r="B25" s="1600"/>
      <c r="C25" s="1877"/>
      <c r="D25" s="1877"/>
      <c r="E25" s="1877"/>
      <c r="F25" s="1878"/>
      <c r="G25" s="1877"/>
      <c r="H25" s="1877"/>
      <c r="I25" s="1653"/>
      <c r="J25" s="1602"/>
      <c r="K25" s="1171"/>
      <c r="L25" s="1171"/>
      <c r="M25" s="1598"/>
      <c r="N25" s="1598"/>
      <c r="O25" s="1171"/>
      <c r="P25" s="1171"/>
      <c r="Q25" s="1922"/>
      <c r="S25" s="1069"/>
      <c r="T25" s="1068"/>
      <c r="U25" s="1068"/>
      <c r="V25" s="1068"/>
    </row>
    <row r="26" spans="1:22" s="1063" customFormat="1" ht="15" x14ac:dyDescent="0.25">
      <c r="A26" s="1066">
        <v>12</v>
      </c>
      <c r="B26" s="1600"/>
      <c r="C26" s="1877"/>
      <c r="D26" s="1877"/>
      <c r="E26" s="1877"/>
      <c r="F26" s="1878"/>
      <c r="G26" s="1877"/>
      <c r="H26" s="1877"/>
      <c r="I26" s="1653"/>
      <c r="J26" s="1602"/>
      <c r="K26" s="1171"/>
      <c r="L26" s="1171"/>
      <c r="M26" s="1598"/>
      <c r="N26" s="1598"/>
      <c r="O26" s="1171"/>
      <c r="P26" s="1171"/>
      <c r="Q26" s="1922"/>
      <c r="S26" s="1069"/>
      <c r="T26" s="1068"/>
      <c r="U26" s="1068"/>
      <c r="V26" s="1068"/>
    </row>
    <row r="27" spans="1:22" s="1063" customFormat="1" ht="15" x14ac:dyDescent="0.25">
      <c r="A27" s="1066">
        <v>13</v>
      </c>
      <c r="B27" s="1600"/>
      <c r="C27" s="1877"/>
      <c r="D27" s="1877"/>
      <c r="E27" s="1877"/>
      <c r="F27" s="1878"/>
      <c r="G27" s="1877"/>
      <c r="H27" s="1877"/>
      <c r="I27" s="1653"/>
      <c r="J27" s="1602"/>
      <c r="K27" s="1171"/>
      <c r="L27" s="1171"/>
      <c r="M27" s="1598"/>
      <c r="N27" s="1598"/>
      <c r="O27" s="1171"/>
      <c r="P27" s="1171"/>
      <c r="Q27" s="1922"/>
      <c r="S27" s="1069"/>
      <c r="T27" s="1068"/>
      <c r="U27" s="1068"/>
      <c r="V27" s="1068"/>
    </row>
    <row r="28" spans="1:22" s="1063" customFormat="1" ht="15" x14ac:dyDescent="0.25">
      <c r="A28" s="1066">
        <v>14</v>
      </c>
      <c r="B28" s="1600"/>
      <c r="C28" s="1877"/>
      <c r="D28" s="1877"/>
      <c r="E28" s="1877"/>
      <c r="F28" s="1878"/>
      <c r="G28" s="1877"/>
      <c r="H28" s="1877"/>
      <c r="I28" s="1653"/>
      <c r="J28" s="1602"/>
      <c r="K28" s="1171"/>
      <c r="L28" s="1171"/>
      <c r="M28" s="1598"/>
      <c r="N28" s="1598"/>
      <c r="O28" s="1171"/>
      <c r="P28" s="1171"/>
      <c r="Q28" s="1922"/>
      <c r="S28" s="1069"/>
      <c r="T28" s="1068"/>
      <c r="U28" s="1068"/>
      <c r="V28" s="1068"/>
    </row>
    <row r="29" spans="1:22" s="1063" customFormat="1" ht="15" x14ac:dyDescent="0.25">
      <c r="A29" s="1066">
        <v>15</v>
      </c>
      <c r="B29" s="1600"/>
      <c r="C29" s="1877"/>
      <c r="D29" s="1877"/>
      <c r="E29" s="1877"/>
      <c r="F29" s="1878"/>
      <c r="G29" s="1877"/>
      <c r="H29" s="1877"/>
      <c r="I29" s="1653"/>
      <c r="J29" s="1602"/>
      <c r="K29" s="1171"/>
      <c r="L29" s="1171"/>
      <c r="M29" s="1598"/>
      <c r="N29" s="1598"/>
      <c r="O29" s="1171"/>
      <c r="P29" s="1171"/>
      <c r="Q29" s="1922"/>
      <c r="S29" s="1069"/>
      <c r="T29" s="1068"/>
      <c r="U29" s="1068"/>
      <c r="V29" s="1068"/>
    </row>
    <row r="30" spans="1:22" s="1063" customFormat="1" ht="15" x14ac:dyDescent="0.25">
      <c r="A30" s="1066">
        <v>16</v>
      </c>
      <c r="B30" s="1600"/>
      <c r="C30" s="1877"/>
      <c r="D30" s="1877"/>
      <c r="E30" s="1877"/>
      <c r="F30" s="1878"/>
      <c r="G30" s="1877"/>
      <c r="H30" s="1877"/>
      <c r="I30" s="1653"/>
      <c r="J30" s="1602"/>
      <c r="K30" s="1171"/>
      <c r="L30" s="1171"/>
      <c r="M30" s="1598"/>
      <c r="N30" s="1598"/>
      <c r="O30" s="1171"/>
      <c r="P30" s="1171"/>
      <c r="Q30" s="1922"/>
      <c r="S30" s="1069"/>
      <c r="T30" s="1068"/>
      <c r="U30" s="1068"/>
      <c r="V30" s="1068"/>
    </row>
    <row r="31" spans="1:22" s="1070" customFormat="1" ht="15" x14ac:dyDescent="0.25">
      <c r="A31" s="1066">
        <v>17</v>
      </c>
      <c r="B31" s="1600"/>
      <c r="C31" s="1877"/>
      <c r="D31" s="1877"/>
      <c r="E31" s="1877"/>
      <c r="F31" s="1878"/>
      <c r="G31" s="1877"/>
      <c r="H31" s="1877"/>
      <c r="I31" s="1653"/>
      <c r="J31" s="1602"/>
      <c r="K31" s="1171"/>
      <c r="L31" s="1171"/>
      <c r="M31" s="1598"/>
      <c r="N31" s="1598"/>
      <c r="O31" s="1171"/>
      <c r="P31" s="1171"/>
      <c r="Q31" s="1922"/>
      <c r="S31" s="1069"/>
      <c r="T31" s="1068"/>
      <c r="U31" s="1068"/>
      <c r="V31" s="1068"/>
    </row>
    <row r="32" spans="1:22" s="1070" customFormat="1" ht="15" x14ac:dyDescent="0.25">
      <c r="A32" s="1066">
        <v>18</v>
      </c>
      <c r="B32" s="1600"/>
      <c r="C32" s="1877"/>
      <c r="D32" s="1877"/>
      <c r="E32" s="1877"/>
      <c r="F32" s="1878"/>
      <c r="G32" s="1877"/>
      <c r="H32" s="1877"/>
      <c r="I32" s="1653"/>
      <c r="J32" s="1602"/>
      <c r="K32" s="1171"/>
      <c r="L32" s="1171"/>
      <c r="M32" s="1598"/>
      <c r="N32" s="1598"/>
      <c r="O32" s="1171"/>
      <c r="P32" s="1171"/>
      <c r="Q32" s="1922"/>
      <c r="S32" s="1069"/>
      <c r="T32" s="1068"/>
      <c r="U32" s="1068"/>
      <c r="V32" s="1068"/>
    </row>
    <row r="33" spans="1:22" s="1070" customFormat="1" ht="15" x14ac:dyDescent="0.25">
      <c r="A33" s="1066">
        <v>19</v>
      </c>
      <c r="B33" s="1600"/>
      <c r="C33" s="1877"/>
      <c r="D33" s="1877"/>
      <c r="E33" s="1877"/>
      <c r="F33" s="1878"/>
      <c r="G33" s="1877"/>
      <c r="H33" s="1877"/>
      <c r="I33" s="1653"/>
      <c r="J33" s="1602"/>
      <c r="K33" s="1171"/>
      <c r="L33" s="1171"/>
      <c r="M33" s="1598"/>
      <c r="N33" s="1598"/>
      <c r="O33" s="1171"/>
      <c r="P33" s="1171"/>
      <c r="Q33" s="1922"/>
      <c r="S33" s="1069"/>
      <c r="T33" s="1068"/>
      <c r="U33" s="1068"/>
      <c r="V33" s="1068"/>
    </row>
    <row r="34" spans="1:22" s="1070" customFormat="1" ht="15" x14ac:dyDescent="0.25">
      <c r="A34" s="1066">
        <v>20</v>
      </c>
      <c r="B34" s="1600"/>
      <c r="C34" s="1877"/>
      <c r="D34" s="1877"/>
      <c r="E34" s="1877"/>
      <c r="F34" s="1878"/>
      <c r="G34" s="1877"/>
      <c r="H34" s="1877"/>
      <c r="I34" s="1653"/>
      <c r="J34" s="1602"/>
      <c r="K34" s="1171"/>
      <c r="L34" s="1171"/>
      <c r="M34" s="1598"/>
      <c r="N34" s="1598"/>
      <c r="O34" s="1171"/>
      <c r="P34" s="1171"/>
      <c r="Q34" s="1922"/>
      <c r="S34" s="1069"/>
      <c r="T34" s="1068"/>
      <c r="U34" s="1068"/>
      <c r="V34" s="1068"/>
    </row>
    <row r="35" spans="1:22" s="1070" customFormat="1" ht="15" x14ac:dyDescent="0.25">
      <c r="A35" s="1066">
        <v>21</v>
      </c>
      <c r="B35" s="1600"/>
      <c r="C35" s="1877"/>
      <c r="D35" s="1877"/>
      <c r="E35" s="1877"/>
      <c r="F35" s="1878"/>
      <c r="G35" s="1877"/>
      <c r="H35" s="1877"/>
      <c r="I35" s="1653"/>
      <c r="J35" s="1602"/>
      <c r="K35" s="1171"/>
      <c r="L35" s="1171"/>
      <c r="M35" s="1598"/>
      <c r="N35" s="1598"/>
      <c r="O35" s="1171"/>
      <c r="P35" s="1171"/>
      <c r="Q35" s="1922"/>
      <c r="S35" s="1069"/>
      <c r="T35" s="1068"/>
      <c r="U35" s="1068"/>
      <c r="V35" s="1068"/>
    </row>
    <row r="36" spans="1:22" s="1070" customFormat="1" ht="15" x14ac:dyDescent="0.25">
      <c r="A36" s="1066">
        <v>22</v>
      </c>
      <c r="B36" s="1600"/>
      <c r="C36" s="1877"/>
      <c r="D36" s="1877"/>
      <c r="E36" s="1877"/>
      <c r="F36" s="1878"/>
      <c r="G36" s="1877"/>
      <c r="H36" s="1877"/>
      <c r="I36" s="1653"/>
      <c r="J36" s="1602"/>
      <c r="K36" s="1171"/>
      <c r="L36" s="1171"/>
      <c r="M36" s="1598"/>
      <c r="N36" s="1598"/>
      <c r="O36" s="1171"/>
      <c r="P36" s="1171"/>
      <c r="Q36" s="1922"/>
      <c r="S36" s="1069"/>
      <c r="T36" s="1068"/>
      <c r="U36" s="1068"/>
      <c r="V36" s="1068"/>
    </row>
    <row r="37" spans="1:22" s="1070" customFormat="1" ht="15" x14ac:dyDescent="0.25">
      <c r="A37" s="1066">
        <v>23</v>
      </c>
      <c r="B37" s="1600"/>
      <c r="C37" s="1877"/>
      <c r="D37" s="1877"/>
      <c r="E37" s="1653"/>
      <c r="F37" s="1878"/>
      <c r="G37" s="1877"/>
      <c r="H37" s="1877"/>
      <c r="I37" s="1653"/>
      <c r="J37" s="1602"/>
      <c r="K37" s="1171"/>
      <c r="L37" s="1171"/>
      <c r="M37" s="1598"/>
      <c r="N37" s="1598"/>
      <c r="O37" s="1171"/>
      <c r="P37" s="1171"/>
      <c r="Q37" s="1922"/>
      <c r="S37" s="1069"/>
      <c r="T37" s="1068"/>
      <c r="U37" s="1068"/>
      <c r="V37" s="1068"/>
    </row>
    <row r="38" spans="1:22" s="1070" customFormat="1" ht="15" x14ac:dyDescent="0.25">
      <c r="A38" s="1066">
        <v>24</v>
      </c>
      <c r="B38" s="1600"/>
      <c r="C38" s="1877"/>
      <c r="D38" s="1877"/>
      <c r="E38" s="1654"/>
      <c r="F38" s="1878"/>
      <c r="G38" s="1877"/>
      <c r="H38" s="1877"/>
      <c r="I38" s="1654"/>
      <c r="J38" s="1602"/>
      <c r="K38" s="1171"/>
      <c r="L38" s="1171"/>
      <c r="M38" s="1598"/>
      <c r="N38" s="1598"/>
      <c r="O38" s="1171"/>
      <c r="P38" s="1171"/>
      <c r="Q38" s="1922"/>
      <c r="S38" s="1069"/>
      <c r="T38" s="1068"/>
      <c r="U38" s="1068"/>
      <c r="V38" s="1068"/>
    </row>
    <row r="39" spans="1:22" s="1070" customFormat="1" ht="15" x14ac:dyDescent="0.3">
      <c r="A39" s="1066" t="s">
        <v>19</v>
      </c>
      <c r="B39" s="1569"/>
      <c r="C39" s="1879"/>
      <c r="D39" s="1880"/>
      <c r="E39" s="1881">
        <f>SUM(E15:E38)</f>
        <v>0</v>
      </c>
      <c r="F39" s="1882"/>
      <c r="G39" s="1882"/>
      <c r="H39" s="1882"/>
      <c r="I39" s="1881">
        <f>SUM(I15:I38)</f>
        <v>0</v>
      </c>
      <c r="J39" s="1876"/>
      <c r="K39" s="1577"/>
      <c r="L39" s="1577"/>
      <c r="M39" s="1923">
        <f>SUM(M15:M38)</f>
        <v>0</v>
      </c>
      <c r="N39" s="1569"/>
      <c r="O39" s="1570"/>
      <c r="P39" s="1569"/>
      <c r="Q39" s="1924">
        <f>SUM(Q15:Q38)</f>
        <v>0</v>
      </c>
      <c r="S39" s="1573"/>
      <c r="T39" s="1072"/>
      <c r="U39" s="1072"/>
    </row>
    <row r="40" spans="1:22" s="1056" customFormat="1" ht="12.75" customHeight="1" x14ac:dyDescent="0.2">
      <c r="A40" s="1056" t="s">
        <v>20</v>
      </c>
    </row>
    <row r="41" spans="1:22" s="1056" customFormat="1" ht="12.75" customHeight="1" x14ac:dyDescent="0.2">
      <c r="A41" s="1056" t="s">
        <v>21</v>
      </c>
    </row>
    <row r="42" spans="1:22" x14ac:dyDescent="0.2">
      <c r="A42" s="1056" t="s">
        <v>676</v>
      </c>
      <c r="K42" s="1056"/>
      <c r="L42" s="1056"/>
      <c r="M42" s="1056"/>
      <c r="N42" s="1056"/>
      <c r="O42" s="1056"/>
      <c r="P42" s="1056"/>
      <c r="Q42" s="1056"/>
    </row>
    <row r="43" spans="1:22" x14ac:dyDescent="0.2">
      <c r="A43" s="1056" t="s">
        <v>23</v>
      </c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V43"/>
  <sheetViews>
    <sheetView zoomScale="85" zoomScaleNormal="85" zoomScaleSheetLayoutView="100" workbookViewId="0">
      <selection activeCell="V16" sqref="V16"/>
    </sheetView>
  </sheetViews>
  <sheetFormatPr defaultRowHeight="12.75" x14ac:dyDescent="0.2"/>
  <cols>
    <col min="1" max="3" width="11.28515625" style="1073" customWidth="1"/>
    <col min="4" max="4" width="11.28515625" style="1073" hidden="1" customWidth="1"/>
    <col min="5" max="7" width="11.28515625" style="1073" customWidth="1"/>
    <col min="8" max="8" width="11.28515625" style="1073" hidden="1" customWidth="1"/>
    <col min="9" max="11" width="11.28515625" style="1073" customWidth="1"/>
    <col min="12" max="12" width="11.28515625" style="1073" hidden="1" customWidth="1"/>
    <col min="13" max="15" width="11.28515625" style="1073" customWidth="1"/>
    <col min="16" max="16" width="11.28515625" style="1073" hidden="1" customWidth="1"/>
    <col min="17" max="17" width="11.28515625" style="1073" customWidth="1"/>
    <col min="18" max="16384" width="9.140625" style="1073"/>
  </cols>
  <sheetData>
    <row r="1" spans="1:22" s="1056" customFormat="1" ht="18.75" customHeight="1" x14ac:dyDescent="0.25">
      <c r="B1" s="1559"/>
      <c r="C1" s="1597" t="s">
        <v>600</v>
      </c>
      <c r="D1" s="1058"/>
      <c r="E1" s="1058"/>
      <c r="J1" s="801"/>
      <c r="K1" s="3066" t="s">
        <v>601</v>
      </c>
      <c r="L1" s="3066"/>
      <c r="M1" s="3066"/>
      <c r="N1" s="3066"/>
      <c r="O1" s="3066"/>
      <c r="P1" s="3066"/>
      <c r="Q1" s="3066"/>
    </row>
    <row r="2" spans="1:22" s="1056" customFormat="1" ht="10.5" customHeight="1" x14ac:dyDescent="0.2">
      <c r="A2" s="1560"/>
      <c r="B2" s="3067" t="s">
        <v>1</v>
      </c>
      <c r="C2" s="3067"/>
      <c r="D2" s="3067"/>
      <c r="E2" s="3067"/>
      <c r="N2" s="3068" t="s">
        <v>2</v>
      </c>
      <c r="O2" s="3069"/>
      <c r="P2" s="3069"/>
      <c r="Q2" s="3069"/>
    </row>
    <row r="3" spans="1:22" s="1056" customFormat="1" ht="13.5" customHeight="1" x14ac:dyDescent="0.2">
      <c r="N3" s="1058"/>
      <c r="O3" s="1058"/>
      <c r="P3" s="1058"/>
      <c r="Q3" s="1058"/>
    </row>
    <row r="4" spans="1:22" s="1056" customFormat="1" ht="15" customHeight="1" x14ac:dyDescent="0.25">
      <c r="B4" s="1561"/>
      <c r="C4" s="1597" t="s">
        <v>599</v>
      </c>
      <c r="D4" s="1561"/>
      <c r="E4" s="1561"/>
      <c r="I4" s="3070" t="s">
        <v>5</v>
      </c>
      <c r="J4" s="2080"/>
      <c r="K4" s="2080"/>
      <c r="L4" s="1592"/>
      <c r="O4" s="1061"/>
    </row>
    <row r="5" spans="1:22" s="1056" customFormat="1" ht="9.75" customHeight="1" x14ac:dyDescent="0.2">
      <c r="A5" s="1560"/>
      <c r="B5" s="3071" t="s">
        <v>7</v>
      </c>
      <c r="C5" s="3071"/>
      <c r="D5" s="3071"/>
      <c r="E5" s="3071"/>
    </row>
    <row r="6" spans="1:22" s="1056" customFormat="1" ht="12" customHeight="1" x14ac:dyDescent="0.25">
      <c r="E6" s="3065" t="s">
        <v>8</v>
      </c>
      <c r="F6" s="3065"/>
      <c r="G6" s="3065"/>
      <c r="H6" s="3065"/>
      <c r="I6" s="3065"/>
      <c r="J6" s="3065"/>
      <c r="K6" s="3065"/>
      <c r="L6" s="3065"/>
      <c r="M6" s="3065"/>
      <c r="N6" s="3065"/>
    </row>
    <row r="7" spans="1:22" s="1056" customFormat="1" ht="15.75" x14ac:dyDescent="0.25">
      <c r="E7" s="2763" t="s">
        <v>673</v>
      </c>
      <c r="F7" s="2763"/>
      <c r="G7" s="2763"/>
      <c r="H7" s="2763"/>
      <c r="I7" s="2763"/>
      <c r="J7" s="2763"/>
      <c r="K7" s="2763"/>
      <c r="L7" s="2763"/>
      <c r="M7" s="2763"/>
      <c r="N7" s="2763"/>
    </row>
    <row r="8" spans="1:22" s="1056" customFormat="1" ht="9" customHeight="1" x14ac:dyDescent="0.2"/>
    <row r="9" spans="1:22" s="1056" customFormat="1" x14ac:dyDescent="0.2">
      <c r="A9" s="2083" t="s">
        <v>9</v>
      </c>
      <c r="B9" s="2076" t="s">
        <v>10</v>
      </c>
      <c r="C9" s="2077"/>
      <c r="D9" s="2077"/>
      <c r="E9" s="2077"/>
      <c r="F9" s="2077"/>
      <c r="G9" s="2077"/>
      <c r="H9" s="2077"/>
      <c r="I9" s="2078"/>
      <c r="J9" s="2076" t="s">
        <v>11</v>
      </c>
      <c r="K9" s="2077"/>
      <c r="L9" s="2077"/>
      <c r="M9" s="2077"/>
      <c r="N9" s="2077"/>
      <c r="O9" s="2077"/>
      <c r="P9" s="2077"/>
      <c r="Q9" s="2078"/>
    </row>
    <row r="10" spans="1:22" s="1056" customFormat="1" x14ac:dyDescent="0.2">
      <c r="A10" s="2084"/>
      <c r="B10" s="3062" t="s">
        <v>606</v>
      </c>
      <c r="C10" s="3063"/>
      <c r="D10" s="3063"/>
      <c r="E10" s="3064"/>
      <c r="F10" s="3062" t="s">
        <v>607</v>
      </c>
      <c r="G10" s="3063"/>
      <c r="H10" s="3063"/>
      <c r="I10" s="3064"/>
      <c r="J10" s="3062" t="s">
        <v>606</v>
      </c>
      <c r="K10" s="3063"/>
      <c r="L10" s="3063"/>
      <c r="M10" s="3064"/>
      <c r="N10" s="3062" t="s">
        <v>607</v>
      </c>
      <c r="O10" s="3063"/>
      <c r="P10" s="3063"/>
      <c r="Q10" s="3064"/>
    </row>
    <row r="11" spans="1:22" s="1056" customFormat="1" x14ac:dyDescent="0.2">
      <c r="A11" s="2084"/>
      <c r="B11" s="2076" t="s">
        <v>14</v>
      </c>
      <c r="C11" s="2077"/>
      <c r="E11" s="1594"/>
      <c r="F11" s="2076" t="s">
        <v>15</v>
      </c>
      <c r="G11" s="2077"/>
      <c r="H11" s="1593"/>
      <c r="I11" s="1594"/>
      <c r="J11" s="2076" t="s">
        <v>15</v>
      </c>
      <c r="K11" s="2077"/>
      <c r="L11" s="1593"/>
      <c r="M11" s="1594"/>
      <c r="N11" s="2076" t="s">
        <v>15</v>
      </c>
      <c r="O11" s="2077"/>
      <c r="P11" s="1593"/>
      <c r="Q11" s="1594"/>
    </row>
    <row r="12" spans="1:22" s="1063" customFormat="1" ht="35.25" customHeight="1" x14ac:dyDescent="0.2">
      <c r="A12" s="2085"/>
      <c r="B12" s="1062" t="s">
        <v>16</v>
      </c>
      <c r="C12" s="1062" t="s">
        <v>17</v>
      </c>
      <c r="D12" s="1062"/>
      <c r="E12" s="1062" t="s">
        <v>18</v>
      </c>
      <c r="F12" s="1062" t="s">
        <v>16</v>
      </c>
      <c r="G12" s="1062" t="s">
        <v>17</v>
      </c>
      <c r="H12" s="1062"/>
      <c r="I12" s="1062" t="s">
        <v>18</v>
      </c>
      <c r="J12" s="1062" t="s">
        <v>16</v>
      </c>
      <c r="K12" s="1062" t="s">
        <v>17</v>
      </c>
      <c r="L12" s="1062"/>
      <c r="M12" s="1062" t="s">
        <v>18</v>
      </c>
      <c r="N12" s="1062" t="s">
        <v>16</v>
      </c>
      <c r="O12" s="1062" t="s">
        <v>17</v>
      </c>
      <c r="P12" s="1062"/>
      <c r="Q12" s="1062" t="s">
        <v>18</v>
      </c>
    </row>
    <row r="13" spans="1:22" s="1065" customFormat="1" ht="11.25" x14ac:dyDescent="0.2">
      <c r="A13" s="1064">
        <v>1</v>
      </c>
      <c r="B13" s="1064">
        <v>2</v>
      </c>
      <c r="C13" s="1064">
        <v>3</v>
      </c>
      <c r="D13" s="1064"/>
      <c r="E13" s="1064">
        <v>4</v>
      </c>
      <c r="F13" s="1064">
        <v>5</v>
      </c>
      <c r="G13" s="1064">
        <v>6</v>
      </c>
      <c r="H13" s="1064"/>
      <c r="I13" s="1064">
        <v>7</v>
      </c>
      <c r="J13" s="1064">
        <v>8</v>
      </c>
      <c r="K13" s="1064">
        <v>9</v>
      </c>
      <c r="L13" s="1064"/>
      <c r="M13" s="1064">
        <v>10</v>
      </c>
      <c r="N13" s="1064">
        <v>11</v>
      </c>
      <c r="O13" s="1064">
        <v>12</v>
      </c>
      <c r="P13" s="1064"/>
      <c r="Q13" s="1064">
        <v>13</v>
      </c>
    </row>
    <row r="14" spans="1:22" s="1063" customFormat="1" x14ac:dyDescent="0.2">
      <c r="A14" s="1066">
        <v>0</v>
      </c>
      <c r="B14" s="1600"/>
      <c r="C14" s="1599"/>
      <c r="D14" s="1883"/>
      <c r="E14" s="1883"/>
      <c r="F14" s="1884"/>
      <c r="G14" s="1883"/>
      <c r="H14" s="1883"/>
      <c r="I14" s="1883"/>
      <c r="J14" s="1600"/>
      <c r="K14" s="1171"/>
      <c r="L14" s="1171"/>
      <c r="M14" s="1171"/>
      <c r="N14" s="1598"/>
      <c r="O14" s="1171"/>
      <c r="P14" s="1171"/>
      <c r="Q14" s="1171"/>
      <c r="S14" s="1568"/>
      <c r="T14" s="1068"/>
      <c r="U14" s="1068"/>
      <c r="V14" s="1068"/>
    </row>
    <row r="15" spans="1:22" s="1063" customFormat="1" ht="15" x14ac:dyDescent="0.25">
      <c r="A15" s="1066">
        <v>1</v>
      </c>
      <c r="B15" s="1600"/>
      <c r="C15" s="1877"/>
      <c r="D15" s="1883"/>
      <c r="E15" s="1883">
        <v>48</v>
      </c>
      <c r="F15" s="1888"/>
      <c r="G15" s="1883"/>
      <c r="H15" s="1889"/>
      <c r="I15" s="1649"/>
      <c r="J15" s="1602"/>
      <c r="K15" s="1171"/>
      <c r="L15" s="1171"/>
      <c r="M15" s="1598">
        <v>2.4</v>
      </c>
      <c r="N15" s="1598"/>
      <c r="O15" s="1171"/>
      <c r="P15" s="1171"/>
      <c r="Q15" s="1598"/>
      <c r="S15" s="1069"/>
      <c r="T15" s="1068"/>
      <c r="U15" s="1068"/>
      <c r="V15" s="1068"/>
    </row>
    <row r="16" spans="1:22" s="1063" customFormat="1" ht="15" x14ac:dyDescent="0.25">
      <c r="A16" s="1066">
        <v>2</v>
      </c>
      <c r="B16" s="1600"/>
      <c r="C16" s="1877"/>
      <c r="D16" s="1883"/>
      <c r="E16" s="1883">
        <v>36</v>
      </c>
      <c r="F16" s="1888"/>
      <c r="G16" s="1883"/>
      <c r="H16" s="1889"/>
      <c r="I16" s="1650"/>
      <c r="J16" s="1602"/>
      <c r="K16" s="1171"/>
      <c r="L16" s="1171"/>
      <c r="M16" s="1598">
        <v>3.2</v>
      </c>
      <c r="N16" s="1598"/>
      <c r="O16" s="1171"/>
      <c r="P16" s="1171"/>
      <c r="Q16" s="1598"/>
      <c r="S16" s="1069"/>
      <c r="T16" s="1068"/>
      <c r="U16" s="1068"/>
      <c r="V16" s="1068"/>
    </row>
    <row r="17" spans="1:22" s="1063" customFormat="1" ht="15" x14ac:dyDescent="0.25">
      <c r="A17" s="1066">
        <v>3</v>
      </c>
      <c r="B17" s="1600"/>
      <c r="C17" s="1877"/>
      <c r="D17" s="1883"/>
      <c r="E17" s="1883">
        <v>36</v>
      </c>
      <c r="F17" s="1888"/>
      <c r="G17" s="1883"/>
      <c r="H17" s="1889"/>
      <c r="I17" s="1650"/>
      <c r="J17" s="1602"/>
      <c r="K17" s="1171"/>
      <c r="L17" s="1171"/>
      <c r="M17" s="1598">
        <v>4</v>
      </c>
      <c r="N17" s="1598"/>
      <c r="O17" s="1171"/>
      <c r="P17" s="1171"/>
      <c r="Q17" s="1598"/>
      <c r="S17" s="1069"/>
      <c r="T17" s="1068"/>
      <c r="U17" s="1068"/>
      <c r="V17" s="1068"/>
    </row>
    <row r="18" spans="1:22" s="1063" customFormat="1" ht="15" x14ac:dyDescent="0.25">
      <c r="A18" s="1066">
        <v>4</v>
      </c>
      <c r="B18" s="1600"/>
      <c r="C18" s="1877"/>
      <c r="D18" s="1883"/>
      <c r="E18" s="1883">
        <v>36</v>
      </c>
      <c r="F18" s="1888"/>
      <c r="G18" s="1883"/>
      <c r="H18" s="1889"/>
      <c r="I18" s="1650"/>
      <c r="J18" s="1602"/>
      <c r="K18" s="1171"/>
      <c r="L18" s="1171"/>
      <c r="M18" s="1598">
        <v>3.2</v>
      </c>
      <c r="N18" s="1598"/>
      <c r="O18" s="1171"/>
      <c r="P18" s="1171"/>
      <c r="Q18" s="1598"/>
      <c r="S18" s="1069"/>
      <c r="T18" s="1068"/>
      <c r="U18" s="1068"/>
      <c r="V18" s="1068"/>
    </row>
    <row r="19" spans="1:22" s="1063" customFormat="1" ht="15" x14ac:dyDescent="0.25">
      <c r="A19" s="1066">
        <v>5</v>
      </c>
      <c r="B19" s="1600"/>
      <c r="C19" s="1877"/>
      <c r="D19" s="1883"/>
      <c r="E19" s="1883">
        <v>36</v>
      </c>
      <c r="F19" s="1888"/>
      <c r="G19" s="1883"/>
      <c r="H19" s="1889"/>
      <c r="I19" s="1650"/>
      <c r="J19" s="1602"/>
      <c r="K19" s="1171"/>
      <c r="L19" s="1171"/>
      <c r="M19" s="1598">
        <v>4</v>
      </c>
      <c r="N19" s="1598"/>
      <c r="O19" s="1171"/>
      <c r="P19" s="1171"/>
      <c r="Q19" s="1598"/>
      <c r="S19" s="1069"/>
      <c r="T19" s="1068"/>
      <c r="U19" s="1068"/>
      <c r="V19" s="1068"/>
    </row>
    <row r="20" spans="1:22" s="1063" customFormat="1" ht="15" x14ac:dyDescent="0.25">
      <c r="A20" s="1066">
        <v>6</v>
      </c>
      <c r="B20" s="1600"/>
      <c r="C20" s="1877"/>
      <c r="D20" s="1883"/>
      <c r="E20" s="1883">
        <v>48</v>
      </c>
      <c r="F20" s="1888"/>
      <c r="G20" s="1883"/>
      <c r="H20" s="1889"/>
      <c r="I20" s="1650"/>
      <c r="J20" s="1602"/>
      <c r="K20" s="1171"/>
      <c r="L20" s="1171"/>
      <c r="M20" s="1598">
        <v>3.2</v>
      </c>
      <c r="N20" s="1598"/>
      <c r="O20" s="1171"/>
      <c r="P20" s="1171"/>
      <c r="Q20" s="1598"/>
      <c r="S20" s="1069"/>
      <c r="T20" s="1068"/>
      <c r="U20" s="1068"/>
      <c r="V20" s="1068"/>
    </row>
    <row r="21" spans="1:22" s="1063" customFormat="1" ht="15" x14ac:dyDescent="0.25">
      <c r="A21" s="1066">
        <v>7</v>
      </c>
      <c r="B21" s="1600"/>
      <c r="C21" s="1877"/>
      <c r="D21" s="1883"/>
      <c r="E21" s="1883">
        <v>60</v>
      </c>
      <c r="F21" s="1888"/>
      <c r="G21" s="1883"/>
      <c r="H21" s="1889"/>
      <c r="I21" s="1650"/>
      <c r="J21" s="1602"/>
      <c r="K21" s="1171"/>
      <c r="L21" s="1171"/>
      <c r="M21" s="1598">
        <v>4</v>
      </c>
      <c r="N21" s="1598"/>
      <c r="O21" s="1171"/>
      <c r="P21" s="1171"/>
      <c r="Q21" s="1598"/>
      <c r="S21" s="1069"/>
      <c r="T21" s="1068"/>
      <c r="U21" s="1068"/>
      <c r="V21" s="1068"/>
    </row>
    <row r="22" spans="1:22" s="1063" customFormat="1" ht="15" x14ac:dyDescent="0.25">
      <c r="A22" s="1066">
        <v>8</v>
      </c>
      <c r="B22" s="1600"/>
      <c r="C22" s="1877"/>
      <c r="D22" s="1883"/>
      <c r="E22" s="1883">
        <v>60</v>
      </c>
      <c r="F22" s="1888"/>
      <c r="G22" s="1883"/>
      <c r="H22" s="1889"/>
      <c r="I22" s="1650"/>
      <c r="J22" s="1602"/>
      <c r="K22" s="1171"/>
      <c r="L22" s="1171"/>
      <c r="M22" s="1598">
        <v>8</v>
      </c>
      <c r="N22" s="1598"/>
      <c r="O22" s="1171"/>
      <c r="P22" s="1171"/>
      <c r="Q22" s="1598"/>
      <c r="S22" s="1069"/>
      <c r="T22" s="1068"/>
      <c r="U22" s="1068"/>
      <c r="V22" s="1068"/>
    </row>
    <row r="23" spans="1:22" s="1063" customFormat="1" ht="15" x14ac:dyDescent="0.25">
      <c r="A23" s="1066">
        <v>9</v>
      </c>
      <c r="B23" s="1600"/>
      <c r="C23" s="1877"/>
      <c r="D23" s="1883"/>
      <c r="E23" s="1883">
        <v>48</v>
      </c>
      <c r="F23" s="1888"/>
      <c r="G23" s="1883"/>
      <c r="H23" s="1889"/>
      <c r="I23" s="1650"/>
      <c r="J23" s="1602"/>
      <c r="K23" s="1171"/>
      <c r="L23" s="1171"/>
      <c r="M23" s="1598">
        <v>3.2</v>
      </c>
      <c r="N23" s="1598"/>
      <c r="O23" s="1171"/>
      <c r="P23" s="1171"/>
      <c r="Q23" s="1598"/>
      <c r="S23" s="1069"/>
      <c r="T23" s="1068"/>
      <c r="U23" s="1068"/>
      <c r="V23" s="1068"/>
    </row>
    <row r="24" spans="1:22" s="1063" customFormat="1" ht="15" x14ac:dyDescent="0.25">
      <c r="A24" s="1066">
        <v>10</v>
      </c>
      <c r="B24" s="1600"/>
      <c r="C24" s="1877"/>
      <c r="D24" s="1883"/>
      <c r="E24" s="1883">
        <v>48</v>
      </c>
      <c r="F24" s="1888"/>
      <c r="G24" s="1883"/>
      <c r="H24" s="1889"/>
      <c r="I24" s="1653"/>
      <c r="J24" s="1602"/>
      <c r="K24" s="1171"/>
      <c r="L24" s="1171"/>
      <c r="M24" s="1598">
        <v>4</v>
      </c>
      <c r="N24" s="1598"/>
      <c r="O24" s="1171"/>
      <c r="P24" s="1171"/>
      <c r="Q24" s="1598"/>
      <c r="S24" s="1069"/>
      <c r="T24" s="1068"/>
      <c r="U24" s="1068"/>
      <c r="V24" s="1068"/>
    </row>
    <row r="25" spans="1:22" s="1063" customFormat="1" ht="15" x14ac:dyDescent="0.25">
      <c r="A25" s="1066">
        <v>11</v>
      </c>
      <c r="B25" s="1600"/>
      <c r="C25" s="1877"/>
      <c r="D25" s="1883"/>
      <c r="E25" s="1883">
        <v>48</v>
      </c>
      <c r="F25" s="1888"/>
      <c r="G25" s="1883"/>
      <c r="H25" s="1889"/>
      <c r="I25" s="1653"/>
      <c r="J25" s="1602"/>
      <c r="K25" s="1171"/>
      <c r="L25" s="1171"/>
      <c r="M25" s="1598">
        <v>4</v>
      </c>
      <c r="N25" s="1598"/>
      <c r="O25" s="1171"/>
      <c r="P25" s="1171"/>
      <c r="Q25" s="1598"/>
      <c r="S25" s="1069"/>
      <c r="T25" s="1068"/>
      <c r="U25" s="1068"/>
      <c r="V25" s="1068"/>
    </row>
    <row r="26" spans="1:22" s="1063" customFormat="1" ht="15" x14ac:dyDescent="0.25">
      <c r="A26" s="1066">
        <v>12</v>
      </c>
      <c r="B26" s="1600"/>
      <c r="C26" s="1877"/>
      <c r="D26" s="1883"/>
      <c r="E26" s="1883">
        <v>60</v>
      </c>
      <c r="F26" s="1888"/>
      <c r="G26" s="1883"/>
      <c r="H26" s="1889"/>
      <c r="I26" s="1653"/>
      <c r="J26" s="1602"/>
      <c r="K26" s="1171"/>
      <c r="L26" s="1171"/>
      <c r="M26" s="1598">
        <v>5.6</v>
      </c>
      <c r="N26" s="1598"/>
      <c r="O26" s="1171"/>
      <c r="P26" s="1171"/>
      <c r="Q26" s="1598"/>
      <c r="S26" s="1069"/>
      <c r="T26" s="1068"/>
      <c r="U26" s="1068"/>
      <c r="V26" s="1068"/>
    </row>
    <row r="27" spans="1:22" s="1063" customFormat="1" ht="15" x14ac:dyDescent="0.25">
      <c r="A27" s="1066">
        <v>13</v>
      </c>
      <c r="B27" s="1600"/>
      <c r="C27" s="1877"/>
      <c r="D27" s="1883"/>
      <c r="E27" s="1883">
        <v>60</v>
      </c>
      <c r="F27" s="1888"/>
      <c r="G27" s="1883"/>
      <c r="H27" s="1889"/>
      <c r="I27" s="1653"/>
      <c r="J27" s="1602"/>
      <c r="K27" s="1171"/>
      <c r="L27" s="1171"/>
      <c r="M27" s="1598">
        <v>4.8</v>
      </c>
      <c r="N27" s="1598"/>
      <c r="O27" s="1171"/>
      <c r="P27" s="1171"/>
      <c r="Q27" s="1598"/>
      <c r="S27" s="1069"/>
      <c r="T27" s="1068"/>
      <c r="U27" s="1068"/>
      <c r="V27" s="1068"/>
    </row>
    <row r="28" spans="1:22" s="1063" customFormat="1" ht="15" x14ac:dyDescent="0.25">
      <c r="A28" s="1066">
        <v>14</v>
      </c>
      <c r="B28" s="1600"/>
      <c r="C28" s="1877"/>
      <c r="D28" s="1883"/>
      <c r="E28" s="1883">
        <v>48</v>
      </c>
      <c r="F28" s="1888"/>
      <c r="G28" s="1883"/>
      <c r="H28" s="1889"/>
      <c r="I28" s="1653"/>
      <c r="J28" s="1602"/>
      <c r="K28" s="1171"/>
      <c r="L28" s="1171"/>
      <c r="M28" s="1598">
        <v>3.2</v>
      </c>
      <c r="N28" s="1598"/>
      <c r="O28" s="1171"/>
      <c r="P28" s="1171"/>
      <c r="Q28" s="1598"/>
      <c r="S28" s="1069"/>
      <c r="T28" s="1068"/>
      <c r="U28" s="1068"/>
      <c r="V28" s="1068"/>
    </row>
    <row r="29" spans="1:22" s="1063" customFormat="1" ht="15" x14ac:dyDescent="0.25">
      <c r="A29" s="1066">
        <v>15</v>
      </c>
      <c r="B29" s="1600"/>
      <c r="C29" s="1877"/>
      <c r="D29" s="1883"/>
      <c r="E29" s="1883">
        <v>60</v>
      </c>
      <c r="F29" s="1888"/>
      <c r="G29" s="1883"/>
      <c r="H29" s="1889"/>
      <c r="I29" s="1653"/>
      <c r="J29" s="1602"/>
      <c r="K29" s="1171"/>
      <c r="L29" s="1171"/>
      <c r="M29" s="1598">
        <v>7.2</v>
      </c>
      <c r="N29" s="1598"/>
      <c r="O29" s="1171"/>
      <c r="P29" s="1171"/>
      <c r="Q29" s="1598"/>
      <c r="S29" s="1069"/>
      <c r="T29" s="1068"/>
      <c r="U29" s="1068"/>
      <c r="V29" s="1068"/>
    </row>
    <row r="30" spans="1:22" s="1063" customFormat="1" ht="15" x14ac:dyDescent="0.25">
      <c r="A30" s="1066">
        <v>16</v>
      </c>
      <c r="B30" s="1600"/>
      <c r="C30" s="1877"/>
      <c r="D30" s="1883"/>
      <c r="E30" s="1883">
        <v>48</v>
      </c>
      <c r="F30" s="1888"/>
      <c r="G30" s="1883"/>
      <c r="H30" s="1889"/>
      <c r="I30" s="1653"/>
      <c r="J30" s="1602"/>
      <c r="K30" s="1171"/>
      <c r="L30" s="1171"/>
      <c r="M30" s="1598">
        <v>3.2</v>
      </c>
      <c r="N30" s="1598"/>
      <c r="O30" s="1171"/>
      <c r="P30" s="1171"/>
      <c r="Q30" s="1598"/>
      <c r="S30" s="1069"/>
      <c r="T30" s="1068"/>
      <c r="U30" s="1068"/>
      <c r="V30" s="1068"/>
    </row>
    <row r="31" spans="1:22" s="1070" customFormat="1" ht="15" x14ac:dyDescent="0.25">
      <c r="A31" s="1066">
        <v>17</v>
      </c>
      <c r="B31" s="1600"/>
      <c r="C31" s="1877"/>
      <c r="D31" s="1883"/>
      <c r="E31" s="1883">
        <v>60</v>
      </c>
      <c r="F31" s="1888"/>
      <c r="G31" s="1883"/>
      <c r="H31" s="1889"/>
      <c r="I31" s="1653"/>
      <c r="J31" s="1602"/>
      <c r="K31" s="1171"/>
      <c r="L31" s="1171"/>
      <c r="M31" s="1598">
        <v>4.8</v>
      </c>
      <c r="N31" s="1598"/>
      <c r="O31" s="1171"/>
      <c r="P31" s="1171"/>
      <c r="Q31" s="1598"/>
      <c r="S31" s="1069"/>
      <c r="T31" s="1068"/>
      <c r="U31" s="1068"/>
      <c r="V31" s="1068"/>
    </row>
    <row r="32" spans="1:22" s="1070" customFormat="1" ht="15" x14ac:dyDescent="0.25">
      <c r="A32" s="1066">
        <v>18</v>
      </c>
      <c r="B32" s="1600"/>
      <c r="C32" s="1877"/>
      <c r="D32" s="1883"/>
      <c r="E32" s="1883">
        <v>60</v>
      </c>
      <c r="F32" s="1888"/>
      <c r="G32" s="1883"/>
      <c r="H32" s="1889"/>
      <c r="I32" s="1653"/>
      <c r="J32" s="1602"/>
      <c r="K32" s="1171"/>
      <c r="L32" s="1171"/>
      <c r="M32" s="1598">
        <v>5.6</v>
      </c>
      <c r="N32" s="1598"/>
      <c r="O32" s="1171"/>
      <c r="P32" s="1171"/>
      <c r="Q32" s="1598"/>
      <c r="S32" s="1069"/>
      <c r="T32" s="1068"/>
      <c r="U32" s="1068"/>
      <c r="V32" s="1068"/>
    </row>
    <row r="33" spans="1:22" s="1070" customFormat="1" ht="15" x14ac:dyDescent="0.25">
      <c r="A33" s="1066">
        <v>19</v>
      </c>
      <c r="B33" s="1600"/>
      <c r="C33" s="1877"/>
      <c r="D33" s="1883"/>
      <c r="E33" s="1883">
        <v>72</v>
      </c>
      <c r="F33" s="1888"/>
      <c r="G33" s="1883"/>
      <c r="H33" s="1889"/>
      <c r="I33" s="1653"/>
      <c r="J33" s="1602"/>
      <c r="K33" s="1171"/>
      <c r="L33" s="1171"/>
      <c r="M33" s="1598">
        <v>7.2</v>
      </c>
      <c r="N33" s="1598"/>
      <c r="O33" s="1171"/>
      <c r="P33" s="1171"/>
      <c r="Q33" s="1598"/>
      <c r="S33" s="1069"/>
      <c r="T33" s="1068"/>
      <c r="U33" s="1068"/>
      <c r="V33" s="1068"/>
    </row>
    <row r="34" spans="1:22" s="1070" customFormat="1" ht="15" x14ac:dyDescent="0.25">
      <c r="A34" s="1066">
        <v>20</v>
      </c>
      <c r="B34" s="1600"/>
      <c r="C34" s="1877"/>
      <c r="D34" s="1883"/>
      <c r="E34" s="1883">
        <v>72</v>
      </c>
      <c r="F34" s="1888"/>
      <c r="G34" s="1883"/>
      <c r="H34" s="1889"/>
      <c r="I34" s="1653"/>
      <c r="J34" s="1602"/>
      <c r="K34" s="1171"/>
      <c r="L34" s="1171"/>
      <c r="M34" s="1598">
        <v>7.2</v>
      </c>
      <c r="N34" s="1598"/>
      <c r="O34" s="1171"/>
      <c r="P34" s="1171"/>
      <c r="Q34" s="1598"/>
      <c r="S34" s="1069"/>
      <c r="T34" s="1068"/>
      <c r="U34" s="1068"/>
      <c r="V34" s="1068"/>
    </row>
    <row r="35" spans="1:22" s="1070" customFormat="1" ht="15" x14ac:dyDescent="0.25">
      <c r="A35" s="1066">
        <v>21</v>
      </c>
      <c r="B35" s="1600"/>
      <c r="C35" s="1877"/>
      <c r="D35" s="1883"/>
      <c r="E35" s="1883">
        <v>72</v>
      </c>
      <c r="F35" s="1888"/>
      <c r="G35" s="1883"/>
      <c r="H35" s="1889"/>
      <c r="I35" s="1653"/>
      <c r="J35" s="1602"/>
      <c r="K35" s="1171"/>
      <c r="L35" s="1171"/>
      <c r="M35" s="1598">
        <v>8</v>
      </c>
      <c r="N35" s="1598"/>
      <c r="O35" s="1171"/>
      <c r="P35" s="1171"/>
      <c r="Q35" s="1598"/>
      <c r="S35" s="1069"/>
      <c r="T35" s="1068"/>
      <c r="U35" s="1068"/>
      <c r="V35" s="1068"/>
    </row>
    <row r="36" spans="1:22" s="1070" customFormat="1" ht="15" x14ac:dyDescent="0.25">
      <c r="A36" s="1066">
        <v>22</v>
      </c>
      <c r="B36" s="1600"/>
      <c r="C36" s="1877"/>
      <c r="D36" s="1883"/>
      <c r="E36" s="1883">
        <v>48</v>
      </c>
      <c r="F36" s="1888"/>
      <c r="G36" s="1883"/>
      <c r="H36" s="1889"/>
      <c r="I36" s="1653"/>
      <c r="J36" s="1602"/>
      <c r="K36" s="1171"/>
      <c r="L36" s="1171"/>
      <c r="M36" s="1598">
        <v>4.8</v>
      </c>
      <c r="N36" s="1598"/>
      <c r="O36" s="1171"/>
      <c r="P36" s="1171"/>
      <c r="Q36" s="1598"/>
      <c r="S36" s="1069"/>
      <c r="T36" s="1068"/>
      <c r="U36" s="1068"/>
      <c r="V36" s="1068"/>
    </row>
    <row r="37" spans="1:22" s="1070" customFormat="1" ht="15" x14ac:dyDescent="0.25">
      <c r="A37" s="1066">
        <v>23</v>
      </c>
      <c r="B37" s="1600"/>
      <c r="C37" s="1877"/>
      <c r="D37" s="1877"/>
      <c r="E37" s="1653">
        <v>48</v>
      </c>
      <c r="F37" s="1888"/>
      <c r="G37" s="1889"/>
      <c r="H37" s="1889"/>
      <c r="I37" s="1653"/>
      <c r="J37" s="1602"/>
      <c r="K37" s="1171"/>
      <c r="L37" s="1171"/>
      <c r="M37" s="1598">
        <v>3.2</v>
      </c>
      <c r="N37" s="1598"/>
      <c r="O37" s="1171"/>
      <c r="P37" s="1171"/>
      <c r="Q37" s="1598"/>
      <c r="S37" s="1069"/>
      <c r="T37" s="1068"/>
      <c r="U37" s="1068"/>
      <c r="V37" s="1068"/>
    </row>
    <row r="38" spans="1:22" s="1070" customFormat="1" ht="15" x14ac:dyDescent="0.25">
      <c r="A38" s="1066">
        <v>24</v>
      </c>
      <c r="B38" s="1600"/>
      <c r="C38" s="1877"/>
      <c r="D38" s="1877"/>
      <c r="E38" s="1654">
        <v>12</v>
      </c>
      <c r="F38" s="1888"/>
      <c r="G38" s="1889"/>
      <c r="H38" s="1889"/>
      <c r="I38" s="1654"/>
      <c r="J38" s="1602"/>
      <c r="K38" s="1171"/>
      <c r="L38" s="1171"/>
      <c r="M38" s="1598">
        <v>3.2</v>
      </c>
      <c r="N38" s="1598"/>
      <c r="O38" s="1171"/>
      <c r="P38" s="1171"/>
      <c r="Q38" s="1598"/>
      <c r="S38" s="1069"/>
      <c r="T38" s="1068"/>
      <c r="U38" s="1068"/>
      <c r="V38" s="1068"/>
    </row>
    <row r="39" spans="1:22" s="1070" customFormat="1" ht="15" x14ac:dyDescent="0.3">
      <c r="A39" s="1066" t="s">
        <v>19</v>
      </c>
      <c r="B39" s="1569"/>
      <c r="C39" s="1879"/>
      <c r="D39" s="1880"/>
      <c r="E39" s="1881">
        <f>SUM(E15:E38)</f>
        <v>1224</v>
      </c>
      <c r="F39" s="1882"/>
      <c r="G39" s="1882"/>
      <c r="H39" s="1882"/>
      <c r="I39" s="1881">
        <f>SUM(I15:I38)</f>
        <v>0</v>
      </c>
      <c r="J39" s="1876"/>
      <c r="K39" s="1577"/>
      <c r="L39" s="1577"/>
      <c r="M39" s="1572">
        <f>SUM(M15:M38)</f>
        <v>111.2</v>
      </c>
      <c r="N39" s="1569"/>
      <c r="O39" s="1570"/>
      <c r="P39" s="1569"/>
      <c r="Q39" s="1575"/>
      <c r="S39" s="1573"/>
      <c r="T39" s="1072"/>
      <c r="U39" s="1072"/>
    </row>
    <row r="40" spans="1:22" s="1056" customFormat="1" ht="12.75" customHeight="1" x14ac:dyDescent="0.2">
      <c r="A40" s="1056" t="s">
        <v>20</v>
      </c>
    </row>
    <row r="41" spans="1:22" s="1056" customFormat="1" ht="12.75" customHeight="1" x14ac:dyDescent="0.2">
      <c r="A41" s="1056" t="s">
        <v>21</v>
      </c>
    </row>
    <row r="42" spans="1:22" x14ac:dyDescent="0.2">
      <c r="A42" s="1056" t="s">
        <v>676</v>
      </c>
      <c r="K42" s="1056"/>
      <c r="L42" s="1056"/>
      <c r="M42" s="1056"/>
      <c r="N42" s="1056"/>
      <c r="O42" s="1056"/>
      <c r="P42" s="1056"/>
      <c r="Q42" s="1056"/>
    </row>
    <row r="43" spans="1:22" x14ac:dyDescent="0.2">
      <c r="A43" s="1056" t="s">
        <v>23</v>
      </c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V43"/>
  <sheetViews>
    <sheetView zoomScale="85" zoomScaleNormal="85" zoomScaleSheetLayoutView="100" workbookViewId="0">
      <selection activeCell="S6" sqref="S6"/>
    </sheetView>
  </sheetViews>
  <sheetFormatPr defaultRowHeight="12.75" x14ac:dyDescent="0.2"/>
  <cols>
    <col min="1" max="3" width="11.28515625" style="1073" customWidth="1"/>
    <col min="4" max="4" width="11.28515625" style="1073" hidden="1" customWidth="1"/>
    <col min="5" max="7" width="11.28515625" style="1073" customWidth="1"/>
    <col min="8" max="8" width="11.28515625" style="1073" hidden="1" customWidth="1"/>
    <col min="9" max="11" width="11.28515625" style="1073" customWidth="1"/>
    <col min="12" max="12" width="11.28515625" style="1073" hidden="1" customWidth="1"/>
    <col min="13" max="15" width="11.28515625" style="1073" customWidth="1"/>
    <col min="16" max="16" width="11.28515625" style="1073" hidden="1" customWidth="1"/>
    <col min="17" max="17" width="11.28515625" style="1073" customWidth="1"/>
    <col min="18" max="16384" width="9.140625" style="1073"/>
  </cols>
  <sheetData>
    <row r="1" spans="1:22" s="1056" customFormat="1" ht="18.75" customHeight="1" x14ac:dyDescent="0.25">
      <c r="B1" s="1559"/>
      <c r="C1" s="1597" t="s">
        <v>600</v>
      </c>
      <c r="D1" s="1058"/>
      <c r="E1" s="1058"/>
      <c r="J1" s="801"/>
      <c r="K1" s="3066" t="s">
        <v>706</v>
      </c>
      <c r="L1" s="3066"/>
      <c r="M1" s="3066"/>
      <c r="N1" s="3066"/>
      <c r="O1" s="3066"/>
      <c r="P1" s="3066"/>
      <c r="Q1" s="3066"/>
    </row>
    <row r="2" spans="1:22" s="1056" customFormat="1" ht="10.5" customHeight="1" x14ac:dyDescent="0.2">
      <c r="A2" s="1560"/>
      <c r="B2" s="3067" t="s">
        <v>1</v>
      </c>
      <c r="C2" s="3067"/>
      <c r="D2" s="3067"/>
      <c r="E2" s="3067"/>
      <c r="N2" s="3068" t="s">
        <v>2</v>
      </c>
      <c r="O2" s="3069"/>
      <c r="P2" s="3069"/>
      <c r="Q2" s="3069"/>
    </row>
    <row r="3" spans="1:22" s="1056" customFormat="1" ht="13.5" customHeight="1" x14ac:dyDescent="0.2">
      <c r="N3" s="1058"/>
      <c r="O3" s="1058"/>
      <c r="P3" s="1058"/>
      <c r="Q3" s="1058"/>
    </row>
    <row r="4" spans="1:22" s="1056" customFormat="1" ht="15" customHeight="1" x14ac:dyDescent="0.25">
      <c r="B4" s="1561"/>
      <c r="C4" s="1597" t="s">
        <v>599</v>
      </c>
      <c r="D4" s="1561"/>
      <c r="E4" s="1561"/>
      <c r="I4" s="3070" t="s">
        <v>5</v>
      </c>
      <c r="J4" s="2080"/>
      <c r="K4" s="2080"/>
      <c r="L4" s="1592"/>
      <c r="O4" s="1061"/>
    </row>
    <row r="5" spans="1:22" s="1056" customFormat="1" ht="9.75" customHeight="1" x14ac:dyDescent="0.2">
      <c r="A5" s="1560"/>
      <c r="B5" s="3071" t="s">
        <v>7</v>
      </c>
      <c r="C5" s="3071"/>
      <c r="D5" s="3071"/>
      <c r="E5" s="3071"/>
    </row>
    <row r="6" spans="1:22" s="1056" customFormat="1" ht="12" customHeight="1" x14ac:dyDescent="0.25">
      <c r="E6" s="3065" t="s">
        <v>8</v>
      </c>
      <c r="F6" s="3065"/>
      <c r="G6" s="3065"/>
      <c r="H6" s="3065"/>
      <c r="I6" s="3065"/>
      <c r="J6" s="3065"/>
      <c r="K6" s="3065"/>
      <c r="L6" s="3065"/>
      <c r="M6" s="3065"/>
      <c r="N6" s="3065"/>
    </row>
    <row r="7" spans="1:22" s="1056" customFormat="1" ht="15.75" x14ac:dyDescent="0.25">
      <c r="E7" s="2763" t="s">
        <v>673</v>
      </c>
      <c r="F7" s="2763"/>
      <c r="G7" s="2763"/>
      <c r="H7" s="2763"/>
      <c r="I7" s="2763"/>
      <c r="J7" s="2763"/>
      <c r="K7" s="2763"/>
      <c r="L7" s="2763"/>
      <c r="M7" s="2763"/>
      <c r="N7" s="2763"/>
    </row>
    <row r="8" spans="1:22" s="1056" customFormat="1" ht="9" customHeight="1" x14ac:dyDescent="0.2"/>
    <row r="9" spans="1:22" s="1056" customFormat="1" x14ac:dyDescent="0.2">
      <c r="A9" s="2083" t="s">
        <v>9</v>
      </c>
      <c r="B9" s="2076" t="s">
        <v>10</v>
      </c>
      <c r="C9" s="2077"/>
      <c r="D9" s="2077"/>
      <c r="E9" s="2077"/>
      <c r="F9" s="2077"/>
      <c r="G9" s="2077"/>
      <c r="H9" s="2077"/>
      <c r="I9" s="2078"/>
      <c r="J9" s="2076" t="s">
        <v>11</v>
      </c>
      <c r="K9" s="2077"/>
      <c r="L9" s="2077"/>
      <c r="M9" s="2077"/>
      <c r="N9" s="2077"/>
      <c r="O9" s="2077"/>
      <c r="P9" s="2077"/>
      <c r="Q9" s="2078"/>
    </row>
    <row r="10" spans="1:22" s="1056" customFormat="1" x14ac:dyDescent="0.2">
      <c r="A10" s="2084"/>
      <c r="B10" s="3062" t="s">
        <v>608</v>
      </c>
      <c r="C10" s="3063"/>
      <c r="D10" s="3063"/>
      <c r="E10" s="3064"/>
      <c r="F10" s="3062" t="s">
        <v>609</v>
      </c>
      <c r="G10" s="3063"/>
      <c r="H10" s="3063"/>
      <c r="I10" s="3064"/>
      <c r="J10" s="3062" t="s">
        <v>608</v>
      </c>
      <c r="K10" s="3063"/>
      <c r="L10" s="3063"/>
      <c r="M10" s="3064"/>
      <c r="N10" s="3062" t="s">
        <v>609</v>
      </c>
      <c r="O10" s="3063"/>
      <c r="P10" s="3063"/>
      <c r="Q10" s="3064"/>
    </row>
    <row r="11" spans="1:22" s="1056" customFormat="1" x14ac:dyDescent="0.2">
      <c r="A11" s="2084"/>
      <c r="B11" s="2076" t="s">
        <v>14</v>
      </c>
      <c r="C11" s="2077"/>
      <c r="E11" s="1594"/>
      <c r="F11" s="2076" t="s">
        <v>15</v>
      </c>
      <c r="G11" s="2077"/>
      <c r="H11" s="1593"/>
      <c r="I11" s="1594"/>
      <c r="J11" s="2076" t="s">
        <v>15</v>
      </c>
      <c r="K11" s="2077"/>
      <c r="L11" s="1593"/>
      <c r="M11" s="1594"/>
      <c r="N11" s="2076" t="s">
        <v>15</v>
      </c>
      <c r="O11" s="2077"/>
      <c r="P11" s="1593"/>
      <c r="Q11" s="1594"/>
    </row>
    <row r="12" spans="1:22" s="1063" customFormat="1" ht="35.25" customHeight="1" x14ac:dyDescent="0.2">
      <c r="A12" s="2085"/>
      <c r="B12" s="1062" t="s">
        <v>16</v>
      </c>
      <c r="C12" s="1062" t="s">
        <v>17</v>
      </c>
      <c r="D12" s="1062"/>
      <c r="E12" s="1062" t="s">
        <v>18</v>
      </c>
      <c r="F12" s="1062" t="s">
        <v>16</v>
      </c>
      <c r="G12" s="1062" t="s">
        <v>17</v>
      </c>
      <c r="H12" s="1062"/>
      <c r="I12" s="1062" t="s">
        <v>18</v>
      </c>
      <c r="J12" s="1062" t="s">
        <v>16</v>
      </c>
      <c r="K12" s="1062" t="s">
        <v>17</v>
      </c>
      <c r="L12" s="1062"/>
      <c r="M12" s="1062" t="s">
        <v>18</v>
      </c>
      <c r="N12" s="1062" t="s">
        <v>16</v>
      </c>
      <c r="O12" s="1062" t="s">
        <v>17</v>
      </c>
      <c r="P12" s="1062"/>
      <c r="Q12" s="1062" t="s">
        <v>18</v>
      </c>
    </row>
    <row r="13" spans="1:22" s="1065" customFormat="1" ht="11.25" x14ac:dyDescent="0.2">
      <c r="A13" s="1064">
        <v>1</v>
      </c>
      <c r="B13" s="1064">
        <v>2</v>
      </c>
      <c r="C13" s="1064">
        <v>3</v>
      </c>
      <c r="D13" s="1064"/>
      <c r="E13" s="1064">
        <v>4</v>
      </c>
      <c r="F13" s="1064">
        <v>5</v>
      </c>
      <c r="G13" s="1064">
        <v>6</v>
      </c>
      <c r="H13" s="1064"/>
      <c r="I13" s="1064">
        <v>7</v>
      </c>
      <c r="J13" s="1064">
        <v>8</v>
      </c>
      <c r="K13" s="1064">
        <v>9</v>
      </c>
      <c r="L13" s="1064"/>
      <c r="M13" s="1064">
        <v>10</v>
      </c>
      <c r="N13" s="1064">
        <v>11</v>
      </c>
      <c r="O13" s="1064">
        <v>12</v>
      </c>
      <c r="P13" s="1064"/>
      <c r="Q13" s="1064">
        <v>13</v>
      </c>
    </row>
    <row r="14" spans="1:22" s="1063" customFormat="1" x14ac:dyDescent="0.2">
      <c r="A14" s="1066">
        <v>0</v>
      </c>
      <c r="B14" s="1600"/>
      <c r="C14" s="1599"/>
      <c r="D14" s="1883"/>
      <c r="E14" s="1883"/>
      <c r="F14" s="1884"/>
      <c r="G14" s="1883"/>
      <c r="H14" s="1883"/>
      <c r="I14" s="1883"/>
      <c r="J14" s="1885"/>
      <c r="K14" s="1171"/>
      <c r="L14" s="1171"/>
      <c r="M14" s="1171"/>
      <c r="N14" s="1598"/>
      <c r="O14" s="1171"/>
      <c r="P14" s="1171"/>
      <c r="Q14" s="1171"/>
      <c r="S14" s="1568"/>
      <c r="T14" s="1068"/>
      <c r="U14" s="1068"/>
      <c r="V14" s="1068"/>
    </row>
    <row r="15" spans="1:22" s="1063" customFormat="1" ht="15" x14ac:dyDescent="0.2">
      <c r="A15" s="1066">
        <v>1</v>
      </c>
      <c r="B15" s="1600"/>
      <c r="C15" s="1877"/>
      <c r="D15" s="1883"/>
      <c r="E15" s="1883"/>
      <c r="F15" s="1878"/>
      <c r="G15" s="1883"/>
      <c r="H15" s="1877"/>
      <c r="I15" s="1887"/>
      <c r="J15" s="1886"/>
      <c r="K15" s="1171"/>
      <c r="L15" s="1171"/>
      <c r="M15" s="1598"/>
      <c r="N15" s="1598"/>
      <c r="O15" s="1171"/>
      <c r="P15" s="1171"/>
      <c r="Q15" s="1922"/>
      <c r="S15" s="1069"/>
      <c r="T15" s="1068"/>
      <c r="U15" s="1068"/>
      <c r="V15" s="1068"/>
    </row>
    <row r="16" spans="1:22" s="1063" customFormat="1" ht="15" x14ac:dyDescent="0.2">
      <c r="A16" s="1066">
        <v>2</v>
      </c>
      <c r="B16" s="1600"/>
      <c r="C16" s="1877"/>
      <c r="D16" s="1883"/>
      <c r="E16" s="1883"/>
      <c r="F16" s="1878"/>
      <c r="G16" s="1883"/>
      <c r="H16" s="1877"/>
      <c r="I16" s="1887"/>
      <c r="J16" s="1886"/>
      <c r="K16" s="1171"/>
      <c r="L16" s="1171"/>
      <c r="M16" s="1598"/>
      <c r="N16" s="1598"/>
      <c r="O16" s="1171"/>
      <c r="P16" s="1171"/>
      <c r="Q16" s="1922"/>
      <c r="S16" s="1069"/>
      <c r="T16" s="1068"/>
      <c r="U16" s="1068"/>
      <c r="V16" s="1068"/>
    </row>
    <row r="17" spans="1:22" s="1063" customFormat="1" ht="15" x14ac:dyDescent="0.2">
      <c r="A17" s="1066">
        <v>3</v>
      </c>
      <c r="B17" s="1600"/>
      <c r="C17" s="1877"/>
      <c r="D17" s="1883"/>
      <c r="E17" s="1883"/>
      <c r="F17" s="1878"/>
      <c r="G17" s="1883"/>
      <c r="H17" s="1877"/>
      <c r="I17" s="1887"/>
      <c r="J17" s="1886"/>
      <c r="K17" s="1171"/>
      <c r="L17" s="1171"/>
      <c r="M17" s="1598"/>
      <c r="N17" s="1598"/>
      <c r="O17" s="1171"/>
      <c r="P17" s="1171"/>
      <c r="Q17" s="1922"/>
      <c r="S17" s="1069"/>
      <c r="T17" s="1068"/>
      <c r="U17" s="1068"/>
      <c r="V17" s="1068"/>
    </row>
    <row r="18" spans="1:22" s="1063" customFormat="1" ht="15" x14ac:dyDescent="0.2">
      <c r="A18" s="1066">
        <v>4</v>
      </c>
      <c r="B18" s="1600"/>
      <c r="C18" s="1877"/>
      <c r="D18" s="1883"/>
      <c r="E18" s="1883"/>
      <c r="F18" s="1878"/>
      <c r="G18" s="1883"/>
      <c r="H18" s="1877"/>
      <c r="I18" s="1887"/>
      <c r="J18" s="1886"/>
      <c r="K18" s="1171"/>
      <c r="L18" s="1171"/>
      <c r="M18" s="1598"/>
      <c r="N18" s="1598"/>
      <c r="O18" s="1171"/>
      <c r="P18" s="1171"/>
      <c r="Q18" s="1922"/>
      <c r="S18" s="1069"/>
      <c r="T18" s="1068"/>
      <c r="U18" s="1068"/>
      <c r="V18" s="1068"/>
    </row>
    <row r="19" spans="1:22" s="1063" customFormat="1" ht="15" x14ac:dyDescent="0.2">
      <c r="A19" s="1066">
        <v>5</v>
      </c>
      <c r="B19" s="1600"/>
      <c r="C19" s="1877"/>
      <c r="D19" s="1883"/>
      <c r="E19" s="1883"/>
      <c r="F19" s="1878"/>
      <c r="G19" s="1883"/>
      <c r="H19" s="1877"/>
      <c r="I19" s="1887"/>
      <c r="J19" s="1886"/>
      <c r="K19" s="1171"/>
      <c r="L19" s="1171"/>
      <c r="M19" s="1598"/>
      <c r="N19" s="1598"/>
      <c r="O19" s="1171"/>
      <c r="P19" s="1171"/>
      <c r="Q19" s="1922"/>
      <c r="S19" s="1069"/>
      <c r="T19" s="1068"/>
      <c r="U19" s="1068"/>
      <c r="V19" s="1068"/>
    </row>
    <row r="20" spans="1:22" s="1063" customFormat="1" ht="15" x14ac:dyDescent="0.2">
      <c r="A20" s="1066">
        <v>6</v>
      </c>
      <c r="B20" s="1600"/>
      <c r="C20" s="1877"/>
      <c r="D20" s="1883"/>
      <c r="E20" s="1883"/>
      <c r="F20" s="1878"/>
      <c r="G20" s="1883"/>
      <c r="H20" s="1877"/>
      <c r="I20" s="1887"/>
      <c r="J20" s="1886"/>
      <c r="K20" s="1171"/>
      <c r="L20" s="1171"/>
      <c r="M20" s="1598"/>
      <c r="N20" s="1598"/>
      <c r="O20" s="1171"/>
      <c r="P20" s="1171"/>
      <c r="Q20" s="1922"/>
      <c r="S20" s="1069"/>
      <c r="T20" s="1068"/>
      <c r="U20" s="1068"/>
      <c r="V20" s="1068"/>
    </row>
    <row r="21" spans="1:22" s="1063" customFormat="1" ht="15" x14ac:dyDescent="0.2">
      <c r="A21" s="1066">
        <v>7</v>
      </c>
      <c r="B21" s="1600"/>
      <c r="C21" s="1877"/>
      <c r="D21" s="1883"/>
      <c r="E21" s="1883"/>
      <c r="F21" s="1878"/>
      <c r="G21" s="1883"/>
      <c r="H21" s="1877"/>
      <c r="I21" s="1887"/>
      <c r="J21" s="1886"/>
      <c r="K21" s="1171"/>
      <c r="L21" s="1171"/>
      <c r="M21" s="1598"/>
      <c r="N21" s="1598"/>
      <c r="O21" s="1171"/>
      <c r="P21" s="1171"/>
      <c r="Q21" s="1922"/>
      <c r="S21" s="1069"/>
      <c r="T21" s="1068"/>
      <c r="U21" s="1068"/>
      <c r="V21" s="1068"/>
    </row>
    <row r="22" spans="1:22" s="1063" customFormat="1" ht="15" x14ac:dyDescent="0.2">
      <c r="A22" s="1066">
        <v>8</v>
      </c>
      <c r="B22" s="1600"/>
      <c r="C22" s="1877"/>
      <c r="D22" s="1883"/>
      <c r="E22" s="1883"/>
      <c r="F22" s="1878"/>
      <c r="G22" s="1883"/>
      <c r="H22" s="1877"/>
      <c r="I22" s="1887"/>
      <c r="J22" s="1886"/>
      <c r="K22" s="1171"/>
      <c r="L22" s="1171"/>
      <c r="M22" s="1598"/>
      <c r="N22" s="1598"/>
      <c r="O22" s="1171"/>
      <c r="P22" s="1171"/>
      <c r="Q22" s="1922"/>
      <c r="S22" s="1069"/>
      <c r="T22" s="1068"/>
      <c r="U22" s="1068"/>
      <c r="V22" s="1068"/>
    </row>
    <row r="23" spans="1:22" s="1063" customFormat="1" ht="15" x14ac:dyDescent="0.2">
      <c r="A23" s="1066">
        <v>9</v>
      </c>
      <c r="B23" s="1600"/>
      <c r="C23" s="1877"/>
      <c r="D23" s="1883"/>
      <c r="E23" s="1883"/>
      <c r="F23" s="1878"/>
      <c r="G23" s="1883"/>
      <c r="H23" s="1877"/>
      <c r="I23" s="1887"/>
      <c r="J23" s="1886"/>
      <c r="K23" s="1171"/>
      <c r="L23" s="1171"/>
      <c r="M23" s="1598"/>
      <c r="N23" s="1598"/>
      <c r="O23" s="1171"/>
      <c r="P23" s="1171"/>
      <c r="Q23" s="1922"/>
      <c r="S23" s="1069"/>
      <c r="T23" s="1068"/>
      <c r="U23" s="1068"/>
      <c r="V23" s="1068"/>
    </row>
    <row r="24" spans="1:22" s="1063" customFormat="1" ht="15" x14ac:dyDescent="0.2">
      <c r="A24" s="1066">
        <v>10</v>
      </c>
      <c r="B24" s="1600"/>
      <c r="C24" s="1877"/>
      <c r="D24" s="1883"/>
      <c r="E24" s="1883"/>
      <c r="F24" s="1878"/>
      <c r="G24" s="1883"/>
      <c r="H24" s="1877"/>
      <c r="I24" s="1887"/>
      <c r="J24" s="1886"/>
      <c r="K24" s="1171"/>
      <c r="L24" s="1171"/>
      <c r="M24" s="1598"/>
      <c r="N24" s="1598"/>
      <c r="O24" s="1171"/>
      <c r="P24" s="1171"/>
      <c r="Q24" s="1922"/>
      <c r="S24" s="1069"/>
      <c r="T24" s="1068"/>
      <c r="U24" s="1068"/>
      <c r="V24" s="1068"/>
    </row>
    <row r="25" spans="1:22" s="1063" customFormat="1" ht="15" x14ac:dyDescent="0.2">
      <c r="A25" s="1066">
        <v>11</v>
      </c>
      <c r="B25" s="1600"/>
      <c r="C25" s="1877"/>
      <c r="D25" s="1883"/>
      <c r="E25" s="1883"/>
      <c r="F25" s="1878"/>
      <c r="G25" s="1883"/>
      <c r="H25" s="1877"/>
      <c r="I25" s="1887"/>
      <c r="J25" s="1886"/>
      <c r="K25" s="1171"/>
      <c r="L25" s="1171"/>
      <c r="M25" s="1598"/>
      <c r="N25" s="1598"/>
      <c r="O25" s="1171"/>
      <c r="P25" s="1171"/>
      <c r="Q25" s="1922"/>
      <c r="S25" s="1069"/>
      <c r="T25" s="1068"/>
      <c r="U25" s="1068"/>
      <c r="V25" s="1068"/>
    </row>
    <row r="26" spans="1:22" s="1063" customFormat="1" ht="15" x14ac:dyDescent="0.2">
      <c r="A26" s="1066">
        <v>12</v>
      </c>
      <c r="B26" s="1600"/>
      <c r="C26" s="1877"/>
      <c r="D26" s="1883"/>
      <c r="E26" s="1883"/>
      <c r="F26" s="1878"/>
      <c r="G26" s="1883"/>
      <c r="H26" s="1877"/>
      <c r="I26" s="1887"/>
      <c r="J26" s="1886"/>
      <c r="K26" s="1171"/>
      <c r="L26" s="1171"/>
      <c r="M26" s="1598"/>
      <c r="N26" s="1598"/>
      <c r="O26" s="1171"/>
      <c r="P26" s="1171"/>
      <c r="Q26" s="1922"/>
      <c r="S26" s="1069"/>
      <c r="T26" s="1068"/>
      <c r="U26" s="1068"/>
      <c r="V26" s="1068"/>
    </row>
    <row r="27" spans="1:22" s="1063" customFormat="1" ht="15" x14ac:dyDescent="0.2">
      <c r="A27" s="1066">
        <v>13</v>
      </c>
      <c r="B27" s="1600"/>
      <c r="C27" s="1877"/>
      <c r="D27" s="1883"/>
      <c r="E27" s="1883"/>
      <c r="F27" s="1878"/>
      <c r="G27" s="1883"/>
      <c r="H27" s="1877"/>
      <c r="I27" s="1887"/>
      <c r="J27" s="1886"/>
      <c r="K27" s="1171"/>
      <c r="L27" s="1171"/>
      <c r="M27" s="1598"/>
      <c r="N27" s="1598"/>
      <c r="O27" s="1171"/>
      <c r="P27" s="1171"/>
      <c r="Q27" s="1922"/>
      <c r="S27" s="1069"/>
      <c r="T27" s="1068"/>
      <c r="U27" s="1068"/>
      <c r="V27" s="1068"/>
    </row>
    <row r="28" spans="1:22" s="1063" customFormat="1" ht="15" x14ac:dyDescent="0.2">
      <c r="A28" s="1066">
        <v>14</v>
      </c>
      <c r="B28" s="1600"/>
      <c r="C28" s="1877"/>
      <c r="D28" s="1883"/>
      <c r="E28" s="1883"/>
      <c r="F28" s="1878"/>
      <c r="G28" s="1883"/>
      <c r="H28" s="1877"/>
      <c r="I28" s="1887"/>
      <c r="J28" s="1886"/>
      <c r="K28" s="1171"/>
      <c r="L28" s="1171"/>
      <c r="M28" s="1598"/>
      <c r="N28" s="1598"/>
      <c r="O28" s="1171"/>
      <c r="P28" s="1171"/>
      <c r="Q28" s="1922"/>
      <c r="S28" s="1069"/>
      <c r="T28" s="1068"/>
      <c r="U28" s="1068"/>
      <c r="V28" s="1068"/>
    </row>
    <row r="29" spans="1:22" s="1063" customFormat="1" ht="15" x14ac:dyDescent="0.2">
      <c r="A29" s="1066">
        <v>15</v>
      </c>
      <c r="B29" s="1600"/>
      <c r="C29" s="1877"/>
      <c r="D29" s="1883"/>
      <c r="E29" s="1883"/>
      <c r="F29" s="1878"/>
      <c r="G29" s="1883"/>
      <c r="H29" s="1877"/>
      <c r="I29" s="1887"/>
      <c r="J29" s="1886"/>
      <c r="K29" s="1171"/>
      <c r="L29" s="1171"/>
      <c r="M29" s="1598"/>
      <c r="N29" s="1598"/>
      <c r="O29" s="1171"/>
      <c r="P29" s="1171"/>
      <c r="Q29" s="1922"/>
      <c r="S29" s="1069"/>
      <c r="T29" s="1068"/>
      <c r="U29" s="1068"/>
      <c r="V29" s="1068"/>
    </row>
    <row r="30" spans="1:22" s="1063" customFormat="1" ht="15" x14ac:dyDescent="0.2">
      <c r="A30" s="1066">
        <v>16</v>
      </c>
      <c r="B30" s="1600"/>
      <c r="C30" s="1877"/>
      <c r="D30" s="1883"/>
      <c r="E30" s="1883"/>
      <c r="F30" s="1878"/>
      <c r="G30" s="1883"/>
      <c r="H30" s="1877"/>
      <c r="I30" s="1887"/>
      <c r="J30" s="1886"/>
      <c r="K30" s="1171"/>
      <c r="L30" s="1171"/>
      <c r="M30" s="1598"/>
      <c r="N30" s="1598"/>
      <c r="O30" s="1171"/>
      <c r="P30" s="1171"/>
      <c r="Q30" s="1922"/>
      <c r="S30" s="1069"/>
      <c r="T30" s="1068"/>
      <c r="U30" s="1068"/>
      <c r="V30" s="1068"/>
    </row>
    <row r="31" spans="1:22" s="1070" customFormat="1" ht="15" x14ac:dyDescent="0.2">
      <c r="A31" s="1066">
        <v>17</v>
      </c>
      <c r="B31" s="1600"/>
      <c r="C31" s="1877"/>
      <c r="D31" s="1883"/>
      <c r="E31" s="1883"/>
      <c r="F31" s="1878"/>
      <c r="G31" s="1883"/>
      <c r="H31" s="1877"/>
      <c r="I31" s="1887"/>
      <c r="J31" s="1886"/>
      <c r="K31" s="1171"/>
      <c r="L31" s="1171"/>
      <c r="M31" s="1598"/>
      <c r="N31" s="1598"/>
      <c r="O31" s="1171"/>
      <c r="P31" s="1171"/>
      <c r="Q31" s="1922"/>
      <c r="S31" s="1069"/>
      <c r="T31" s="1068"/>
      <c r="U31" s="1068"/>
      <c r="V31" s="1068"/>
    </row>
    <row r="32" spans="1:22" s="1070" customFormat="1" ht="15" x14ac:dyDescent="0.2">
      <c r="A32" s="1066">
        <v>18</v>
      </c>
      <c r="B32" s="1600"/>
      <c r="C32" s="1877"/>
      <c r="D32" s="1883"/>
      <c r="E32" s="1883"/>
      <c r="F32" s="1878"/>
      <c r="G32" s="1883"/>
      <c r="H32" s="1877"/>
      <c r="I32" s="1887"/>
      <c r="J32" s="1886"/>
      <c r="K32" s="1171"/>
      <c r="L32" s="1171"/>
      <c r="M32" s="1598"/>
      <c r="N32" s="1598"/>
      <c r="O32" s="1171"/>
      <c r="P32" s="1171"/>
      <c r="Q32" s="1922"/>
      <c r="S32" s="1069"/>
      <c r="T32" s="1068"/>
      <c r="U32" s="1068"/>
      <c r="V32" s="1068"/>
    </row>
    <row r="33" spans="1:22" s="1070" customFormat="1" ht="15" x14ac:dyDescent="0.2">
      <c r="A33" s="1066">
        <v>19</v>
      </c>
      <c r="B33" s="1600"/>
      <c r="C33" s="1877"/>
      <c r="D33" s="1883"/>
      <c r="E33" s="1883"/>
      <c r="F33" s="1878"/>
      <c r="G33" s="1883"/>
      <c r="H33" s="1877"/>
      <c r="I33" s="1887"/>
      <c r="J33" s="1886"/>
      <c r="K33" s="1171"/>
      <c r="L33" s="1171"/>
      <c r="M33" s="1598"/>
      <c r="N33" s="1598"/>
      <c r="O33" s="1171"/>
      <c r="P33" s="1171"/>
      <c r="Q33" s="1922"/>
      <c r="S33" s="1069"/>
      <c r="T33" s="1068"/>
      <c r="U33" s="1068"/>
      <c r="V33" s="1068"/>
    </row>
    <row r="34" spans="1:22" s="1070" customFormat="1" ht="15" x14ac:dyDescent="0.2">
      <c r="A34" s="1066">
        <v>20</v>
      </c>
      <c r="B34" s="1600"/>
      <c r="C34" s="1877"/>
      <c r="D34" s="1883"/>
      <c r="E34" s="1883"/>
      <c r="F34" s="1878"/>
      <c r="G34" s="1883"/>
      <c r="H34" s="1877"/>
      <c r="I34" s="1887"/>
      <c r="J34" s="1886"/>
      <c r="K34" s="1171"/>
      <c r="L34" s="1171"/>
      <c r="M34" s="1598"/>
      <c r="N34" s="1598"/>
      <c r="O34" s="1171"/>
      <c r="P34" s="1171"/>
      <c r="Q34" s="1922"/>
      <c r="S34" s="1069"/>
      <c r="T34" s="1068"/>
      <c r="U34" s="1068"/>
      <c r="V34" s="1068"/>
    </row>
    <row r="35" spans="1:22" s="1070" customFormat="1" ht="15" x14ac:dyDescent="0.2">
      <c r="A35" s="1066">
        <v>21</v>
      </c>
      <c r="B35" s="1600"/>
      <c r="C35" s="1877"/>
      <c r="D35" s="1883"/>
      <c r="E35" s="1883"/>
      <c r="F35" s="1878"/>
      <c r="G35" s="1883"/>
      <c r="H35" s="1877"/>
      <c r="I35" s="1887"/>
      <c r="J35" s="1886"/>
      <c r="K35" s="1171"/>
      <c r="L35" s="1171"/>
      <c r="M35" s="1598"/>
      <c r="N35" s="1598"/>
      <c r="O35" s="1171"/>
      <c r="P35" s="1171"/>
      <c r="Q35" s="1922"/>
      <c r="S35" s="1069"/>
      <c r="T35" s="1068"/>
      <c r="U35" s="1068"/>
      <c r="V35" s="1068"/>
    </row>
    <row r="36" spans="1:22" s="1070" customFormat="1" ht="15" x14ac:dyDescent="0.2">
      <c r="A36" s="1066">
        <v>22</v>
      </c>
      <c r="B36" s="1600"/>
      <c r="C36" s="1877"/>
      <c r="D36" s="1883"/>
      <c r="E36" s="1883"/>
      <c r="F36" s="1878"/>
      <c r="G36" s="1883"/>
      <c r="H36" s="1877"/>
      <c r="I36" s="1887"/>
      <c r="J36" s="1886"/>
      <c r="K36" s="1171"/>
      <c r="L36" s="1171"/>
      <c r="M36" s="1598"/>
      <c r="N36" s="1598"/>
      <c r="O36" s="1171"/>
      <c r="P36" s="1171"/>
      <c r="Q36" s="1922"/>
      <c r="S36" s="1069"/>
      <c r="T36" s="1068"/>
      <c r="U36" s="1068"/>
      <c r="V36" s="1068"/>
    </row>
    <row r="37" spans="1:22" s="1070" customFormat="1" ht="15" x14ac:dyDescent="0.2">
      <c r="A37" s="1066">
        <v>23</v>
      </c>
      <c r="B37" s="1600"/>
      <c r="C37" s="1877"/>
      <c r="D37" s="1877"/>
      <c r="E37" s="1887"/>
      <c r="F37" s="1878"/>
      <c r="G37" s="1877"/>
      <c r="H37" s="1877"/>
      <c r="I37" s="1887"/>
      <c r="J37" s="1886"/>
      <c r="K37" s="1171"/>
      <c r="L37" s="1171"/>
      <c r="M37" s="1598"/>
      <c r="N37" s="1598"/>
      <c r="O37" s="1171"/>
      <c r="P37" s="1171"/>
      <c r="Q37" s="1922"/>
      <c r="S37" s="1069"/>
      <c r="T37" s="1068"/>
      <c r="U37" s="1068"/>
      <c r="V37" s="1068"/>
    </row>
    <row r="38" spans="1:22" s="1070" customFormat="1" ht="15" x14ac:dyDescent="0.2">
      <c r="A38" s="1066">
        <v>24</v>
      </c>
      <c r="B38" s="1600"/>
      <c r="C38" s="1877"/>
      <c r="D38" s="1877"/>
      <c r="E38" s="1887"/>
      <c r="F38" s="1878"/>
      <c r="G38" s="1877"/>
      <c r="H38" s="1877"/>
      <c r="I38" s="1887"/>
      <c r="J38" s="1886"/>
      <c r="K38" s="1171"/>
      <c r="L38" s="1171"/>
      <c r="M38" s="1598"/>
      <c r="N38" s="1598"/>
      <c r="O38" s="1171"/>
      <c r="P38" s="1171"/>
      <c r="Q38" s="1922"/>
      <c r="S38" s="1069"/>
      <c r="T38" s="1068"/>
      <c r="U38" s="1068"/>
      <c r="V38" s="1068"/>
    </row>
    <row r="39" spans="1:22" s="1070" customFormat="1" ht="15" x14ac:dyDescent="0.3">
      <c r="A39" s="1066" t="s">
        <v>19</v>
      </c>
      <c r="B39" s="1569"/>
      <c r="C39" s="1879"/>
      <c r="D39" s="1880"/>
      <c r="E39" s="1881">
        <f>SUM(E15:E38)</f>
        <v>0</v>
      </c>
      <c r="F39" s="1882"/>
      <c r="G39" s="1882"/>
      <c r="H39" s="1882"/>
      <c r="I39" s="1881">
        <f>SUM(I15:I38)</f>
        <v>0</v>
      </c>
      <c r="J39" s="1882"/>
      <c r="K39" s="1577"/>
      <c r="L39" s="1577"/>
      <c r="M39" s="1923">
        <f>SUM(M15:M38)</f>
        <v>0</v>
      </c>
      <c r="N39" s="1569"/>
      <c r="O39" s="1570"/>
      <c r="P39" s="1569"/>
      <c r="Q39" s="1924">
        <f>SUM(Q15:Q38)</f>
        <v>0</v>
      </c>
      <c r="S39" s="1573"/>
      <c r="T39" s="1072"/>
      <c r="U39" s="1072"/>
    </row>
    <row r="40" spans="1:22" s="1056" customFormat="1" ht="12.75" customHeight="1" x14ac:dyDescent="0.2">
      <c r="A40" s="1056" t="s">
        <v>20</v>
      </c>
    </row>
    <row r="41" spans="1:22" s="1056" customFormat="1" ht="12.75" customHeight="1" x14ac:dyDescent="0.2">
      <c r="A41" s="1056" t="s">
        <v>21</v>
      </c>
    </row>
    <row r="42" spans="1:22" x14ac:dyDescent="0.2">
      <c r="A42" s="1056" t="s">
        <v>676</v>
      </c>
      <c r="K42" s="1056"/>
      <c r="L42" s="1056"/>
      <c r="M42" s="1056"/>
      <c r="N42" s="1056"/>
      <c r="O42" s="1056"/>
      <c r="P42" s="1056"/>
      <c r="Q42" s="1056"/>
    </row>
    <row r="43" spans="1:22" x14ac:dyDescent="0.2">
      <c r="A43" s="1056" t="s">
        <v>23</v>
      </c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43"/>
  <sheetViews>
    <sheetView zoomScale="85" zoomScaleNormal="85" zoomScaleSheetLayoutView="100" workbookViewId="0">
      <selection activeCell="T14" sqref="T14"/>
    </sheetView>
  </sheetViews>
  <sheetFormatPr defaultRowHeight="12.75" x14ac:dyDescent="0.2"/>
  <cols>
    <col min="1" max="3" width="11.28515625" style="1073" customWidth="1"/>
    <col min="4" max="4" width="11.28515625" style="1073" hidden="1" customWidth="1"/>
    <col min="5" max="5" width="12.7109375" style="1073" customWidth="1"/>
    <col min="6" max="7" width="11.28515625" style="1073" customWidth="1"/>
    <col min="8" max="8" width="11.28515625" style="1073" hidden="1" customWidth="1"/>
    <col min="9" max="9" width="13.140625" style="1073" customWidth="1"/>
    <col min="10" max="11" width="11.28515625" style="1073" customWidth="1"/>
    <col min="12" max="12" width="11.28515625" style="1073" hidden="1" customWidth="1"/>
    <col min="13" max="13" width="14.7109375" style="1073" customWidth="1"/>
    <col min="14" max="15" width="11.28515625" style="1073" customWidth="1"/>
    <col min="16" max="16" width="11.28515625" style="1073" hidden="1" customWidth="1"/>
    <col min="17" max="17" width="13.5703125" style="1073" customWidth="1"/>
    <col min="18" max="16384" width="9.140625" style="1073"/>
  </cols>
  <sheetData>
    <row r="1" spans="1:22" s="1056" customFormat="1" ht="18.75" customHeight="1" x14ac:dyDescent="0.25">
      <c r="B1" s="1559"/>
      <c r="C1" s="1597" t="s">
        <v>615</v>
      </c>
      <c r="D1" s="1058"/>
      <c r="E1" s="1058"/>
      <c r="J1" s="801"/>
      <c r="K1" s="3066" t="s">
        <v>613</v>
      </c>
      <c r="L1" s="3066"/>
      <c r="M1" s="3066"/>
      <c r="N1" s="3066"/>
      <c r="O1" s="3066"/>
      <c r="P1" s="3066"/>
      <c r="Q1" s="3066"/>
    </row>
    <row r="2" spans="1:22" s="1056" customFormat="1" ht="10.5" customHeight="1" x14ac:dyDescent="0.2">
      <c r="A2" s="1560"/>
      <c r="B2" s="3067" t="s">
        <v>1</v>
      </c>
      <c r="C2" s="3067"/>
      <c r="D2" s="3067"/>
      <c r="E2" s="3067"/>
      <c r="N2" s="3068" t="s">
        <v>2</v>
      </c>
      <c r="O2" s="3069"/>
      <c r="P2" s="3069"/>
      <c r="Q2" s="3069"/>
    </row>
    <row r="3" spans="1:22" s="1056" customFormat="1" ht="13.5" customHeight="1" x14ac:dyDescent="0.2">
      <c r="N3" s="1058"/>
      <c r="O3" s="1058"/>
      <c r="P3" s="1058"/>
      <c r="Q3" s="1058"/>
    </row>
    <row r="4" spans="1:22" s="1056" customFormat="1" ht="15" customHeight="1" x14ac:dyDescent="0.25">
      <c r="B4" s="1561"/>
      <c r="C4" s="1597" t="s">
        <v>614</v>
      </c>
      <c r="D4" s="1561"/>
      <c r="E4" s="1561"/>
      <c r="I4" s="3070" t="s">
        <v>5</v>
      </c>
      <c r="J4" s="2080"/>
      <c r="K4" s="2080"/>
      <c r="L4" s="1592"/>
      <c r="O4" s="1061"/>
    </row>
    <row r="5" spans="1:22" s="1056" customFormat="1" ht="9.75" customHeight="1" x14ac:dyDescent="0.2">
      <c r="A5" s="1560"/>
      <c r="B5" s="3071" t="s">
        <v>7</v>
      </c>
      <c r="C5" s="3071"/>
      <c r="D5" s="3071"/>
      <c r="E5" s="3071"/>
    </row>
    <row r="6" spans="1:22" s="1056" customFormat="1" ht="12" customHeight="1" x14ac:dyDescent="0.25">
      <c r="E6" s="3065" t="s">
        <v>8</v>
      </c>
      <c r="F6" s="3065"/>
      <c r="G6" s="3065"/>
      <c r="H6" s="3065"/>
      <c r="I6" s="3065"/>
      <c r="J6" s="3065"/>
      <c r="K6" s="3065"/>
      <c r="L6" s="3065"/>
      <c r="M6" s="3065"/>
      <c r="N6" s="3065"/>
    </row>
    <row r="7" spans="1:22" s="1056" customFormat="1" ht="15.75" x14ac:dyDescent="0.25">
      <c r="E7" s="2763" t="s">
        <v>673</v>
      </c>
      <c r="F7" s="2763"/>
      <c r="G7" s="2763"/>
      <c r="H7" s="2763"/>
      <c r="I7" s="2763"/>
      <c r="J7" s="2763"/>
      <c r="K7" s="2763"/>
      <c r="L7" s="2763"/>
      <c r="M7" s="2763"/>
      <c r="N7" s="2763"/>
    </row>
    <row r="8" spans="1:22" s="1056" customFormat="1" ht="9" customHeight="1" x14ac:dyDescent="0.2"/>
    <row r="9" spans="1:22" s="1056" customFormat="1" x14ac:dyDescent="0.2">
      <c r="A9" s="2083" t="s">
        <v>9</v>
      </c>
      <c r="B9" s="2076" t="s">
        <v>10</v>
      </c>
      <c r="C9" s="2077"/>
      <c r="D9" s="2077"/>
      <c r="E9" s="2077"/>
      <c r="F9" s="2077"/>
      <c r="G9" s="2077"/>
      <c r="H9" s="2077"/>
      <c r="I9" s="2078"/>
      <c r="J9" s="2076" t="s">
        <v>11</v>
      </c>
      <c r="K9" s="2077"/>
      <c r="L9" s="2077"/>
      <c r="M9" s="2077"/>
      <c r="N9" s="2077"/>
      <c r="O9" s="2077"/>
      <c r="P9" s="2077"/>
      <c r="Q9" s="2078"/>
    </row>
    <row r="10" spans="1:22" s="1056" customFormat="1" x14ac:dyDescent="0.2">
      <c r="A10" s="2084"/>
      <c r="B10" s="3062" t="s">
        <v>611</v>
      </c>
      <c r="C10" s="3063"/>
      <c r="D10" s="3063"/>
      <c r="E10" s="3064"/>
      <c r="F10" s="3062" t="s">
        <v>612</v>
      </c>
      <c r="G10" s="3063"/>
      <c r="H10" s="3063"/>
      <c r="I10" s="3064"/>
      <c r="J10" s="3062" t="str">
        <f>B10</f>
        <v>ввод Город-3</v>
      </c>
      <c r="K10" s="3063"/>
      <c r="L10" s="3063"/>
      <c r="M10" s="3064"/>
      <c r="N10" s="3062" t="str">
        <f>F10</f>
        <v>ввод Онега</v>
      </c>
      <c r="O10" s="3063"/>
      <c r="P10" s="3063"/>
      <c r="Q10" s="3064"/>
    </row>
    <row r="11" spans="1:22" s="1056" customFormat="1" x14ac:dyDescent="0.2">
      <c r="A11" s="2084"/>
      <c r="B11" s="2076" t="s">
        <v>14</v>
      </c>
      <c r="C11" s="2077"/>
      <c r="E11" s="1594"/>
      <c r="F11" s="2076" t="s">
        <v>15</v>
      </c>
      <c r="G11" s="2077"/>
      <c r="H11" s="1593"/>
      <c r="I11" s="1594"/>
      <c r="J11" s="2076" t="s">
        <v>15</v>
      </c>
      <c r="K11" s="2077"/>
      <c r="L11" s="1593"/>
      <c r="M11" s="1594"/>
      <c r="N11" s="2076" t="s">
        <v>15</v>
      </c>
      <c r="O11" s="2077"/>
      <c r="P11" s="1593"/>
      <c r="Q11" s="1594"/>
    </row>
    <row r="12" spans="1:22" s="1063" customFormat="1" ht="35.25" customHeight="1" x14ac:dyDescent="0.2">
      <c r="A12" s="2085"/>
      <c r="B12" s="1062" t="s">
        <v>16</v>
      </c>
      <c r="C12" s="1062" t="s">
        <v>17</v>
      </c>
      <c r="D12" s="1062"/>
      <c r="E12" s="1062" t="s">
        <v>18</v>
      </c>
      <c r="F12" s="1062" t="s">
        <v>16</v>
      </c>
      <c r="G12" s="1062" t="s">
        <v>17</v>
      </c>
      <c r="H12" s="1062"/>
      <c r="I12" s="1062" t="s">
        <v>18</v>
      </c>
      <c r="J12" s="1062" t="s">
        <v>16</v>
      </c>
      <c r="K12" s="1062" t="s">
        <v>17</v>
      </c>
      <c r="L12" s="1062"/>
      <c r="M12" s="1062" t="s">
        <v>18</v>
      </c>
      <c r="N12" s="1062" t="s">
        <v>16</v>
      </c>
      <c r="O12" s="1062" t="s">
        <v>17</v>
      </c>
      <c r="P12" s="1062"/>
      <c r="Q12" s="1062" t="s">
        <v>18</v>
      </c>
    </row>
    <row r="13" spans="1:22" s="1065" customFormat="1" ht="11.25" x14ac:dyDescent="0.2">
      <c r="A13" s="1064">
        <v>1</v>
      </c>
      <c r="B13" s="1064">
        <v>2</v>
      </c>
      <c r="C13" s="1064">
        <v>3</v>
      </c>
      <c r="D13" s="1064"/>
      <c r="E13" s="1064">
        <v>4</v>
      </c>
      <c r="F13" s="1064">
        <v>5</v>
      </c>
      <c r="G13" s="1064">
        <v>6</v>
      </c>
      <c r="H13" s="1064"/>
      <c r="I13" s="1064">
        <v>7</v>
      </c>
      <c r="J13" s="1064">
        <v>8</v>
      </c>
      <c r="K13" s="1064">
        <v>9</v>
      </c>
      <c r="L13" s="1064"/>
      <c r="M13" s="1064">
        <v>10</v>
      </c>
      <c r="N13" s="1064">
        <v>11</v>
      </c>
      <c r="O13" s="1064">
        <v>12</v>
      </c>
      <c r="P13" s="1064"/>
      <c r="Q13" s="1064">
        <v>13</v>
      </c>
    </row>
    <row r="14" spans="1:22" s="1063" customFormat="1" x14ac:dyDescent="0.2">
      <c r="A14" s="1066">
        <v>0</v>
      </c>
      <c r="B14" s="1600"/>
      <c r="C14" s="1599"/>
      <c r="D14" s="1171"/>
      <c r="E14" s="1171"/>
      <c r="F14" s="1598"/>
      <c r="G14" s="1171"/>
      <c r="H14" s="1171"/>
      <c r="I14" s="1171"/>
      <c r="J14" s="1600"/>
      <c r="K14" s="1171"/>
      <c r="L14" s="1171"/>
      <c r="M14" s="1171"/>
      <c r="N14" s="1598"/>
      <c r="O14" s="1171"/>
      <c r="P14" s="1171"/>
      <c r="Q14" s="1171"/>
      <c r="S14" s="1568"/>
      <c r="T14" s="1068"/>
      <c r="U14" s="1068"/>
      <c r="V14" s="1068"/>
    </row>
    <row r="15" spans="1:22" s="1063" customFormat="1" x14ac:dyDescent="0.2">
      <c r="A15" s="1066">
        <v>1</v>
      </c>
      <c r="B15" s="1600"/>
      <c r="C15" s="1171"/>
      <c r="D15" s="1171"/>
      <c r="E15" s="2032">
        <v>449.6</v>
      </c>
      <c r="F15" s="1598"/>
      <c r="G15" s="1171"/>
      <c r="H15" s="1171"/>
      <c r="I15" s="2032">
        <v>796.2</v>
      </c>
      <c r="J15" s="1600"/>
      <c r="K15" s="1171"/>
      <c r="L15" s="1171"/>
      <c r="M15" s="2032">
        <v>878.4</v>
      </c>
      <c r="N15" s="1598"/>
      <c r="O15" s="1171"/>
      <c r="P15" s="1171"/>
      <c r="Q15" s="2032">
        <v>604.80000000000007</v>
      </c>
      <c r="S15" s="1069"/>
      <c r="T15" s="1068"/>
      <c r="U15" s="1068"/>
      <c r="V15" s="1068"/>
    </row>
    <row r="16" spans="1:22" s="1063" customFormat="1" x14ac:dyDescent="0.2">
      <c r="A16" s="1066">
        <v>2</v>
      </c>
      <c r="B16" s="1600"/>
      <c r="C16" s="1171"/>
      <c r="D16" s="1171"/>
      <c r="E16" s="2035">
        <v>448</v>
      </c>
      <c r="F16" s="1598"/>
      <c r="G16" s="1171"/>
      <c r="H16" s="1171"/>
      <c r="I16" s="2035">
        <v>816</v>
      </c>
      <c r="J16" s="1600"/>
      <c r="K16" s="1171"/>
      <c r="L16" s="1171"/>
      <c r="M16" s="2035">
        <v>846.4</v>
      </c>
      <c r="N16" s="1598"/>
      <c r="O16" s="1171"/>
      <c r="P16" s="1171"/>
      <c r="Q16" s="2035">
        <v>627.6</v>
      </c>
      <c r="S16" s="1069"/>
      <c r="T16" s="1068"/>
      <c r="U16" s="1068"/>
      <c r="V16" s="1068"/>
    </row>
    <row r="17" spans="1:22" s="1063" customFormat="1" x14ac:dyDescent="0.2">
      <c r="A17" s="1066">
        <v>3</v>
      </c>
      <c r="B17" s="1600"/>
      <c r="C17" s="1171"/>
      <c r="D17" s="1171"/>
      <c r="E17" s="2035">
        <v>451.2</v>
      </c>
      <c r="F17" s="1598"/>
      <c r="G17" s="1171"/>
      <c r="H17" s="1171"/>
      <c r="I17" s="2035">
        <v>815.4</v>
      </c>
      <c r="J17" s="1600"/>
      <c r="K17" s="1171"/>
      <c r="L17" s="1171"/>
      <c r="M17" s="2035">
        <v>840</v>
      </c>
      <c r="N17" s="1598"/>
      <c r="O17" s="1171"/>
      <c r="P17" s="1171"/>
      <c r="Q17" s="2035">
        <v>637.20000000000005</v>
      </c>
      <c r="S17" s="1069"/>
      <c r="T17" s="1068"/>
      <c r="U17" s="1068"/>
      <c r="V17" s="1068"/>
    </row>
    <row r="18" spans="1:22" s="1063" customFormat="1" x14ac:dyDescent="0.2">
      <c r="A18" s="1066">
        <v>4</v>
      </c>
      <c r="B18" s="1600"/>
      <c r="C18" s="1171"/>
      <c r="D18" s="1171"/>
      <c r="E18" s="2035">
        <v>444.8</v>
      </c>
      <c r="F18" s="1598"/>
      <c r="G18" s="1171"/>
      <c r="H18" s="1171"/>
      <c r="I18" s="2035">
        <v>832.2</v>
      </c>
      <c r="J18" s="1600"/>
      <c r="K18" s="1171"/>
      <c r="L18" s="1171"/>
      <c r="M18" s="2035">
        <v>828.80000000000007</v>
      </c>
      <c r="N18" s="1598"/>
      <c r="O18" s="1171"/>
      <c r="P18" s="1171"/>
      <c r="Q18" s="2035">
        <v>632.4</v>
      </c>
      <c r="S18" s="1069"/>
      <c r="T18" s="1068"/>
      <c r="U18" s="1068"/>
      <c r="V18" s="1068"/>
    </row>
    <row r="19" spans="1:22" s="1063" customFormat="1" x14ac:dyDescent="0.2">
      <c r="A19" s="1066">
        <v>5</v>
      </c>
      <c r="B19" s="1600"/>
      <c r="C19" s="1171"/>
      <c r="D19" s="1171"/>
      <c r="E19" s="2035">
        <v>436.8</v>
      </c>
      <c r="F19" s="1598"/>
      <c r="G19" s="1171"/>
      <c r="H19" s="1171"/>
      <c r="I19" s="2035">
        <v>843.6</v>
      </c>
      <c r="J19" s="1600"/>
      <c r="K19" s="1171"/>
      <c r="L19" s="1171"/>
      <c r="M19" s="2035">
        <v>840</v>
      </c>
      <c r="N19" s="1598"/>
      <c r="O19" s="1171"/>
      <c r="P19" s="1171"/>
      <c r="Q19" s="2035">
        <v>654.6</v>
      </c>
      <c r="S19" s="1069"/>
      <c r="T19" s="1068"/>
      <c r="U19" s="1068"/>
      <c r="V19" s="1068"/>
    </row>
    <row r="20" spans="1:22" s="1063" customFormat="1" x14ac:dyDescent="0.2">
      <c r="A20" s="1066">
        <v>6</v>
      </c>
      <c r="B20" s="1600"/>
      <c r="C20" s="1171"/>
      <c r="D20" s="1171"/>
      <c r="E20" s="2035">
        <v>446.40000000000003</v>
      </c>
      <c r="F20" s="1598"/>
      <c r="G20" s="1171"/>
      <c r="H20" s="1171"/>
      <c r="I20" s="2035">
        <v>799.80000000000007</v>
      </c>
      <c r="J20" s="1600"/>
      <c r="K20" s="1171"/>
      <c r="L20" s="1171"/>
      <c r="M20" s="2035">
        <v>940.80000000000007</v>
      </c>
      <c r="N20" s="1598"/>
      <c r="O20" s="1171"/>
      <c r="P20" s="1171"/>
      <c r="Q20" s="2035">
        <v>601.80000000000007</v>
      </c>
      <c r="S20" s="1069"/>
      <c r="T20" s="1068"/>
      <c r="U20" s="1068"/>
      <c r="V20" s="1068"/>
    </row>
    <row r="21" spans="1:22" s="1063" customFormat="1" x14ac:dyDescent="0.2">
      <c r="A21" s="1066">
        <v>7</v>
      </c>
      <c r="B21" s="1600"/>
      <c r="C21" s="1171"/>
      <c r="D21" s="1171"/>
      <c r="E21" s="2035">
        <v>433.6</v>
      </c>
      <c r="F21" s="1598"/>
      <c r="G21" s="1171"/>
      <c r="H21" s="1171"/>
      <c r="I21" s="2035">
        <v>826.2</v>
      </c>
      <c r="J21" s="1600"/>
      <c r="K21" s="1171"/>
      <c r="L21" s="1171"/>
      <c r="M21" s="2035">
        <v>1044.8</v>
      </c>
      <c r="N21" s="1598"/>
      <c r="O21" s="1171"/>
      <c r="P21" s="1171"/>
      <c r="Q21" s="2035">
        <v>595.80000000000007</v>
      </c>
      <c r="S21" s="1069"/>
      <c r="T21" s="1068"/>
      <c r="U21" s="1068"/>
      <c r="V21" s="1068"/>
    </row>
    <row r="22" spans="1:22" s="1063" customFormat="1" x14ac:dyDescent="0.2">
      <c r="A22" s="1066">
        <v>8</v>
      </c>
      <c r="B22" s="1600"/>
      <c r="C22" s="1171"/>
      <c r="D22" s="1171"/>
      <c r="E22" s="2035">
        <v>449.6</v>
      </c>
      <c r="F22" s="1598"/>
      <c r="G22" s="1171"/>
      <c r="H22" s="1171"/>
      <c r="I22" s="2035">
        <v>823.80000000000007</v>
      </c>
      <c r="J22" s="1600"/>
      <c r="K22" s="1171"/>
      <c r="L22" s="1171"/>
      <c r="M22" s="2035">
        <v>1123.2</v>
      </c>
      <c r="N22" s="1598"/>
      <c r="O22" s="1171"/>
      <c r="P22" s="1171"/>
      <c r="Q22" s="2035">
        <v>541.20000000000005</v>
      </c>
      <c r="S22" s="1069"/>
      <c r="T22" s="1068"/>
      <c r="U22" s="1068"/>
      <c r="V22" s="1068"/>
    </row>
    <row r="23" spans="1:22" s="1063" customFormat="1" x14ac:dyDescent="0.2">
      <c r="A23" s="1066">
        <v>9</v>
      </c>
      <c r="B23" s="1600"/>
      <c r="C23" s="1171"/>
      <c r="D23" s="1171"/>
      <c r="E23" s="2035">
        <v>448</v>
      </c>
      <c r="F23" s="1598"/>
      <c r="G23" s="1171"/>
      <c r="H23" s="1171"/>
      <c r="I23" s="2035">
        <v>1056</v>
      </c>
      <c r="J23" s="1600"/>
      <c r="K23" s="1171"/>
      <c r="L23" s="1171"/>
      <c r="M23" s="2035">
        <v>1184</v>
      </c>
      <c r="N23" s="1598"/>
      <c r="O23" s="1171"/>
      <c r="P23" s="1171"/>
      <c r="Q23" s="2035">
        <v>765.6</v>
      </c>
      <c r="S23" s="1069"/>
      <c r="T23" s="1068"/>
      <c r="U23" s="1068"/>
      <c r="V23" s="1068"/>
    </row>
    <row r="24" spans="1:22" s="1063" customFormat="1" x14ac:dyDescent="0.2">
      <c r="A24" s="1066">
        <v>10</v>
      </c>
      <c r="B24" s="1600"/>
      <c r="C24" s="1171"/>
      <c r="D24" s="1171"/>
      <c r="E24" s="2037">
        <v>412.8</v>
      </c>
      <c r="F24" s="1598"/>
      <c r="G24" s="1171"/>
      <c r="H24" s="1171"/>
      <c r="I24" s="2037">
        <v>1068</v>
      </c>
      <c r="J24" s="1600"/>
      <c r="K24" s="1171"/>
      <c r="L24" s="1171"/>
      <c r="M24" s="2037">
        <v>1206.4000000000001</v>
      </c>
      <c r="N24" s="1598"/>
      <c r="O24" s="1171"/>
      <c r="P24" s="1171"/>
      <c r="Q24" s="2037">
        <v>828.6</v>
      </c>
      <c r="S24" s="1069"/>
      <c r="T24" s="1068"/>
      <c r="U24" s="1068"/>
      <c r="V24" s="1068"/>
    </row>
    <row r="25" spans="1:22" s="1063" customFormat="1" x14ac:dyDescent="0.2">
      <c r="A25" s="1066">
        <v>11</v>
      </c>
      <c r="B25" s="1600"/>
      <c r="C25" s="1171"/>
      <c r="D25" s="1171"/>
      <c r="E25" s="2037">
        <v>403.2</v>
      </c>
      <c r="F25" s="1598"/>
      <c r="G25" s="1171"/>
      <c r="H25" s="1171"/>
      <c r="I25" s="2037">
        <v>1096.8</v>
      </c>
      <c r="J25" s="1600"/>
      <c r="K25" s="1171"/>
      <c r="L25" s="1171"/>
      <c r="M25" s="2037">
        <v>1206.4000000000001</v>
      </c>
      <c r="N25" s="1598"/>
      <c r="O25" s="1171"/>
      <c r="P25" s="1171"/>
      <c r="Q25" s="2037">
        <v>847.2</v>
      </c>
      <c r="S25" s="1069"/>
      <c r="T25" s="1068"/>
      <c r="U25" s="1068"/>
      <c r="V25" s="1068"/>
    </row>
    <row r="26" spans="1:22" s="1063" customFormat="1" x14ac:dyDescent="0.2">
      <c r="A26" s="1066">
        <v>12</v>
      </c>
      <c r="B26" s="1600"/>
      <c r="C26" s="1171"/>
      <c r="D26" s="1171"/>
      <c r="E26" s="2037">
        <v>400</v>
      </c>
      <c r="F26" s="1598"/>
      <c r="G26" s="1171"/>
      <c r="H26" s="1171"/>
      <c r="I26" s="2037">
        <v>1123.8</v>
      </c>
      <c r="J26" s="1600"/>
      <c r="K26" s="1171"/>
      <c r="L26" s="1171"/>
      <c r="M26" s="2037">
        <v>1204.8</v>
      </c>
      <c r="N26" s="1598"/>
      <c r="O26" s="1171"/>
      <c r="P26" s="1171"/>
      <c r="Q26" s="2037">
        <v>837.6</v>
      </c>
      <c r="S26" s="1069"/>
      <c r="T26" s="1068"/>
      <c r="U26" s="1068"/>
      <c r="V26" s="1068"/>
    </row>
    <row r="27" spans="1:22" s="1063" customFormat="1" x14ac:dyDescent="0.2">
      <c r="A27" s="1066">
        <v>13</v>
      </c>
      <c r="B27" s="1600"/>
      <c r="C27" s="1171"/>
      <c r="D27" s="1171"/>
      <c r="E27" s="2037">
        <v>414.40000000000003</v>
      </c>
      <c r="F27" s="1598"/>
      <c r="G27" s="1171"/>
      <c r="H27" s="1171"/>
      <c r="I27" s="2037">
        <v>1005.6</v>
      </c>
      <c r="J27" s="1600"/>
      <c r="K27" s="1171"/>
      <c r="L27" s="1171"/>
      <c r="M27" s="2037">
        <v>1179.2</v>
      </c>
      <c r="N27" s="1598"/>
      <c r="O27" s="1171"/>
      <c r="P27" s="1171"/>
      <c r="Q27" s="2037">
        <v>747.6</v>
      </c>
      <c r="S27" s="1069"/>
      <c r="T27" s="1068"/>
      <c r="U27" s="1068"/>
      <c r="V27" s="1068"/>
    </row>
    <row r="28" spans="1:22" s="1063" customFormat="1" x14ac:dyDescent="0.2">
      <c r="A28" s="1066">
        <v>14</v>
      </c>
      <c r="B28" s="1600"/>
      <c r="C28" s="1171"/>
      <c r="D28" s="1171"/>
      <c r="E28" s="2037">
        <v>395.2</v>
      </c>
      <c r="F28" s="1598"/>
      <c r="G28" s="1171"/>
      <c r="H28" s="1171"/>
      <c r="I28" s="2037">
        <v>1135.8</v>
      </c>
      <c r="J28" s="1600"/>
      <c r="K28" s="1171"/>
      <c r="L28" s="1171"/>
      <c r="M28" s="2037">
        <v>1142.4000000000001</v>
      </c>
      <c r="N28" s="1598"/>
      <c r="O28" s="1171"/>
      <c r="P28" s="1171"/>
      <c r="Q28" s="2037">
        <v>864</v>
      </c>
      <c r="S28" s="1069"/>
      <c r="T28" s="1068"/>
      <c r="U28" s="1068"/>
      <c r="V28" s="1068"/>
    </row>
    <row r="29" spans="1:22" s="1063" customFormat="1" x14ac:dyDescent="0.2">
      <c r="A29" s="1066">
        <v>15</v>
      </c>
      <c r="B29" s="1600"/>
      <c r="C29" s="1171"/>
      <c r="D29" s="1171"/>
      <c r="E29" s="2037">
        <v>390.40000000000003</v>
      </c>
      <c r="F29" s="1598"/>
      <c r="G29" s="1171"/>
      <c r="H29" s="1171"/>
      <c r="I29" s="2037">
        <v>1126.8</v>
      </c>
      <c r="J29" s="1600"/>
      <c r="K29" s="1171"/>
      <c r="L29" s="1171"/>
      <c r="M29" s="2037">
        <v>1134.4000000000001</v>
      </c>
      <c r="N29" s="1598"/>
      <c r="O29" s="1171"/>
      <c r="P29" s="1171"/>
      <c r="Q29" s="2037">
        <v>844.80000000000007</v>
      </c>
      <c r="S29" s="1069"/>
      <c r="T29" s="1068"/>
      <c r="U29" s="1068"/>
      <c r="V29" s="1068"/>
    </row>
    <row r="30" spans="1:22" s="1063" customFormat="1" x14ac:dyDescent="0.2">
      <c r="A30" s="1066">
        <v>16</v>
      </c>
      <c r="B30" s="1600"/>
      <c r="C30" s="1171"/>
      <c r="D30" s="1171"/>
      <c r="E30" s="2037">
        <v>409.6</v>
      </c>
      <c r="F30" s="1598"/>
      <c r="G30" s="1171"/>
      <c r="H30" s="1171"/>
      <c r="I30" s="2037">
        <v>1160.4000000000001</v>
      </c>
      <c r="J30" s="1600"/>
      <c r="K30" s="1171"/>
      <c r="L30" s="1171"/>
      <c r="M30" s="2037">
        <v>1185.6000000000001</v>
      </c>
      <c r="N30" s="1598"/>
      <c r="O30" s="1171"/>
      <c r="P30" s="1171"/>
      <c r="Q30" s="2037">
        <v>845.4</v>
      </c>
      <c r="S30" s="1069"/>
      <c r="T30" s="1068"/>
      <c r="U30" s="1068"/>
      <c r="V30" s="1068"/>
    </row>
    <row r="31" spans="1:22" s="1070" customFormat="1" x14ac:dyDescent="0.2">
      <c r="A31" s="1066">
        <v>17</v>
      </c>
      <c r="B31" s="1600"/>
      <c r="C31" s="1171"/>
      <c r="D31" s="1171"/>
      <c r="E31" s="2037">
        <v>470.40000000000003</v>
      </c>
      <c r="F31" s="1598"/>
      <c r="G31" s="1171"/>
      <c r="H31" s="1171"/>
      <c r="I31" s="2037">
        <v>1185</v>
      </c>
      <c r="J31" s="1600"/>
      <c r="K31" s="1171"/>
      <c r="L31" s="1171"/>
      <c r="M31" s="2037">
        <v>1281.6000000000001</v>
      </c>
      <c r="N31" s="1598"/>
      <c r="O31" s="1171"/>
      <c r="P31" s="1171"/>
      <c r="Q31" s="2037">
        <v>865.2</v>
      </c>
      <c r="S31" s="1069"/>
      <c r="T31" s="1068"/>
      <c r="U31" s="1068"/>
      <c r="V31" s="1068"/>
    </row>
    <row r="32" spans="1:22" s="1070" customFormat="1" x14ac:dyDescent="0.2">
      <c r="A32" s="1066">
        <v>18</v>
      </c>
      <c r="B32" s="1600"/>
      <c r="C32" s="1171"/>
      <c r="D32" s="1171"/>
      <c r="E32" s="2037">
        <v>480</v>
      </c>
      <c r="F32" s="1598"/>
      <c r="G32" s="1171"/>
      <c r="H32" s="1171"/>
      <c r="I32" s="2037">
        <v>990.6</v>
      </c>
      <c r="J32" s="1600"/>
      <c r="K32" s="1171"/>
      <c r="L32" s="1171"/>
      <c r="M32" s="2037">
        <v>1310.4000000000001</v>
      </c>
      <c r="N32" s="1598"/>
      <c r="O32" s="1171"/>
      <c r="P32" s="1171"/>
      <c r="Q32" s="2037">
        <v>698.4</v>
      </c>
      <c r="S32" s="1069"/>
      <c r="T32" s="1068"/>
      <c r="U32" s="1068"/>
      <c r="V32" s="1068"/>
    </row>
    <row r="33" spans="1:22" s="1070" customFormat="1" x14ac:dyDescent="0.2">
      <c r="A33" s="1066">
        <v>19</v>
      </c>
      <c r="B33" s="1600"/>
      <c r="C33" s="1171"/>
      <c r="D33" s="1171"/>
      <c r="E33" s="2037">
        <v>475.2</v>
      </c>
      <c r="F33" s="1598"/>
      <c r="G33" s="1171"/>
      <c r="H33" s="1171"/>
      <c r="I33" s="2037">
        <v>1122.6000000000001</v>
      </c>
      <c r="J33" s="1600"/>
      <c r="K33" s="1171"/>
      <c r="L33" s="1171"/>
      <c r="M33" s="2037">
        <v>1344</v>
      </c>
      <c r="N33" s="1598"/>
      <c r="O33" s="1171"/>
      <c r="P33" s="1171"/>
      <c r="Q33" s="2037">
        <v>786.6</v>
      </c>
      <c r="S33" s="1069"/>
      <c r="T33" s="1068"/>
      <c r="U33" s="1068"/>
      <c r="V33" s="1068"/>
    </row>
    <row r="34" spans="1:22" s="1070" customFormat="1" x14ac:dyDescent="0.2">
      <c r="A34" s="1066">
        <v>20</v>
      </c>
      <c r="B34" s="1600"/>
      <c r="C34" s="1171"/>
      <c r="D34" s="1171"/>
      <c r="E34" s="2037">
        <v>483.2</v>
      </c>
      <c r="F34" s="1598"/>
      <c r="G34" s="1171"/>
      <c r="H34" s="1171"/>
      <c r="I34" s="2037">
        <v>933.6</v>
      </c>
      <c r="J34" s="1600"/>
      <c r="K34" s="1171"/>
      <c r="L34" s="1171"/>
      <c r="M34" s="2037">
        <v>1337.6000000000001</v>
      </c>
      <c r="N34" s="1598"/>
      <c r="O34" s="1171"/>
      <c r="P34" s="1171"/>
      <c r="Q34" s="2037">
        <v>634.80000000000007</v>
      </c>
      <c r="S34" s="1069"/>
      <c r="T34" s="1068"/>
      <c r="U34" s="1068"/>
      <c r="V34" s="1068"/>
    </row>
    <row r="35" spans="1:22" s="1070" customFormat="1" x14ac:dyDescent="0.2">
      <c r="A35" s="1066">
        <v>21</v>
      </c>
      <c r="B35" s="1600"/>
      <c r="C35" s="1171"/>
      <c r="D35" s="1171"/>
      <c r="E35" s="2037">
        <v>484.8</v>
      </c>
      <c r="F35" s="1598"/>
      <c r="G35" s="1171"/>
      <c r="H35" s="1171"/>
      <c r="I35" s="2037">
        <v>960</v>
      </c>
      <c r="J35" s="1600"/>
      <c r="K35" s="1171"/>
      <c r="L35" s="1171"/>
      <c r="M35" s="2037">
        <v>1292.8</v>
      </c>
      <c r="N35" s="1598"/>
      <c r="O35" s="1171"/>
      <c r="P35" s="1171"/>
      <c r="Q35" s="2037">
        <v>689.4</v>
      </c>
      <c r="S35" s="1069"/>
      <c r="T35" s="1068"/>
      <c r="U35" s="1068"/>
      <c r="V35" s="1068"/>
    </row>
    <row r="36" spans="1:22" s="1070" customFormat="1" x14ac:dyDescent="0.2">
      <c r="A36" s="1066">
        <v>22</v>
      </c>
      <c r="B36" s="1600"/>
      <c r="C36" s="1171"/>
      <c r="D36" s="1171"/>
      <c r="E36" s="2037">
        <v>476.8</v>
      </c>
      <c r="F36" s="1598"/>
      <c r="G36" s="1171"/>
      <c r="H36" s="1171"/>
      <c r="I36" s="2037">
        <v>950.4</v>
      </c>
      <c r="J36" s="1600"/>
      <c r="K36" s="1171"/>
      <c r="L36" s="1171"/>
      <c r="M36" s="2037">
        <v>1214.4000000000001</v>
      </c>
      <c r="N36" s="1598"/>
      <c r="O36" s="1171"/>
      <c r="P36" s="1171"/>
      <c r="Q36" s="2037">
        <v>711</v>
      </c>
      <c r="S36" s="1069"/>
      <c r="T36" s="1068"/>
      <c r="U36" s="1068"/>
      <c r="V36" s="1068"/>
    </row>
    <row r="37" spans="1:22" s="1070" customFormat="1" x14ac:dyDescent="0.2">
      <c r="A37" s="1066">
        <v>23</v>
      </c>
      <c r="B37" s="1600"/>
      <c r="C37" s="1171"/>
      <c r="D37" s="1171"/>
      <c r="E37" s="2037">
        <v>459.2</v>
      </c>
      <c r="F37" s="1598"/>
      <c r="G37" s="1171"/>
      <c r="H37" s="1171"/>
      <c r="I37" s="2037">
        <v>933</v>
      </c>
      <c r="J37" s="1600"/>
      <c r="K37" s="1171"/>
      <c r="L37" s="1171"/>
      <c r="M37" s="2037">
        <v>1078.4000000000001</v>
      </c>
      <c r="N37" s="1598"/>
      <c r="O37" s="1171"/>
      <c r="P37" s="1171"/>
      <c r="Q37" s="2037">
        <v>697.80000000000007</v>
      </c>
      <c r="S37" s="1069"/>
      <c r="T37" s="1068"/>
      <c r="U37" s="1068"/>
      <c r="V37" s="1068"/>
    </row>
    <row r="38" spans="1:22" s="1070" customFormat="1" x14ac:dyDescent="0.2">
      <c r="A38" s="1066">
        <v>24</v>
      </c>
      <c r="B38" s="1600"/>
      <c r="C38" s="1171"/>
      <c r="D38" s="1171"/>
      <c r="E38" s="2038">
        <v>452.8</v>
      </c>
      <c r="F38" s="1598"/>
      <c r="G38" s="1171"/>
      <c r="H38" s="1171"/>
      <c r="I38" s="2038">
        <v>858</v>
      </c>
      <c r="J38" s="1600"/>
      <c r="K38" s="1171"/>
      <c r="L38" s="1171"/>
      <c r="M38" s="2038">
        <v>964.80000000000007</v>
      </c>
      <c r="N38" s="1598"/>
      <c r="O38" s="1171"/>
      <c r="P38" s="1171"/>
      <c r="Q38" s="2038">
        <v>654.6</v>
      </c>
      <c r="S38" s="1069"/>
      <c r="T38" s="1068"/>
      <c r="U38" s="1068"/>
      <c r="V38" s="1068"/>
    </row>
    <row r="39" spans="1:22" s="1070" customFormat="1" ht="15" x14ac:dyDescent="0.3">
      <c r="A39" s="1066" t="s">
        <v>19</v>
      </c>
      <c r="B39" s="1569"/>
      <c r="C39" s="1570"/>
      <c r="D39" s="1569"/>
      <c r="E39" s="1862">
        <f>SUM(E15:E38)</f>
        <v>10615.999999999998</v>
      </c>
      <c r="F39" s="1869"/>
      <c r="G39" s="1869"/>
      <c r="H39" s="1869"/>
      <c r="I39" s="1862">
        <f>SUM(I15:I38)</f>
        <v>23259.599999999995</v>
      </c>
      <c r="J39" s="1869"/>
      <c r="K39" s="1869"/>
      <c r="L39" s="1869"/>
      <c r="M39" s="1862">
        <f>SUM(M15:M38)</f>
        <v>26609.599999999999</v>
      </c>
      <c r="N39" s="1857"/>
      <c r="O39" s="1858"/>
      <c r="P39" s="1857"/>
      <c r="Q39" s="1927">
        <f>SUM(Q15:Q38)</f>
        <v>17213.999999999996</v>
      </c>
      <c r="S39" s="1573"/>
      <c r="T39" s="1072"/>
      <c r="U39" s="1072"/>
    </row>
    <row r="40" spans="1:22" s="1056" customFormat="1" ht="12.75" customHeight="1" x14ac:dyDescent="0.2">
      <c r="A40" s="1056" t="s">
        <v>20</v>
      </c>
    </row>
    <row r="41" spans="1:22" s="1056" customFormat="1" ht="12.75" customHeight="1" x14ac:dyDescent="0.2">
      <c r="A41" s="1056" t="s">
        <v>21</v>
      </c>
    </row>
    <row r="42" spans="1:22" x14ac:dyDescent="0.2">
      <c r="A42" s="1056" t="s">
        <v>676</v>
      </c>
      <c r="K42" s="1056"/>
      <c r="L42" s="1056"/>
      <c r="M42" s="1056"/>
      <c r="N42" s="1056"/>
      <c r="O42" s="1056"/>
      <c r="P42" s="1056"/>
      <c r="Q42" s="1056"/>
    </row>
    <row r="43" spans="1:22" x14ac:dyDescent="0.2">
      <c r="A43" s="1056" t="s">
        <v>23</v>
      </c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43"/>
  <sheetViews>
    <sheetView zoomScale="85" zoomScaleNormal="85" zoomScaleSheetLayoutView="100" workbookViewId="0">
      <selection activeCell="V35" sqref="V35"/>
    </sheetView>
  </sheetViews>
  <sheetFormatPr defaultRowHeight="12.75" x14ac:dyDescent="0.2"/>
  <cols>
    <col min="1" max="3" width="11.28515625" style="1073" customWidth="1"/>
    <col min="4" max="4" width="11.28515625" style="1073" hidden="1" customWidth="1"/>
    <col min="5" max="5" width="13.42578125" style="1073" customWidth="1"/>
    <col min="6" max="7" width="11.28515625" style="1073" customWidth="1"/>
    <col min="8" max="8" width="11.28515625" style="1073" hidden="1" customWidth="1"/>
    <col min="9" max="9" width="14.42578125" style="1073" customWidth="1"/>
    <col min="10" max="11" width="11.28515625" style="1073" customWidth="1"/>
    <col min="12" max="12" width="11.28515625" style="1073" hidden="1" customWidth="1"/>
    <col min="13" max="13" width="13.140625" style="1073" customWidth="1"/>
    <col min="14" max="15" width="11.28515625" style="1073" customWidth="1"/>
    <col min="16" max="16" width="11.28515625" style="1073" hidden="1" customWidth="1"/>
    <col min="17" max="17" width="14.5703125" style="1073" customWidth="1"/>
    <col min="18" max="16384" width="9.140625" style="1073"/>
  </cols>
  <sheetData>
    <row r="1" spans="1:22" s="1056" customFormat="1" ht="18.75" customHeight="1" x14ac:dyDescent="0.25">
      <c r="B1" s="1559"/>
      <c r="C1" s="1597" t="s">
        <v>615</v>
      </c>
      <c r="D1" s="1058"/>
      <c r="E1" s="1058"/>
      <c r="J1" s="801"/>
      <c r="K1" s="3066" t="s">
        <v>613</v>
      </c>
      <c r="L1" s="3066"/>
      <c r="M1" s="3066"/>
      <c r="N1" s="3066"/>
      <c r="O1" s="3066"/>
      <c r="P1" s="3066"/>
      <c r="Q1" s="3066"/>
    </row>
    <row r="2" spans="1:22" s="1056" customFormat="1" ht="10.5" customHeight="1" x14ac:dyDescent="0.2">
      <c r="A2" s="1560"/>
      <c r="B2" s="3067" t="s">
        <v>1</v>
      </c>
      <c r="C2" s="3067"/>
      <c r="D2" s="3067"/>
      <c r="E2" s="3067"/>
      <c r="N2" s="3068" t="s">
        <v>2</v>
      </c>
      <c r="O2" s="3069"/>
      <c r="P2" s="3069"/>
      <c r="Q2" s="3069"/>
    </row>
    <row r="3" spans="1:22" s="1056" customFormat="1" ht="13.5" customHeight="1" x14ac:dyDescent="0.2">
      <c r="N3" s="1058"/>
      <c r="O3" s="1058"/>
      <c r="P3" s="1058"/>
      <c r="Q3" s="1058"/>
    </row>
    <row r="4" spans="1:22" s="1056" customFormat="1" ht="15" customHeight="1" x14ac:dyDescent="0.25">
      <c r="B4" s="1561"/>
      <c r="C4" s="1597" t="s">
        <v>614</v>
      </c>
      <c r="D4" s="1561"/>
      <c r="E4" s="1561"/>
      <c r="I4" s="3070" t="s">
        <v>5</v>
      </c>
      <c r="J4" s="2080"/>
      <c r="K4" s="2080"/>
      <c r="L4" s="1592"/>
      <c r="O4" s="1061"/>
    </row>
    <row r="5" spans="1:22" s="1056" customFormat="1" ht="9.75" customHeight="1" x14ac:dyDescent="0.2">
      <c r="A5" s="1560"/>
      <c r="B5" s="3071" t="s">
        <v>7</v>
      </c>
      <c r="C5" s="3071"/>
      <c r="D5" s="3071"/>
      <c r="E5" s="3071"/>
    </row>
    <row r="6" spans="1:22" s="1056" customFormat="1" ht="12" customHeight="1" x14ac:dyDescent="0.25">
      <c r="E6" s="3065" t="s">
        <v>8</v>
      </c>
      <c r="F6" s="3065"/>
      <c r="G6" s="3065"/>
      <c r="H6" s="3065"/>
      <c r="I6" s="3065"/>
      <c r="J6" s="3065"/>
      <c r="K6" s="3065"/>
      <c r="L6" s="3065"/>
      <c r="M6" s="3065"/>
      <c r="N6" s="3065"/>
    </row>
    <row r="7" spans="1:22" s="1056" customFormat="1" ht="15.75" x14ac:dyDescent="0.25">
      <c r="E7" s="2763" t="s">
        <v>673</v>
      </c>
      <c r="F7" s="2763"/>
      <c r="G7" s="2763"/>
      <c r="H7" s="2763"/>
      <c r="I7" s="2763"/>
      <c r="J7" s="2763"/>
      <c r="K7" s="2763"/>
      <c r="L7" s="2763"/>
      <c r="M7" s="2763"/>
      <c r="N7" s="2763"/>
    </row>
    <row r="8" spans="1:22" s="1056" customFormat="1" ht="9" customHeight="1" x14ac:dyDescent="0.2"/>
    <row r="9" spans="1:22" s="1056" customFormat="1" x14ac:dyDescent="0.2">
      <c r="A9" s="2083" t="s">
        <v>9</v>
      </c>
      <c r="B9" s="2076" t="s">
        <v>10</v>
      </c>
      <c r="C9" s="2077"/>
      <c r="D9" s="2077"/>
      <c r="E9" s="2077"/>
      <c r="F9" s="2077"/>
      <c r="G9" s="2077"/>
      <c r="H9" s="2077"/>
      <c r="I9" s="2078"/>
      <c r="J9" s="2076" t="s">
        <v>11</v>
      </c>
      <c r="K9" s="2077"/>
      <c r="L9" s="2077"/>
      <c r="M9" s="2077"/>
      <c r="N9" s="2077"/>
      <c r="O9" s="2077"/>
      <c r="P9" s="2077"/>
      <c r="Q9" s="2078"/>
    </row>
    <row r="10" spans="1:22" s="1056" customFormat="1" x14ac:dyDescent="0.2">
      <c r="A10" s="2084"/>
      <c r="B10" s="3062" t="s">
        <v>616</v>
      </c>
      <c r="C10" s="3063"/>
      <c r="D10" s="3063"/>
      <c r="E10" s="3064"/>
      <c r="F10" s="3062" t="s">
        <v>617</v>
      </c>
      <c r="G10" s="3063"/>
      <c r="H10" s="3063"/>
      <c r="I10" s="3064"/>
      <c r="J10" s="3062" t="str">
        <f>B10</f>
        <v>ввод Город-1</v>
      </c>
      <c r="K10" s="3063"/>
      <c r="L10" s="3063"/>
      <c r="M10" s="3064"/>
      <c r="N10" s="3062" t="str">
        <f>F10</f>
        <v>ввод Город-2</v>
      </c>
      <c r="O10" s="3063"/>
      <c r="P10" s="3063"/>
      <c r="Q10" s="3064"/>
    </row>
    <row r="11" spans="1:22" s="1056" customFormat="1" x14ac:dyDescent="0.2">
      <c r="A11" s="2084"/>
      <c r="B11" s="2076" t="s">
        <v>14</v>
      </c>
      <c r="C11" s="2077"/>
      <c r="E11" s="1594"/>
      <c r="F11" s="2076" t="s">
        <v>15</v>
      </c>
      <c r="G11" s="2077"/>
      <c r="H11" s="1593"/>
      <c r="I11" s="1594"/>
      <c r="J11" s="2076" t="s">
        <v>15</v>
      </c>
      <c r="K11" s="2077"/>
      <c r="L11" s="1593"/>
      <c r="M11" s="1594"/>
      <c r="N11" s="2076" t="s">
        <v>15</v>
      </c>
      <c r="O11" s="2077"/>
      <c r="P11" s="1593"/>
      <c r="Q11" s="1594"/>
    </row>
    <row r="12" spans="1:22" s="1063" customFormat="1" ht="35.25" customHeight="1" x14ac:dyDescent="0.2">
      <c r="A12" s="2085"/>
      <c r="B12" s="1062" t="s">
        <v>16</v>
      </c>
      <c r="C12" s="1062" t="s">
        <v>17</v>
      </c>
      <c r="D12" s="1062"/>
      <c r="E12" s="1062" t="s">
        <v>18</v>
      </c>
      <c r="F12" s="1062" t="s">
        <v>16</v>
      </c>
      <c r="G12" s="1062" t="s">
        <v>17</v>
      </c>
      <c r="H12" s="1062"/>
      <c r="I12" s="1062" t="s">
        <v>18</v>
      </c>
      <c r="J12" s="1062" t="s">
        <v>16</v>
      </c>
      <c r="K12" s="1062" t="s">
        <v>17</v>
      </c>
      <c r="L12" s="1062"/>
      <c r="M12" s="1062" t="s">
        <v>18</v>
      </c>
      <c r="N12" s="1062" t="s">
        <v>16</v>
      </c>
      <c r="O12" s="1062" t="s">
        <v>17</v>
      </c>
      <c r="P12" s="1062"/>
      <c r="Q12" s="1062" t="s">
        <v>18</v>
      </c>
    </row>
    <row r="13" spans="1:22" s="1065" customFormat="1" ht="11.25" x14ac:dyDescent="0.2">
      <c r="A13" s="1064">
        <v>1</v>
      </c>
      <c r="B13" s="1064">
        <v>2</v>
      </c>
      <c r="C13" s="1064">
        <v>3</v>
      </c>
      <c r="D13" s="1064"/>
      <c r="E13" s="1064">
        <v>4</v>
      </c>
      <c r="F13" s="1064">
        <v>5</v>
      </c>
      <c r="G13" s="1064">
        <v>6</v>
      </c>
      <c r="H13" s="1064"/>
      <c r="I13" s="1064">
        <v>7</v>
      </c>
      <c r="J13" s="1064">
        <v>8</v>
      </c>
      <c r="K13" s="1064">
        <v>9</v>
      </c>
      <c r="L13" s="1064"/>
      <c r="M13" s="1064">
        <v>10</v>
      </c>
      <c r="N13" s="1064">
        <v>11</v>
      </c>
      <c r="O13" s="1064">
        <v>12</v>
      </c>
      <c r="P13" s="1064"/>
      <c r="Q13" s="1064">
        <v>13</v>
      </c>
    </row>
    <row r="14" spans="1:22" s="1063" customFormat="1" x14ac:dyDescent="0.2">
      <c r="A14" s="1066">
        <v>0</v>
      </c>
      <c r="B14" s="1600"/>
      <c r="C14" s="1599"/>
      <c r="D14" s="1171"/>
      <c r="E14" s="1171"/>
      <c r="F14" s="1598"/>
      <c r="G14" s="1171"/>
      <c r="H14" s="1171"/>
      <c r="I14" s="1171"/>
      <c r="J14" s="1600"/>
      <c r="K14" s="1171"/>
      <c r="L14" s="1171"/>
      <c r="M14" s="1171"/>
      <c r="N14" s="1598"/>
      <c r="O14" s="1171"/>
      <c r="P14" s="1171"/>
      <c r="Q14" s="1171"/>
      <c r="S14" s="1568"/>
      <c r="T14" s="1068"/>
      <c r="U14" s="1068"/>
      <c r="V14" s="1068"/>
    </row>
    <row r="15" spans="1:22" s="1063" customFormat="1" x14ac:dyDescent="0.2">
      <c r="A15" s="1066">
        <v>1</v>
      </c>
      <c r="B15" s="1600"/>
      <c r="C15" s="1171"/>
      <c r="D15" s="1171"/>
      <c r="E15" s="1972">
        <v>1164.6000000000001</v>
      </c>
      <c r="F15" s="1598"/>
      <c r="G15" s="1171"/>
      <c r="H15" s="1171"/>
      <c r="I15" s="1972">
        <v>789.6</v>
      </c>
      <c r="J15" s="1600"/>
      <c r="K15" s="1171"/>
      <c r="L15" s="1171"/>
      <c r="M15" s="1972">
        <v>519</v>
      </c>
      <c r="N15" s="1598"/>
      <c r="O15" s="1171"/>
      <c r="P15" s="1171"/>
      <c r="Q15" s="1972">
        <v>436.8</v>
      </c>
      <c r="S15" s="1069"/>
      <c r="T15" s="1068"/>
      <c r="U15" s="1068"/>
      <c r="V15" s="1068"/>
    </row>
    <row r="16" spans="1:22" s="1063" customFormat="1" x14ac:dyDescent="0.2">
      <c r="A16" s="1066">
        <v>2</v>
      </c>
      <c r="B16" s="1600"/>
      <c r="C16" s="1171"/>
      <c r="D16" s="1171"/>
      <c r="E16" s="1973">
        <v>1150.2</v>
      </c>
      <c r="F16" s="1598"/>
      <c r="G16" s="1171"/>
      <c r="H16" s="1171"/>
      <c r="I16" s="1973">
        <v>764</v>
      </c>
      <c r="J16" s="1600"/>
      <c r="K16" s="1171"/>
      <c r="L16" s="1171"/>
      <c r="M16" s="1973">
        <v>529.20000000000005</v>
      </c>
      <c r="N16" s="1598"/>
      <c r="O16" s="1171"/>
      <c r="P16" s="1171"/>
      <c r="Q16" s="1973">
        <v>431.2</v>
      </c>
      <c r="S16" s="1069"/>
      <c r="T16" s="1068"/>
      <c r="U16" s="1068"/>
      <c r="V16" s="1068"/>
    </row>
    <row r="17" spans="1:22" s="1063" customFormat="1" x14ac:dyDescent="0.2">
      <c r="A17" s="1066">
        <v>3</v>
      </c>
      <c r="B17" s="1600"/>
      <c r="C17" s="1171"/>
      <c r="D17" s="1171"/>
      <c r="E17" s="1973">
        <v>1117.8</v>
      </c>
      <c r="F17" s="1598"/>
      <c r="G17" s="1171"/>
      <c r="H17" s="1171"/>
      <c r="I17" s="1973">
        <v>764.80000000000007</v>
      </c>
      <c r="J17" s="1600"/>
      <c r="K17" s="1171"/>
      <c r="L17" s="1171"/>
      <c r="M17" s="1973">
        <v>511.2</v>
      </c>
      <c r="N17" s="1598"/>
      <c r="O17" s="1171"/>
      <c r="P17" s="1171"/>
      <c r="Q17" s="1973">
        <v>436.8</v>
      </c>
      <c r="S17" s="1069"/>
      <c r="T17" s="1068"/>
      <c r="U17" s="1068"/>
      <c r="V17" s="1068"/>
    </row>
    <row r="18" spans="1:22" s="1063" customFormat="1" x14ac:dyDescent="0.2">
      <c r="A18" s="1066">
        <v>4</v>
      </c>
      <c r="B18" s="1600"/>
      <c r="C18" s="1171"/>
      <c r="D18" s="1171"/>
      <c r="E18" s="1973">
        <v>1135.2</v>
      </c>
      <c r="F18" s="1598"/>
      <c r="G18" s="1171"/>
      <c r="H18" s="1171"/>
      <c r="I18" s="1973">
        <v>780</v>
      </c>
      <c r="J18" s="1600"/>
      <c r="K18" s="1171"/>
      <c r="L18" s="1171"/>
      <c r="M18" s="1973">
        <v>525.6</v>
      </c>
      <c r="N18" s="1598"/>
      <c r="O18" s="1171"/>
      <c r="P18" s="1171"/>
      <c r="Q18" s="1973">
        <v>433.6</v>
      </c>
      <c r="S18" s="1069"/>
      <c r="T18" s="1068"/>
      <c r="U18" s="1068"/>
      <c r="V18" s="1068"/>
    </row>
    <row r="19" spans="1:22" s="1063" customFormat="1" x14ac:dyDescent="0.2">
      <c r="A19" s="1066">
        <v>5</v>
      </c>
      <c r="B19" s="1600"/>
      <c r="C19" s="1171"/>
      <c r="D19" s="1171"/>
      <c r="E19" s="1973">
        <v>1155</v>
      </c>
      <c r="F19" s="1598"/>
      <c r="G19" s="1171"/>
      <c r="H19" s="1171"/>
      <c r="I19" s="1973">
        <v>778.4</v>
      </c>
      <c r="J19" s="1600"/>
      <c r="K19" s="1171"/>
      <c r="L19" s="1171"/>
      <c r="M19" s="1973">
        <v>484.8</v>
      </c>
      <c r="N19" s="1598"/>
      <c r="O19" s="1171"/>
      <c r="P19" s="1171"/>
      <c r="Q19" s="1973">
        <v>424.8</v>
      </c>
      <c r="S19" s="1069"/>
      <c r="T19" s="1068"/>
      <c r="U19" s="1068"/>
      <c r="V19" s="1068"/>
    </row>
    <row r="20" spans="1:22" s="1063" customFormat="1" x14ac:dyDescent="0.2">
      <c r="A20" s="1066">
        <v>6</v>
      </c>
      <c r="B20" s="1600"/>
      <c r="C20" s="1171"/>
      <c r="D20" s="1171"/>
      <c r="E20" s="1973">
        <v>1223.4000000000001</v>
      </c>
      <c r="F20" s="1598"/>
      <c r="G20" s="1171"/>
      <c r="H20" s="1171"/>
      <c r="I20" s="1973">
        <v>886.4</v>
      </c>
      <c r="J20" s="1600"/>
      <c r="K20" s="1171"/>
      <c r="L20" s="1171"/>
      <c r="M20" s="1973">
        <v>499.8</v>
      </c>
      <c r="N20" s="1598"/>
      <c r="O20" s="1171"/>
      <c r="P20" s="1171"/>
      <c r="Q20" s="1973">
        <v>431.2</v>
      </c>
      <c r="S20" s="1069"/>
      <c r="T20" s="1068"/>
      <c r="U20" s="1068"/>
      <c r="V20" s="1068"/>
    </row>
    <row r="21" spans="1:22" s="1063" customFormat="1" x14ac:dyDescent="0.2">
      <c r="A21" s="1066">
        <v>7</v>
      </c>
      <c r="B21" s="1600"/>
      <c r="C21" s="1171"/>
      <c r="D21" s="1171"/>
      <c r="E21" s="1973">
        <v>1368.6000000000001</v>
      </c>
      <c r="F21" s="1598"/>
      <c r="G21" s="1171"/>
      <c r="H21" s="1171"/>
      <c r="I21" s="1973">
        <v>973.6</v>
      </c>
      <c r="J21" s="1600"/>
      <c r="K21" s="1171"/>
      <c r="L21" s="1171"/>
      <c r="M21" s="1973">
        <v>505.8</v>
      </c>
      <c r="N21" s="1598"/>
      <c r="O21" s="1171"/>
      <c r="P21" s="1171"/>
      <c r="Q21" s="1973">
        <v>434.40000000000003</v>
      </c>
      <c r="S21" s="1069"/>
      <c r="T21" s="1068"/>
      <c r="U21" s="1068"/>
      <c r="V21" s="1068"/>
    </row>
    <row r="22" spans="1:22" s="1063" customFormat="1" x14ac:dyDescent="0.2">
      <c r="A22" s="1066">
        <v>8</v>
      </c>
      <c r="B22" s="1600"/>
      <c r="C22" s="1171"/>
      <c r="D22" s="1171"/>
      <c r="E22" s="1973">
        <v>1495.8</v>
      </c>
      <c r="F22" s="1598"/>
      <c r="G22" s="1171"/>
      <c r="H22" s="1171"/>
      <c r="I22" s="1973">
        <v>1059.2</v>
      </c>
      <c r="J22" s="1600"/>
      <c r="K22" s="1171"/>
      <c r="L22" s="1171"/>
      <c r="M22" s="1973">
        <v>520.20000000000005</v>
      </c>
      <c r="N22" s="1598"/>
      <c r="O22" s="1171"/>
      <c r="P22" s="1171"/>
      <c r="Q22" s="1973">
        <v>461.6</v>
      </c>
      <c r="S22" s="1069"/>
      <c r="T22" s="1068"/>
      <c r="U22" s="1068"/>
      <c r="V22" s="1068"/>
    </row>
    <row r="23" spans="1:22" s="1063" customFormat="1" x14ac:dyDescent="0.2">
      <c r="A23" s="1066">
        <v>9</v>
      </c>
      <c r="B23" s="1600"/>
      <c r="C23" s="1171"/>
      <c r="D23" s="1171"/>
      <c r="E23" s="1973">
        <v>1691.4</v>
      </c>
      <c r="F23" s="1598"/>
      <c r="G23" s="1171"/>
      <c r="H23" s="1171"/>
      <c r="I23" s="1973">
        <v>1308</v>
      </c>
      <c r="J23" s="1600"/>
      <c r="K23" s="1171"/>
      <c r="L23" s="1171"/>
      <c r="M23" s="1973">
        <v>567.6</v>
      </c>
      <c r="N23" s="1598"/>
      <c r="O23" s="1171"/>
      <c r="P23" s="1171"/>
      <c r="Q23" s="1973">
        <v>497.6</v>
      </c>
      <c r="S23" s="1069"/>
      <c r="T23" s="1068"/>
      <c r="U23" s="1068"/>
      <c r="V23" s="1068"/>
    </row>
    <row r="24" spans="1:22" s="1063" customFormat="1" x14ac:dyDescent="0.2">
      <c r="A24" s="1066">
        <v>10</v>
      </c>
      <c r="B24" s="1600"/>
      <c r="C24" s="1171"/>
      <c r="D24" s="1171"/>
      <c r="E24" s="1974">
        <v>1585.2</v>
      </c>
      <c r="F24" s="1598"/>
      <c r="G24" s="1171"/>
      <c r="H24" s="1171"/>
      <c r="I24" s="1974">
        <v>1358.4</v>
      </c>
      <c r="J24" s="1600"/>
      <c r="K24" s="1171"/>
      <c r="L24" s="1171"/>
      <c r="M24" s="1974">
        <v>507</v>
      </c>
      <c r="N24" s="1598"/>
      <c r="O24" s="1171"/>
      <c r="P24" s="1171"/>
      <c r="Q24" s="1974">
        <v>468</v>
      </c>
      <c r="S24" s="1069"/>
      <c r="T24" s="1068"/>
      <c r="U24" s="1068"/>
      <c r="V24" s="1068"/>
    </row>
    <row r="25" spans="1:22" s="1063" customFormat="1" x14ac:dyDescent="0.2">
      <c r="A25" s="1066">
        <v>11</v>
      </c>
      <c r="B25" s="1600"/>
      <c r="C25" s="1171"/>
      <c r="D25" s="1171"/>
      <c r="E25" s="1974">
        <v>1609.8</v>
      </c>
      <c r="F25" s="1598"/>
      <c r="G25" s="1171"/>
      <c r="H25" s="1171"/>
      <c r="I25" s="1974">
        <v>1365.6000000000001</v>
      </c>
      <c r="J25" s="1600"/>
      <c r="K25" s="1171"/>
      <c r="L25" s="1171"/>
      <c r="M25" s="1974">
        <v>507</v>
      </c>
      <c r="N25" s="1598"/>
      <c r="O25" s="1171"/>
      <c r="P25" s="1171"/>
      <c r="Q25" s="1974">
        <v>464.8</v>
      </c>
      <c r="S25" s="1069"/>
      <c r="T25" s="1068"/>
      <c r="U25" s="1068"/>
      <c r="V25" s="1068"/>
    </row>
    <row r="26" spans="1:22" s="1063" customFormat="1" x14ac:dyDescent="0.2">
      <c r="A26" s="1066">
        <v>12</v>
      </c>
      <c r="B26" s="1600"/>
      <c r="C26" s="1171"/>
      <c r="D26" s="1171"/>
      <c r="E26" s="1974">
        <v>1529.4</v>
      </c>
      <c r="F26" s="1598"/>
      <c r="G26" s="1171"/>
      <c r="H26" s="1171"/>
      <c r="I26" s="1974">
        <v>1313.6000000000001</v>
      </c>
      <c r="J26" s="1600"/>
      <c r="K26" s="1171"/>
      <c r="L26" s="1171"/>
      <c r="M26" s="1974">
        <v>493.2</v>
      </c>
      <c r="N26" s="1598"/>
      <c r="O26" s="1171"/>
      <c r="P26" s="1171"/>
      <c r="Q26" s="1974">
        <v>450.40000000000003</v>
      </c>
      <c r="S26" s="1069"/>
      <c r="T26" s="1068"/>
      <c r="U26" s="1068"/>
      <c r="V26" s="1068"/>
    </row>
    <row r="27" spans="1:22" s="1063" customFormat="1" x14ac:dyDescent="0.2">
      <c r="A27" s="1066">
        <v>13</v>
      </c>
      <c r="B27" s="1600"/>
      <c r="C27" s="1171"/>
      <c r="D27" s="1171"/>
      <c r="E27" s="1974">
        <v>1471.8</v>
      </c>
      <c r="F27" s="1598"/>
      <c r="G27" s="1171"/>
      <c r="H27" s="1171"/>
      <c r="I27" s="1974">
        <v>1248</v>
      </c>
      <c r="J27" s="1600"/>
      <c r="K27" s="1171"/>
      <c r="L27" s="1171"/>
      <c r="M27" s="1974">
        <v>454.8</v>
      </c>
      <c r="N27" s="1598"/>
      <c r="O27" s="1171"/>
      <c r="P27" s="1171"/>
      <c r="Q27" s="1974">
        <v>446.40000000000003</v>
      </c>
      <c r="S27" s="1069"/>
      <c r="T27" s="1068"/>
      <c r="U27" s="1068"/>
      <c r="V27" s="1068"/>
    </row>
    <row r="28" spans="1:22" s="1063" customFormat="1" x14ac:dyDescent="0.2">
      <c r="A28" s="1066">
        <v>14</v>
      </c>
      <c r="B28" s="1600"/>
      <c r="C28" s="1171"/>
      <c r="D28" s="1171"/>
      <c r="E28" s="1974">
        <v>1495.2</v>
      </c>
      <c r="F28" s="1598"/>
      <c r="G28" s="1171"/>
      <c r="H28" s="1171"/>
      <c r="I28" s="1974">
        <v>1192</v>
      </c>
      <c r="J28" s="1600"/>
      <c r="K28" s="1171"/>
      <c r="L28" s="1171"/>
      <c r="M28" s="1974">
        <v>465</v>
      </c>
      <c r="N28" s="1598"/>
      <c r="O28" s="1171"/>
      <c r="P28" s="1171"/>
      <c r="Q28" s="1974">
        <v>416.8</v>
      </c>
      <c r="S28" s="1069"/>
      <c r="T28" s="1068"/>
      <c r="U28" s="1068"/>
      <c r="V28" s="1068"/>
    </row>
    <row r="29" spans="1:22" s="1063" customFormat="1" x14ac:dyDescent="0.2">
      <c r="A29" s="1066">
        <v>15</v>
      </c>
      <c r="B29" s="1600"/>
      <c r="C29" s="1171"/>
      <c r="D29" s="1171"/>
      <c r="E29" s="1974">
        <v>1493.4</v>
      </c>
      <c r="F29" s="1598"/>
      <c r="G29" s="1171"/>
      <c r="H29" s="1171"/>
      <c r="I29" s="1974">
        <v>1180</v>
      </c>
      <c r="J29" s="1600"/>
      <c r="K29" s="1171"/>
      <c r="L29" s="1171"/>
      <c r="M29" s="1974">
        <v>460.2</v>
      </c>
      <c r="N29" s="1598"/>
      <c r="O29" s="1171"/>
      <c r="P29" s="1171"/>
      <c r="Q29" s="1974">
        <v>412</v>
      </c>
      <c r="S29" s="1069"/>
      <c r="T29" s="1068"/>
      <c r="U29" s="1068"/>
      <c r="V29" s="1068"/>
    </row>
    <row r="30" spans="1:22" s="1063" customFormat="1" x14ac:dyDescent="0.2">
      <c r="A30" s="1066">
        <v>16</v>
      </c>
      <c r="B30" s="1600"/>
      <c r="C30" s="1171"/>
      <c r="D30" s="1171"/>
      <c r="E30" s="1974">
        <v>1546.8</v>
      </c>
      <c r="F30" s="1598"/>
      <c r="G30" s="1171"/>
      <c r="H30" s="1171"/>
      <c r="I30" s="1974">
        <v>1216</v>
      </c>
      <c r="J30" s="1600"/>
      <c r="K30" s="1171"/>
      <c r="L30" s="1171"/>
      <c r="M30" s="1974">
        <v>468</v>
      </c>
      <c r="N30" s="1598"/>
      <c r="O30" s="1171"/>
      <c r="P30" s="1171"/>
      <c r="Q30" s="1974">
        <v>434.40000000000003</v>
      </c>
      <c r="S30" s="1069"/>
      <c r="T30" s="1068"/>
      <c r="U30" s="1068"/>
      <c r="V30" s="1068"/>
    </row>
    <row r="31" spans="1:22" s="1070" customFormat="1" x14ac:dyDescent="0.2">
      <c r="A31" s="1066">
        <v>17</v>
      </c>
      <c r="B31" s="1600"/>
      <c r="C31" s="1171"/>
      <c r="D31" s="1171"/>
      <c r="E31" s="1974">
        <v>1705.8</v>
      </c>
      <c r="F31" s="1598"/>
      <c r="G31" s="1171"/>
      <c r="H31" s="1171"/>
      <c r="I31" s="1974">
        <v>1267.2</v>
      </c>
      <c r="J31" s="1600"/>
      <c r="K31" s="1171"/>
      <c r="L31" s="1171"/>
      <c r="M31" s="1974">
        <v>603</v>
      </c>
      <c r="N31" s="1598"/>
      <c r="O31" s="1171"/>
      <c r="P31" s="1171"/>
      <c r="Q31" s="1974">
        <v>508.8</v>
      </c>
      <c r="S31" s="1069"/>
      <c r="T31" s="1068"/>
      <c r="U31" s="1068"/>
      <c r="V31" s="1068"/>
    </row>
    <row r="32" spans="1:22" s="1070" customFormat="1" x14ac:dyDescent="0.2">
      <c r="A32" s="1066">
        <v>18</v>
      </c>
      <c r="B32" s="1600"/>
      <c r="C32" s="1171"/>
      <c r="D32" s="1171"/>
      <c r="E32" s="1974">
        <v>1645.2</v>
      </c>
      <c r="F32" s="1598"/>
      <c r="G32" s="1171"/>
      <c r="H32" s="1171"/>
      <c r="I32" s="1974">
        <v>1220</v>
      </c>
      <c r="J32" s="1600"/>
      <c r="K32" s="1171"/>
      <c r="L32" s="1171"/>
      <c r="M32" s="1974">
        <v>602.4</v>
      </c>
      <c r="N32" s="1598"/>
      <c r="O32" s="1171"/>
      <c r="P32" s="1171"/>
      <c r="Q32" s="1974">
        <v>503.2</v>
      </c>
      <c r="S32" s="1069"/>
      <c r="T32" s="1068"/>
      <c r="U32" s="1068"/>
      <c r="V32" s="1068"/>
    </row>
    <row r="33" spans="1:22" s="1070" customFormat="1" x14ac:dyDescent="0.2">
      <c r="A33" s="1066">
        <v>19</v>
      </c>
      <c r="B33" s="1600"/>
      <c r="C33" s="1171"/>
      <c r="D33" s="1171"/>
      <c r="E33" s="1974">
        <v>1678.2</v>
      </c>
      <c r="F33" s="1598"/>
      <c r="G33" s="1171"/>
      <c r="H33" s="1171"/>
      <c r="I33" s="1974">
        <v>1160.8</v>
      </c>
      <c r="J33" s="1600"/>
      <c r="K33" s="1171"/>
      <c r="L33" s="1171"/>
      <c r="M33" s="1974">
        <v>577.20000000000005</v>
      </c>
      <c r="N33" s="1598"/>
      <c r="O33" s="1171"/>
      <c r="P33" s="1171"/>
      <c r="Q33" s="1974">
        <v>476.8</v>
      </c>
      <c r="S33" s="1069"/>
      <c r="T33" s="1068"/>
      <c r="U33" s="1068"/>
      <c r="V33" s="1068"/>
    </row>
    <row r="34" spans="1:22" s="1070" customFormat="1" x14ac:dyDescent="0.2">
      <c r="A34" s="1066">
        <v>20</v>
      </c>
      <c r="B34" s="1600"/>
      <c r="C34" s="1171"/>
      <c r="D34" s="1171"/>
      <c r="E34" s="1974">
        <v>1621.2</v>
      </c>
      <c r="F34" s="1598"/>
      <c r="G34" s="1171"/>
      <c r="H34" s="1171"/>
      <c r="I34" s="1974">
        <v>1084</v>
      </c>
      <c r="J34" s="1600"/>
      <c r="K34" s="1171"/>
      <c r="L34" s="1171"/>
      <c r="M34" s="1974">
        <v>590.4</v>
      </c>
      <c r="N34" s="1598"/>
      <c r="O34" s="1171"/>
      <c r="P34" s="1171"/>
      <c r="Q34" s="1974">
        <v>474.40000000000003</v>
      </c>
      <c r="S34" s="1069"/>
      <c r="T34" s="1068"/>
      <c r="U34" s="1068"/>
      <c r="V34" s="1068"/>
    </row>
    <row r="35" spans="1:22" s="1070" customFormat="1" x14ac:dyDescent="0.2">
      <c r="A35" s="1066">
        <v>21</v>
      </c>
      <c r="B35" s="1600"/>
      <c r="C35" s="1171"/>
      <c r="D35" s="1171"/>
      <c r="E35" s="1974">
        <v>1579.2</v>
      </c>
      <c r="F35" s="1598"/>
      <c r="G35" s="1171"/>
      <c r="H35" s="1171"/>
      <c r="I35" s="1974">
        <v>1016</v>
      </c>
      <c r="J35" s="1600"/>
      <c r="K35" s="1171"/>
      <c r="L35" s="1171"/>
      <c r="M35" s="1974">
        <v>567.6</v>
      </c>
      <c r="N35" s="1598"/>
      <c r="O35" s="1171"/>
      <c r="P35" s="1171"/>
      <c r="Q35" s="1974">
        <v>467.2</v>
      </c>
      <c r="S35" s="1069"/>
      <c r="T35" s="1068"/>
      <c r="U35" s="1068"/>
      <c r="V35" s="1068"/>
    </row>
    <row r="36" spans="1:22" s="1070" customFormat="1" x14ac:dyDescent="0.2">
      <c r="A36" s="1066">
        <v>22</v>
      </c>
      <c r="B36" s="1600"/>
      <c r="C36" s="1171"/>
      <c r="D36" s="1171"/>
      <c r="E36" s="1974">
        <v>1494</v>
      </c>
      <c r="F36" s="1598"/>
      <c r="G36" s="1171"/>
      <c r="H36" s="1171"/>
      <c r="I36" s="1974">
        <v>960.80000000000007</v>
      </c>
      <c r="J36" s="1600"/>
      <c r="K36" s="1171"/>
      <c r="L36" s="1171"/>
      <c r="M36" s="1974">
        <v>552.6</v>
      </c>
      <c r="N36" s="1598"/>
      <c r="O36" s="1171"/>
      <c r="P36" s="1171"/>
      <c r="Q36" s="1974">
        <v>445.6</v>
      </c>
      <c r="S36" s="1069"/>
      <c r="T36" s="1068"/>
      <c r="U36" s="1068"/>
      <c r="V36" s="1068"/>
    </row>
    <row r="37" spans="1:22" s="1070" customFormat="1" x14ac:dyDescent="0.2">
      <c r="A37" s="1066">
        <v>23</v>
      </c>
      <c r="B37" s="1600"/>
      <c r="C37" s="1171"/>
      <c r="D37" s="1171"/>
      <c r="E37" s="1974">
        <v>1396.2</v>
      </c>
      <c r="F37" s="1598"/>
      <c r="G37" s="1171"/>
      <c r="H37" s="1171"/>
      <c r="I37" s="1974">
        <v>892.80000000000007</v>
      </c>
      <c r="J37" s="1600"/>
      <c r="K37" s="1171"/>
      <c r="L37" s="1171"/>
      <c r="M37" s="1974">
        <v>547.20000000000005</v>
      </c>
      <c r="N37" s="1598"/>
      <c r="O37" s="1171"/>
      <c r="P37" s="1171"/>
      <c r="Q37" s="1974">
        <v>432.8</v>
      </c>
      <c r="S37" s="1069"/>
      <c r="T37" s="1068"/>
      <c r="U37" s="1068"/>
      <c r="V37" s="1068"/>
    </row>
    <row r="38" spans="1:22" s="1070" customFormat="1" x14ac:dyDescent="0.2">
      <c r="A38" s="1066">
        <v>24</v>
      </c>
      <c r="B38" s="1600"/>
      <c r="C38" s="1171"/>
      <c r="D38" s="1171"/>
      <c r="E38" s="1975">
        <v>1281.6000000000001</v>
      </c>
      <c r="F38" s="1598"/>
      <c r="G38" s="1171"/>
      <c r="H38" s="1171"/>
      <c r="I38" s="1975">
        <v>810.4</v>
      </c>
      <c r="J38" s="1600"/>
      <c r="K38" s="1171"/>
      <c r="L38" s="1171"/>
      <c r="M38" s="1975">
        <v>547.80000000000007</v>
      </c>
      <c r="N38" s="1598"/>
      <c r="O38" s="1171"/>
      <c r="P38" s="1171"/>
      <c r="Q38" s="1975">
        <v>432</v>
      </c>
      <c r="S38" s="1069"/>
      <c r="T38" s="1068"/>
      <c r="U38" s="1068"/>
      <c r="V38" s="1068"/>
    </row>
    <row r="39" spans="1:22" s="1070" customFormat="1" ht="15" x14ac:dyDescent="0.3">
      <c r="A39" s="1066" t="s">
        <v>19</v>
      </c>
      <c r="B39" s="1569"/>
      <c r="C39" s="1570"/>
      <c r="D39" s="1569"/>
      <c r="E39" s="1862">
        <f>SUM(E15:E38)</f>
        <v>34635</v>
      </c>
      <c r="F39" s="1869"/>
      <c r="G39" s="1869"/>
      <c r="H39" s="1869"/>
      <c r="I39" s="1862">
        <f>SUM(I15:I38)</f>
        <v>25389.599999999999</v>
      </c>
      <c r="J39" s="1869"/>
      <c r="K39" s="1869"/>
      <c r="L39" s="1869"/>
      <c r="M39" s="1928">
        <f>SUM(M15:M38)</f>
        <v>12606.600000000002</v>
      </c>
      <c r="N39" s="1857"/>
      <c r="O39" s="1858"/>
      <c r="P39" s="1857"/>
      <c r="Q39" s="1927">
        <f>SUM(Q15:Q38)</f>
        <v>10821.599999999999</v>
      </c>
      <c r="S39" s="1573"/>
      <c r="T39" s="1072"/>
      <c r="U39" s="1072"/>
    </row>
    <row r="40" spans="1:22" s="1056" customFormat="1" ht="12.75" customHeight="1" x14ac:dyDescent="0.2">
      <c r="A40" s="1056" t="s">
        <v>20</v>
      </c>
    </row>
    <row r="41" spans="1:22" s="1056" customFormat="1" ht="12.75" customHeight="1" x14ac:dyDescent="0.2">
      <c r="A41" s="1056" t="s">
        <v>21</v>
      </c>
    </row>
    <row r="42" spans="1:22" x14ac:dyDescent="0.2">
      <c r="A42" s="1056" t="s">
        <v>676</v>
      </c>
      <c r="K42" s="1056"/>
      <c r="L42" s="1056"/>
      <c r="M42" s="1056"/>
      <c r="N42" s="1056"/>
      <c r="O42" s="1056"/>
      <c r="P42" s="1056"/>
      <c r="Q42" s="1056"/>
    </row>
    <row r="43" spans="1:22" x14ac:dyDescent="0.2">
      <c r="A43" s="1056" t="s">
        <v>23</v>
      </c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9">
    <tabColor theme="0"/>
  </sheetPr>
  <dimension ref="A1:R52"/>
  <sheetViews>
    <sheetView topLeftCell="A7" zoomScaleNormal="100" workbookViewId="0">
      <selection activeCell="R36" sqref="R36"/>
    </sheetView>
  </sheetViews>
  <sheetFormatPr defaultRowHeight="12.75" x14ac:dyDescent="0.2"/>
  <cols>
    <col min="1" max="1" width="7.42578125" style="472" customWidth="1"/>
    <col min="2" max="7" width="13.7109375" style="473" customWidth="1"/>
    <col min="8" max="16384" width="9.140625" style="474"/>
  </cols>
  <sheetData>
    <row r="1" spans="1:18" x14ac:dyDescent="0.2">
      <c r="G1" s="801" t="s">
        <v>178</v>
      </c>
    </row>
    <row r="2" spans="1:18" ht="15.75" x14ac:dyDescent="0.25">
      <c r="A2" s="1302"/>
      <c r="B2" s="1303"/>
      <c r="C2" s="1303"/>
      <c r="D2" s="475" t="s">
        <v>111</v>
      </c>
      <c r="E2" s="1303"/>
      <c r="F2" s="1303"/>
      <c r="G2" s="1303"/>
    </row>
    <row r="3" spans="1:18" ht="15.75" x14ac:dyDescent="0.25">
      <c r="A3" s="1302"/>
      <c r="B3" s="1303"/>
      <c r="C3" s="1303"/>
      <c r="D3" s="1303"/>
      <c r="E3" s="1303"/>
      <c r="F3" s="1303"/>
      <c r="G3" s="1303"/>
    </row>
    <row r="4" spans="1:18" ht="15.75" x14ac:dyDescent="0.25">
      <c r="A4" s="2812" t="s">
        <v>674</v>
      </c>
      <c r="B4" s="2815"/>
      <c r="C4" s="2815"/>
      <c r="D4" s="2815"/>
      <c r="E4" s="2815"/>
      <c r="F4" s="2815"/>
      <c r="G4" s="2815"/>
      <c r="I4" s="966"/>
      <c r="J4" s="966"/>
      <c r="K4" s="966"/>
      <c r="L4" s="966"/>
      <c r="M4" s="966"/>
      <c r="N4" s="966"/>
      <c r="O4" s="966"/>
      <c r="P4" s="966"/>
      <c r="Q4" s="966"/>
    </row>
    <row r="5" spans="1:18" ht="15.75" x14ac:dyDescent="0.25">
      <c r="A5" s="1302"/>
      <c r="B5" s="1303"/>
      <c r="C5" s="1303"/>
      <c r="D5" s="1303"/>
      <c r="E5" s="1303"/>
      <c r="F5" s="1303"/>
      <c r="G5" s="1303"/>
      <c r="I5" s="966"/>
      <c r="J5" s="966"/>
      <c r="K5" s="966"/>
      <c r="L5" s="966"/>
      <c r="M5" s="966"/>
      <c r="N5" s="966"/>
      <c r="O5" s="966"/>
      <c r="P5" s="966"/>
      <c r="Q5" s="966"/>
    </row>
    <row r="6" spans="1:18" ht="15.75" x14ac:dyDescent="0.25">
      <c r="A6" s="2816" t="s">
        <v>499</v>
      </c>
      <c r="B6" s="2816"/>
      <c r="C6" s="2816"/>
      <c r="D6" s="2817"/>
      <c r="E6" s="2817"/>
      <c r="F6" s="2817"/>
      <c r="G6" s="2817"/>
      <c r="H6" s="473"/>
      <c r="I6" s="966"/>
      <c r="J6" s="966"/>
      <c r="K6" s="966"/>
      <c r="L6" s="966"/>
      <c r="M6" s="966"/>
      <c r="N6" s="966"/>
      <c r="O6" s="966"/>
      <c r="P6" s="966"/>
      <c r="Q6" s="966"/>
    </row>
    <row r="7" spans="1:18" ht="9" customHeight="1" x14ac:dyDescent="0.25">
      <c r="A7" s="1302"/>
      <c r="B7" s="1303"/>
      <c r="C7" s="1303"/>
      <c r="D7" s="3074"/>
      <c r="E7" s="3074"/>
      <c r="F7" s="3074"/>
      <c r="G7" s="3074"/>
      <c r="I7" s="966"/>
      <c r="J7" s="966"/>
      <c r="K7" s="966"/>
      <c r="L7" s="966"/>
      <c r="M7" s="966"/>
      <c r="N7" s="966"/>
      <c r="O7" s="966"/>
      <c r="P7" s="966"/>
      <c r="Q7" s="966"/>
    </row>
    <row r="8" spans="1:18" ht="15" customHeight="1" x14ac:dyDescent="0.25">
      <c r="A8" s="3075" t="s">
        <v>545</v>
      </c>
      <c r="B8" s="3076"/>
      <c r="C8" s="3076"/>
      <c r="D8" s="3076"/>
      <c r="E8" s="3076"/>
      <c r="F8" s="3076"/>
      <c r="G8" s="3076"/>
      <c r="I8" s="966"/>
      <c r="J8" s="966"/>
      <c r="K8" s="966"/>
      <c r="L8" s="966"/>
      <c r="M8" s="966"/>
      <c r="N8" s="966"/>
      <c r="O8" s="966"/>
      <c r="P8" s="966"/>
      <c r="Q8" s="966"/>
    </row>
    <row r="9" spans="1:18" ht="15.75" customHeight="1" x14ac:dyDescent="0.25">
      <c r="A9" s="3075"/>
      <c r="B9" s="3075"/>
      <c r="C9" s="3075"/>
      <c r="D9" s="3075"/>
      <c r="E9" s="3075"/>
      <c r="F9" s="3075"/>
      <c r="G9" s="3075"/>
      <c r="I9" s="966"/>
      <c r="J9" s="966"/>
      <c r="K9" s="966"/>
      <c r="L9" s="966"/>
      <c r="M9" s="966"/>
      <c r="N9" s="966"/>
      <c r="O9" s="966"/>
      <c r="P9" s="966"/>
      <c r="Q9" s="966"/>
    </row>
    <row r="10" spans="1:18" x14ac:dyDescent="0.2">
      <c r="B10" s="476"/>
      <c r="C10" s="874"/>
      <c r="D10" s="874"/>
      <c r="E10" s="874"/>
      <c r="F10" s="874"/>
      <c r="G10" s="874"/>
      <c r="H10" s="874"/>
      <c r="I10" s="874"/>
      <c r="J10" s="966"/>
      <c r="K10" s="966"/>
      <c r="L10" s="966"/>
      <c r="M10" s="966"/>
      <c r="N10" s="966"/>
      <c r="O10" s="966"/>
      <c r="P10" s="966"/>
      <c r="Q10" s="966"/>
    </row>
    <row r="11" spans="1:18" ht="15.75" customHeight="1" x14ac:dyDescent="0.25">
      <c r="A11" s="2807" t="s">
        <v>112</v>
      </c>
      <c r="B11" s="2809" t="s">
        <v>10</v>
      </c>
      <c r="C11" s="2810"/>
      <c r="D11" s="2810"/>
      <c r="E11" s="2809" t="s">
        <v>11</v>
      </c>
      <c r="F11" s="2810"/>
      <c r="G11" s="2814"/>
      <c r="H11" s="874"/>
      <c r="I11" s="874"/>
      <c r="J11" s="966"/>
      <c r="K11" s="966"/>
      <c r="L11" s="966"/>
      <c r="M11" s="966"/>
      <c r="N11" s="966"/>
      <c r="O11" s="966"/>
      <c r="P11" s="966"/>
      <c r="Q11" s="966"/>
    </row>
    <row r="12" spans="1:18" s="478" customFormat="1" ht="60.75" customHeight="1" x14ac:dyDescent="0.2">
      <c r="A12" s="3077"/>
      <c r="B12" s="477" t="s">
        <v>113</v>
      </c>
      <c r="C12" s="477" t="s">
        <v>114</v>
      </c>
      <c r="D12" s="477" t="s">
        <v>341</v>
      </c>
      <c r="E12" s="477" t="s">
        <v>113</v>
      </c>
      <c r="F12" s="477" t="s">
        <v>114</v>
      </c>
      <c r="G12" s="477" t="s">
        <v>342</v>
      </c>
    </row>
    <row r="13" spans="1:18" s="480" customFormat="1" ht="10.5" customHeight="1" x14ac:dyDescent="0.2">
      <c r="A13" s="1081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50"/>
      <c r="J13" s="850"/>
      <c r="K13" s="850"/>
    </row>
    <row r="14" spans="1:18" ht="15.95" customHeight="1" x14ac:dyDescent="0.2">
      <c r="A14" s="783">
        <v>1</v>
      </c>
      <c r="B14" s="784">
        <f>свод.табл.г.Вологда!B13+SUM('46:91'!E15,'46:91'!I15)</f>
        <v>96961.717000000019</v>
      </c>
      <c r="C14" s="783"/>
      <c r="D14" s="784">
        <f t="shared" ref="D14:D36" si="0">B14</f>
        <v>96961.717000000019</v>
      </c>
      <c r="E14" s="784">
        <f>свод.табл.г.Вологда!E13+SUM('46:91'!M15,'46:91'!Q15)</f>
        <v>21601.156999999999</v>
      </c>
      <c r="F14" s="783"/>
      <c r="G14" s="784">
        <f>E14</f>
        <v>21601.156999999999</v>
      </c>
      <c r="I14" s="1075"/>
      <c r="J14" s="1075"/>
      <c r="K14" s="1075"/>
      <c r="L14" s="1075"/>
      <c r="M14" s="1075"/>
      <c r="N14" s="1075"/>
      <c r="O14" s="1075"/>
      <c r="P14" s="1075"/>
      <c r="Q14" s="1075"/>
      <c r="R14" s="1075"/>
    </row>
    <row r="15" spans="1:18" ht="15.95" customHeight="1" x14ac:dyDescent="0.2">
      <c r="A15" s="783">
        <v>2</v>
      </c>
      <c r="B15" s="784">
        <f>свод.табл.г.Вологда!B14+SUM('46:91'!E16,'46:91'!I16)</f>
        <v>91446.555999999982</v>
      </c>
      <c r="C15" s="783"/>
      <c r="D15" s="784">
        <f t="shared" si="0"/>
        <v>91446.555999999982</v>
      </c>
      <c r="E15" s="784">
        <f>свод.табл.г.Вологда!E14+SUM('46:91'!M16,'46:91'!Q16)</f>
        <v>20701.115000000002</v>
      </c>
      <c r="F15" s="783"/>
      <c r="G15" s="784">
        <f t="shared" ref="G15:G36" si="1">E15</f>
        <v>20701.115000000002</v>
      </c>
      <c r="I15" s="1075"/>
      <c r="J15" s="1075"/>
      <c r="K15" s="1075"/>
      <c r="L15" s="1075"/>
      <c r="M15" s="1075"/>
      <c r="N15" s="1075"/>
      <c r="O15" s="1075"/>
      <c r="P15" s="1075"/>
      <c r="Q15" s="1075"/>
      <c r="R15" s="1075"/>
    </row>
    <row r="16" spans="1:18" ht="15.95" customHeight="1" x14ac:dyDescent="0.2">
      <c r="A16" s="783">
        <v>3</v>
      </c>
      <c r="B16" s="784">
        <f>свод.табл.г.Вологда!B15+SUM('46:91'!E17,'46:91'!I17)</f>
        <v>89099.733999999997</v>
      </c>
      <c r="C16" s="783"/>
      <c r="D16" s="784">
        <f t="shared" si="0"/>
        <v>89099.733999999997</v>
      </c>
      <c r="E16" s="784">
        <f>свод.табл.г.Вологда!E15+SUM('46:91'!M17,'46:91'!Q17)</f>
        <v>20604.153999999999</v>
      </c>
      <c r="F16" s="783"/>
      <c r="G16" s="784">
        <f t="shared" si="1"/>
        <v>20604.153999999999</v>
      </c>
      <c r="I16" s="1075"/>
      <c r="J16" s="1075"/>
      <c r="K16" s="1075"/>
      <c r="L16" s="1075"/>
      <c r="M16" s="1075"/>
      <c r="N16" s="1075"/>
      <c r="O16" s="1075"/>
      <c r="P16" s="1075"/>
      <c r="Q16" s="1075"/>
      <c r="R16" s="1075"/>
    </row>
    <row r="17" spans="1:18" ht="15.95" customHeight="1" x14ac:dyDescent="0.2">
      <c r="A17" s="783">
        <v>4</v>
      </c>
      <c r="B17" s="784">
        <f>свод.табл.г.Вологда!B16+SUM('46:91'!E18,'46:91'!I18)</f>
        <v>87997.317999999985</v>
      </c>
      <c r="C17" s="783"/>
      <c r="D17" s="784">
        <f t="shared" si="0"/>
        <v>87997.317999999985</v>
      </c>
      <c r="E17" s="784">
        <f>свод.табл.г.Вологда!E16+SUM('46:91'!M18,'46:91'!Q18)</f>
        <v>20016.670999999998</v>
      </c>
      <c r="F17" s="783"/>
      <c r="G17" s="784">
        <f t="shared" si="1"/>
        <v>20016.670999999998</v>
      </c>
      <c r="I17" s="1075"/>
      <c r="J17" s="1075"/>
      <c r="K17" s="1075"/>
      <c r="L17" s="1075"/>
      <c r="M17" s="1075"/>
      <c r="N17" s="1075"/>
      <c r="O17" s="1075"/>
      <c r="P17" s="1075"/>
      <c r="Q17" s="1075"/>
      <c r="R17" s="1075"/>
    </row>
    <row r="18" spans="1:18" ht="15.95" customHeight="1" x14ac:dyDescent="0.2">
      <c r="A18" s="783">
        <v>5</v>
      </c>
      <c r="B18" s="784">
        <f>свод.табл.г.Вологда!B17+SUM('46:91'!E19,'46:91'!I19)</f>
        <v>89320.813000000009</v>
      </c>
      <c r="C18" s="783"/>
      <c r="D18" s="784">
        <f t="shared" si="0"/>
        <v>89320.813000000009</v>
      </c>
      <c r="E18" s="784">
        <f>свод.табл.г.Вологда!E17+SUM('46:91'!M19,'46:91'!Q19)</f>
        <v>19621.432000000004</v>
      </c>
      <c r="F18" s="783"/>
      <c r="G18" s="784">
        <f t="shared" si="1"/>
        <v>19621.432000000004</v>
      </c>
      <c r="I18" s="1075"/>
      <c r="J18" s="1075"/>
      <c r="K18" s="1075"/>
      <c r="L18" s="1075"/>
      <c r="M18" s="1075"/>
      <c r="N18" s="1075"/>
      <c r="O18" s="1075"/>
      <c r="P18" s="1075"/>
      <c r="Q18" s="1075"/>
      <c r="R18" s="1075"/>
    </row>
    <row r="19" spans="1:18" ht="15.95" customHeight="1" x14ac:dyDescent="0.2">
      <c r="A19" s="783">
        <v>6</v>
      </c>
      <c r="B19" s="784">
        <f>свод.табл.г.Вологда!B18+SUM('46:91'!E20,'46:91'!I20)</f>
        <v>96667.865000000005</v>
      </c>
      <c r="C19" s="783"/>
      <c r="D19" s="784">
        <f t="shared" si="0"/>
        <v>96667.865000000005</v>
      </c>
      <c r="E19" s="784">
        <f>свод.табл.г.Вологда!E18+SUM('46:91'!M20,'46:91'!Q20)</f>
        <v>19876.212</v>
      </c>
      <c r="F19" s="783"/>
      <c r="G19" s="784">
        <f t="shared" si="1"/>
        <v>19876.212</v>
      </c>
      <c r="I19" s="1075"/>
      <c r="J19" s="1075"/>
      <c r="K19" s="1075"/>
      <c r="L19" s="1075"/>
      <c r="M19" s="1075"/>
      <c r="N19" s="1075"/>
      <c r="O19" s="1075"/>
      <c r="P19" s="1075"/>
      <c r="Q19" s="1075"/>
      <c r="R19" s="1075"/>
    </row>
    <row r="20" spans="1:18" ht="15.95" customHeight="1" x14ac:dyDescent="0.2">
      <c r="A20" s="783">
        <v>7</v>
      </c>
      <c r="B20" s="784">
        <f>свод.табл.г.Вологда!B19+SUM('46:91'!E21,'46:91'!I21)</f>
        <v>112362.243</v>
      </c>
      <c r="C20" s="783"/>
      <c r="D20" s="784">
        <f t="shared" si="0"/>
        <v>112362.243</v>
      </c>
      <c r="E20" s="784">
        <f>свод.табл.г.Вологда!E19+SUM('46:91'!M21,'46:91'!Q21)</f>
        <v>20378.572999999997</v>
      </c>
      <c r="F20" s="783"/>
      <c r="G20" s="784">
        <f t="shared" si="1"/>
        <v>20378.572999999997</v>
      </c>
      <c r="I20" s="1075"/>
      <c r="J20" s="1075"/>
      <c r="K20" s="1075"/>
      <c r="L20" s="1075"/>
      <c r="M20" s="1075"/>
      <c r="N20" s="1075"/>
      <c r="O20" s="1075"/>
      <c r="P20" s="1075"/>
      <c r="Q20" s="1075"/>
      <c r="R20" s="1075"/>
    </row>
    <row r="21" spans="1:18" ht="15.95" customHeight="1" x14ac:dyDescent="0.2">
      <c r="A21" s="783">
        <v>8</v>
      </c>
      <c r="B21" s="784">
        <f>свод.табл.г.Вологда!B20+SUM('46:91'!E22,'46:91'!I22)</f>
        <v>129403.02800000001</v>
      </c>
      <c r="C21" s="783"/>
      <c r="D21" s="784">
        <f t="shared" si="0"/>
        <v>129403.02800000001</v>
      </c>
      <c r="E21" s="784">
        <f>свод.табл.г.Вологда!E20+SUM('46:91'!M22,'46:91'!Q22)</f>
        <v>23285.482000000004</v>
      </c>
      <c r="F21" s="783"/>
      <c r="G21" s="784">
        <f t="shared" si="1"/>
        <v>23285.482000000004</v>
      </c>
      <c r="I21" s="1075"/>
      <c r="J21" s="1075"/>
      <c r="K21" s="1075"/>
      <c r="L21" s="1075"/>
      <c r="M21" s="1075"/>
      <c r="N21" s="1075"/>
      <c r="O21" s="1075"/>
      <c r="P21" s="1075"/>
      <c r="Q21" s="1075"/>
      <c r="R21" s="1075"/>
    </row>
    <row r="22" spans="1:18" ht="15.95" customHeight="1" x14ac:dyDescent="0.2">
      <c r="A22" s="783">
        <v>9</v>
      </c>
      <c r="B22" s="784">
        <f>свод.табл.г.Вологда!B21+SUM('46:91'!E23,'46:91'!I23)</f>
        <v>148407.88699999999</v>
      </c>
      <c r="C22" s="783"/>
      <c r="D22" s="784">
        <f t="shared" si="0"/>
        <v>148407.88699999999</v>
      </c>
      <c r="E22" s="784">
        <f>свод.табл.г.Вологда!E21+SUM('46:91'!M23,'46:91'!Q23)</f>
        <v>28682.906999999999</v>
      </c>
      <c r="F22" s="783"/>
      <c r="G22" s="784">
        <f t="shared" si="1"/>
        <v>28682.906999999999</v>
      </c>
      <c r="I22" s="1075"/>
      <c r="J22" s="1075"/>
      <c r="K22" s="1075"/>
      <c r="L22" s="1075"/>
      <c r="M22" s="1075"/>
      <c r="N22" s="1075"/>
      <c r="O22" s="1075"/>
      <c r="P22" s="1075"/>
      <c r="Q22" s="1075"/>
      <c r="R22" s="1075"/>
    </row>
    <row r="23" spans="1:18" ht="15.95" customHeight="1" x14ac:dyDescent="0.2">
      <c r="A23" s="783">
        <v>10</v>
      </c>
      <c r="B23" s="784">
        <f>свод.табл.г.Вологда!B22+SUM('46:91'!E24,'46:91'!I24)</f>
        <v>154803.32299999997</v>
      </c>
      <c r="C23" s="783"/>
      <c r="D23" s="784">
        <f t="shared" si="0"/>
        <v>154803.32299999997</v>
      </c>
      <c r="E23" s="784">
        <f>свод.табл.г.Вологда!E22+SUM('46:91'!M24,'46:91'!Q24)</f>
        <v>29701.949000000001</v>
      </c>
      <c r="F23" s="783"/>
      <c r="G23" s="784">
        <f t="shared" si="1"/>
        <v>29701.949000000001</v>
      </c>
      <c r="I23" s="1075"/>
      <c r="J23" s="1075"/>
      <c r="K23" s="1075"/>
      <c r="L23" s="1075"/>
      <c r="M23" s="1075"/>
      <c r="N23" s="1075"/>
      <c r="O23" s="1075"/>
      <c r="P23" s="1075"/>
      <c r="Q23" s="1075"/>
      <c r="R23" s="1075"/>
    </row>
    <row r="24" spans="1:18" ht="15.95" customHeight="1" x14ac:dyDescent="0.2">
      <c r="A24" s="783">
        <v>11</v>
      </c>
      <c r="B24" s="784">
        <f>свод.табл.г.Вологда!B23+SUM('46:91'!E25,'46:91'!I25)</f>
        <v>156789.90099999998</v>
      </c>
      <c r="C24" s="783"/>
      <c r="D24" s="784">
        <f t="shared" si="0"/>
        <v>156789.90099999998</v>
      </c>
      <c r="E24" s="784">
        <f>свод.табл.г.Вологда!E23+SUM('46:91'!M25,'46:91'!Q25)</f>
        <v>29245.482</v>
      </c>
      <c r="F24" s="783"/>
      <c r="G24" s="784">
        <f t="shared" si="1"/>
        <v>29245.482</v>
      </c>
      <c r="I24" s="1075"/>
      <c r="J24" s="1075"/>
      <c r="K24" s="1075"/>
      <c r="L24" s="1075"/>
      <c r="M24" s="1075"/>
      <c r="N24" s="1075"/>
      <c r="O24" s="1075"/>
      <c r="P24" s="1075"/>
      <c r="Q24" s="1075"/>
      <c r="R24" s="1075"/>
    </row>
    <row r="25" spans="1:18" ht="14.25" customHeight="1" x14ac:dyDescent="0.2">
      <c r="A25" s="783">
        <v>12</v>
      </c>
      <c r="B25" s="784">
        <f>свод.табл.г.Вологда!B24+SUM('46:91'!E26,'46:91'!I26)</f>
        <v>155439.17300000001</v>
      </c>
      <c r="C25" s="783"/>
      <c r="D25" s="784">
        <f t="shared" si="0"/>
        <v>155439.17300000001</v>
      </c>
      <c r="E25" s="784">
        <f>свод.табл.г.Вологда!E24+SUM('46:91'!M26,'46:91'!Q26)</f>
        <v>29394.766999999996</v>
      </c>
      <c r="F25" s="783"/>
      <c r="G25" s="784">
        <f t="shared" si="1"/>
        <v>29394.766999999996</v>
      </c>
      <c r="I25" s="1075"/>
      <c r="J25" s="1075"/>
      <c r="K25" s="1075"/>
      <c r="L25" s="1075"/>
      <c r="M25" s="1075"/>
      <c r="N25" s="1075"/>
      <c r="O25" s="1075"/>
      <c r="P25" s="1075"/>
      <c r="Q25" s="1075"/>
      <c r="R25" s="1075"/>
    </row>
    <row r="26" spans="1:18" ht="14.25" customHeight="1" x14ac:dyDescent="0.2">
      <c r="A26" s="783">
        <v>13</v>
      </c>
      <c r="B26" s="784">
        <f>свод.табл.г.Вологда!B25+SUM('46:91'!E27,'46:91'!I27)</f>
        <v>152087.25199999998</v>
      </c>
      <c r="C26" s="783"/>
      <c r="D26" s="784">
        <f t="shared" si="0"/>
        <v>152087.25199999998</v>
      </c>
      <c r="E26" s="784">
        <f>свод.табл.г.Вологда!E25+SUM('46:91'!M27,'46:91'!Q27)</f>
        <v>28076.548000000003</v>
      </c>
      <c r="F26" s="783"/>
      <c r="G26" s="784">
        <f t="shared" si="1"/>
        <v>28076.548000000003</v>
      </c>
      <c r="I26" s="1075"/>
      <c r="J26" s="1075"/>
      <c r="K26" s="1075"/>
      <c r="L26" s="1075"/>
      <c r="M26" s="1075"/>
      <c r="N26" s="1075"/>
      <c r="O26" s="1075"/>
      <c r="P26" s="1075"/>
      <c r="Q26" s="1075"/>
      <c r="R26" s="1075"/>
    </row>
    <row r="27" spans="1:18" ht="15.95" customHeight="1" x14ac:dyDescent="0.2">
      <c r="A27" s="783">
        <v>14</v>
      </c>
      <c r="B27" s="784">
        <f>свод.табл.г.Вологда!B26+SUM('46:91'!E28,'46:91'!I28)</f>
        <v>151812.85800000001</v>
      </c>
      <c r="C27" s="783"/>
      <c r="D27" s="784">
        <f t="shared" si="0"/>
        <v>151812.85800000001</v>
      </c>
      <c r="E27" s="784">
        <f>свод.табл.г.Вологда!E26+SUM('46:91'!M28,'46:91'!Q28)</f>
        <v>29107.305999999997</v>
      </c>
      <c r="F27" s="783"/>
      <c r="G27" s="784">
        <f t="shared" si="1"/>
        <v>29107.305999999997</v>
      </c>
      <c r="I27" s="1075"/>
      <c r="J27" s="1075"/>
      <c r="K27" s="1075"/>
      <c r="L27" s="1075"/>
      <c r="M27" s="1075"/>
      <c r="N27" s="1075"/>
      <c r="O27" s="1075"/>
      <c r="P27" s="1075"/>
      <c r="Q27" s="1075"/>
      <c r="R27" s="1075"/>
    </row>
    <row r="28" spans="1:18" ht="15.95" customHeight="1" x14ac:dyDescent="0.2">
      <c r="A28" s="783">
        <v>15</v>
      </c>
      <c r="B28" s="784">
        <f>свод.табл.г.Вологда!B27+SUM('46:91'!E29,'46:91'!I29)</f>
        <v>151356.91100000002</v>
      </c>
      <c r="C28" s="783"/>
      <c r="D28" s="784">
        <f t="shared" si="0"/>
        <v>151356.91100000002</v>
      </c>
      <c r="E28" s="784">
        <f>свод.табл.г.Вологда!E27+SUM('46:91'!M29,'46:91'!Q29)</f>
        <v>29158.53</v>
      </c>
      <c r="F28" s="783"/>
      <c r="G28" s="784">
        <f t="shared" si="1"/>
        <v>29158.53</v>
      </c>
      <c r="I28" s="1075"/>
      <c r="J28" s="1075"/>
      <c r="K28" s="1075"/>
      <c r="L28" s="1075"/>
      <c r="M28" s="1075"/>
      <c r="N28" s="1075"/>
      <c r="O28" s="1075"/>
      <c r="P28" s="1075"/>
      <c r="Q28" s="1075"/>
      <c r="R28" s="1075"/>
    </row>
    <row r="29" spans="1:18" ht="15.95" customHeight="1" x14ac:dyDescent="0.2">
      <c r="A29" s="783">
        <v>16</v>
      </c>
      <c r="B29" s="784">
        <f>свод.табл.г.Вологда!B28+SUM('46:91'!E30,'46:91'!I30)</f>
        <v>153759.397</v>
      </c>
      <c r="C29" s="783"/>
      <c r="D29" s="784">
        <f t="shared" si="0"/>
        <v>153759.397</v>
      </c>
      <c r="E29" s="784">
        <f>свод.табл.г.Вологда!E28+SUM('46:91'!M30,'46:91'!Q30)</f>
        <v>29107.657000000003</v>
      </c>
      <c r="F29" s="783"/>
      <c r="G29" s="784">
        <f t="shared" si="1"/>
        <v>29107.657000000003</v>
      </c>
      <c r="I29" s="1075"/>
      <c r="J29" s="1075"/>
      <c r="K29" s="1075"/>
      <c r="L29" s="1075"/>
      <c r="M29" s="1075"/>
      <c r="N29" s="1075"/>
      <c r="O29" s="1075"/>
      <c r="P29" s="1075"/>
      <c r="Q29" s="1075"/>
      <c r="R29" s="1075"/>
    </row>
    <row r="30" spans="1:18" ht="15.95" customHeight="1" x14ac:dyDescent="0.2">
      <c r="A30" s="783">
        <v>17</v>
      </c>
      <c r="B30" s="784">
        <f>свод.табл.г.Вологда!B29+SUM('46:91'!E31,'46:91'!I31)</f>
        <v>158640.75199999998</v>
      </c>
      <c r="C30" s="783"/>
      <c r="D30" s="784">
        <f t="shared" si="0"/>
        <v>158640.75199999998</v>
      </c>
      <c r="E30" s="784">
        <f>свод.табл.г.Вологда!E29+SUM('46:91'!M31,'46:91'!Q31)</f>
        <v>28958.030000000002</v>
      </c>
      <c r="F30" s="783"/>
      <c r="G30" s="784">
        <f t="shared" si="1"/>
        <v>28958.030000000002</v>
      </c>
      <c r="I30" s="1075"/>
      <c r="J30" s="1075"/>
      <c r="K30" s="1075"/>
      <c r="L30" s="1075"/>
      <c r="M30" s="1075"/>
      <c r="N30" s="1075"/>
      <c r="O30" s="1075"/>
      <c r="P30" s="1075"/>
      <c r="Q30" s="1075"/>
      <c r="R30" s="1075"/>
    </row>
    <row r="31" spans="1:18" ht="15.95" customHeight="1" x14ac:dyDescent="0.2">
      <c r="A31" s="783">
        <v>18</v>
      </c>
      <c r="B31" s="784">
        <f>свод.табл.г.Вологда!B30+SUM('46:91'!E32,'46:91'!I32)</f>
        <v>154644.79800000001</v>
      </c>
      <c r="C31" s="783"/>
      <c r="D31" s="784">
        <f t="shared" si="0"/>
        <v>154644.79800000001</v>
      </c>
      <c r="E31" s="784">
        <f>свод.табл.г.Вологда!E30+SUM('46:91'!M32,'46:91'!Q32)</f>
        <v>26939.675999999999</v>
      </c>
      <c r="F31" s="783"/>
      <c r="G31" s="784">
        <f t="shared" si="1"/>
        <v>26939.675999999999</v>
      </c>
      <c r="I31" s="1075"/>
      <c r="J31" s="1075"/>
      <c r="K31" s="1075"/>
      <c r="L31" s="1075"/>
      <c r="M31" s="1075"/>
      <c r="N31" s="1075"/>
      <c r="O31" s="1075"/>
      <c r="P31" s="1075"/>
      <c r="Q31" s="1075"/>
      <c r="R31" s="1075"/>
    </row>
    <row r="32" spans="1:18" ht="15.95" customHeight="1" x14ac:dyDescent="0.2">
      <c r="A32" s="803">
        <v>19</v>
      </c>
      <c r="B32" s="784">
        <f>свод.табл.г.Вологда!B31+SUM('46:91'!E33,'46:91'!I33)</f>
        <v>153631.644</v>
      </c>
      <c r="C32" s="799"/>
      <c r="D32" s="784">
        <f t="shared" si="0"/>
        <v>153631.644</v>
      </c>
      <c r="E32" s="784">
        <f>свод.табл.г.Вологда!E31+SUM('46:91'!M33,'46:91'!Q33)</f>
        <v>26125.683999999994</v>
      </c>
      <c r="F32" s="799"/>
      <c r="G32" s="784">
        <f t="shared" si="1"/>
        <v>26125.683999999994</v>
      </c>
      <c r="I32" s="1075"/>
      <c r="J32" s="1075"/>
      <c r="K32" s="1075"/>
      <c r="L32" s="1075"/>
      <c r="M32" s="1075"/>
      <c r="N32" s="1075"/>
      <c r="O32" s="1075"/>
      <c r="P32" s="1075"/>
      <c r="Q32" s="1075"/>
      <c r="R32" s="1075"/>
    </row>
    <row r="33" spans="1:18" ht="15.95" customHeight="1" x14ac:dyDescent="0.2">
      <c r="A33" s="803">
        <v>20</v>
      </c>
      <c r="B33" s="784">
        <f>свод.табл.г.Вологда!B32+SUM('46:91'!E34,'46:91'!I34)</f>
        <v>149486.652</v>
      </c>
      <c r="C33" s="803"/>
      <c r="D33" s="784">
        <f t="shared" si="0"/>
        <v>149486.652</v>
      </c>
      <c r="E33" s="784">
        <f>свод.табл.г.Вологда!E32+SUM('46:91'!M34,'46:91'!Q34)</f>
        <v>25367.965999999993</v>
      </c>
      <c r="F33" s="803"/>
      <c r="G33" s="784">
        <f t="shared" si="1"/>
        <v>25367.965999999993</v>
      </c>
      <c r="I33" s="1075"/>
      <c r="J33" s="1075"/>
      <c r="K33" s="1075"/>
      <c r="L33" s="1075"/>
      <c r="M33" s="1075"/>
      <c r="N33" s="1075"/>
      <c r="O33" s="1075"/>
      <c r="P33" s="1075"/>
      <c r="Q33" s="1075"/>
      <c r="R33" s="1075"/>
    </row>
    <row r="34" spans="1:18" ht="15.95" customHeight="1" x14ac:dyDescent="0.2">
      <c r="A34" s="783">
        <v>21</v>
      </c>
      <c r="B34" s="784">
        <f>свод.табл.г.Вологда!B33+SUM('46:91'!E35,'46:91'!I35)</f>
        <v>142799.78700000001</v>
      </c>
      <c r="C34" s="783"/>
      <c r="D34" s="784">
        <f t="shared" si="0"/>
        <v>142799.78700000001</v>
      </c>
      <c r="E34" s="784">
        <f>свод.табл.г.Вологда!E33+SUM('46:91'!M35,'46:91'!Q35)</f>
        <v>24801.919000000002</v>
      </c>
      <c r="F34" s="783"/>
      <c r="G34" s="784">
        <f t="shared" si="1"/>
        <v>24801.919000000002</v>
      </c>
      <c r="I34" s="1075"/>
      <c r="J34" s="1075"/>
      <c r="K34" s="1075"/>
      <c r="L34" s="1075"/>
      <c r="M34" s="1075"/>
      <c r="N34" s="1075"/>
      <c r="O34" s="1075"/>
      <c r="P34" s="1075"/>
      <c r="Q34" s="1075"/>
      <c r="R34" s="1075"/>
    </row>
    <row r="35" spans="1:18" ht="15.95" customHeight="1" x14ac:dyDescent="0.2">
      <c r="A35" s="783">
        <v>22</v>
      </c>
      <c r="B35" s="784">
        <f>свод.табл.г.Вологда!B34+SUM('46:91'!E36,'46:91'!I36)</f>
        <v>134577.58499999999</v>
      </c>
      <c r="C35" s="783"/>
      <c r="D35" s="784">
        <f t="shared" si="0"/>
        <v>134577.58499999999</v>
      </c>
      <c r="E35" s="784">
        <f>свод.табл.г.Вологда!E34+SUM('46:91'!M36,'46:91'!Q36)</f>
        <v>24578.036999999997</v>
      </c>
      <c r="F35" s="783"/>
      <c r="G35" s="784">
        <f t="shared" si="1"/>
        <v>24578.036999999997</v>
      </c>
      <c r="I35" s="1075"/>
      <c r="J35" s="1075"/>
      <c r="K35" s="1075"/>
      <c r="L35" s="1075"/>
      <c r="M35" s="1075"/>
      <c r="N35" s="1075"/>
      <c r="O35" s="1075"/>
      <c r="P35" s="1075"/>
      <c r="Q35" s="1075"/>
      <c r="R35" s="1075"/>
    </row>
    <row r="36" spans="1:18" ht="15.95" customHeight="1" x14ac:dyDescent="0.2">
      <c r="A36" s="783">
        <v>23</v>
      </c>
      <c r="B36" s="784">
        <f>свод.табл.г.Вологда!B35+SUM('46:91'!E37,'46:91'!I37)</f>
        <v>121013.923</v>
      </c>
      <c r="C36" s="783"/>
      <c r="D36" s="784">
        <f t="shared" si="0"/>
        <v>121013.923</v>
      </c>
      <c r="E36" s="784">
        <f>свод.табл.г.Вологда!E35+SUM('46:91'!M37,'46:91'!Q37)</f>
        <v>23573.680999999997</v>
      </c>
      <c r="F36" s="783"/>
      <c r="G36" s="784">
        <f t="shared" si="1"/>
        <v>23573.680999999997</v>
      </c>
      <c r="I36" s="1075"/>
      <c r="J36" s="1075"/>
      <c r="K36" s="1075"/>
      <c r="L36" s="1075"/>
      <c r="M36" s="1075"/>
      <c r="N36" s="1075"/>
      <c r="O36" s="1075"/>
      <c r="P36" s="1075"/>
      <c r="Q36" s="1075"/>
      <c r="R36" s="1075"/>
    </row>
    <row r="37" spans="1:18" ht="15.95" customHeight="1" x14ac:dyDescent="0.2">
      <c r="A37" s="783">
        <v>24</v>
      </c>
      <c r="B37" s="784"/>
      <c r="C37" s="783"/>
      <c r="D37" s="784"/>
      <c r="E37" s="784"/>
      <c r="F37" s="783"/>
      <c r="G37" s="784"/>
      <c r="I37" s="1075"/>
      <c r="J37" s="1075"/>
      <c r="K37" s="1075"/>
      <c r="L37" s="1075"/>
      <c r="M37" s="1075"/>
      <c r="N37" s="1075"/>
      <c r="O37" s="1075"/>
      <c r="P37" s="1075"/>
      <c r="Q37" s="1075"/>
      <c r="R37" s="1075"/>
    </row>
    <row r="38" spans="1:18" ht="15.95" customHeight="1" x14ac:dyDescent="0.2">
      <c r="A38" s="785" t="s">
        <v>19</v>
      </c>
      <c r="B38" s="786"/>
      <c r="C38" s="787"/>
      <c r="D38" s="786"/>
      <c r="E38" s="786"/>
      <c r="F38" s="787"/>
      <c r="G38" s="786"/>
      <c r="I38" s="1075"/>
      <c r="J38" s="1075"/>
      <c r="K38" s="1075"/>
      <c r="L38" s="1075"/>
      <c r="M38" s="1075"/>
      <c r="N38" s="1075"/>
      <c r="O38" s="1075"/>
      <c r="P38" s="1075"/>
      <c r="Q38" s="1075"/>
      <c r="R38" s="1075"/>
    </row>
    <row r="39" spans="1:18" x14ac:dyDescent="0.2">
      <c r="I39" s="925"/>
    </row>
    <row r="41" spans="1:18" ht="15.75" customHeight="1" x14ac:dyDescent="0.3">
      <c r="C41" s="475"/>
      <c r="D41" s="475"/>
      <c r="F41" s="481"/>
    </row>
    <row r="42" spans="1:18" ht="15.75" x14ac:dyDescent="0.25">
      <c r="A42" s="2819" t="s">
        <v>676</v>
      </c>
      <c r="B42" s="2819"/>
      <c r="C42" s="2819"/>
      <c r="D42" s="2819"/>
      <c r="E42" s="2819"/>
      <c r="F42" s="2819"/>
      <c r="G42" s="2819"/>
      <c r="H42" s="1930"/>
    </row>
    <row r="49" spans="1:4" ht="13.5" x14ac:dyDescent="0.25">
      <c r="A49" s="2806"/>
      <c r="B49" s="2806"/>
    </row>
    <row r="50" spans="1:4" ht="13.5" x14ac:dyDescent="0.25">
      <c r="A50" s="2806"/>
      <c r="B50" s="2806"/>
    </row>
    <row r="52" spans="1:4" hidden="1" x14ac:dyDescent="0.2">
      <c r="D52" s="1177">
        <f>MAX(D14:D38)</f>
        <v>158640.75199999998</v>
      </c>
    </row>
  </sheetData>
  <mergeCells count="11">
    <mergeCell ref="A4:G4"/>
    <mergeCell ref="A6:G6"/>
    <mergeCell ref="A50:B50"/>
    <mergeCell ref="D7:G7"/>
    <mergeCell ref="A49:B49"/>
    <mergeCell ref="A8:G8"/>
    <mergeCell ref="A11:A12"/>
    <mergeCell ref="B11:D11"/>
    <mergeCell ref="E11:G11"/>
    <mergeCell ref="A9:G9"/>
    <mergeCell ref="A42:G42"/>
  </mergeCells>
  <phoneticPr fontId="5" type="noConversion"/>
  <conditionalFormatting sqref="D14:D37">
    <cfRule type="cellIs" dxfId="7" priority="1" stopIfTrue="1" operator="equal">
      <formula>$D$52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1">
    <tabColor theme="0"/>
  </sheetPr>
  <dimension ref="A1:R50"/>
  <sheetViews>
    <sheetView topLeftCell="A9" zoomScaleNormal="100" workbookViewId="0">
      <selection activeCell="R36" sqref="R36"/>
    </sheetView>
  </sheetViews>
  <sheetFormatPr defaultRowHeight="12.75" x14ac:dyDescent="0.2"/>
  <cols>
    <col min="1" max="1" width="7.42578125" style="472" customWidth="1"/>
    <col min="2" max="7" width="13.7109375" style="473" customWidth="1"/>
    <col min="8" max="16384" width="9.140625" style="474"/>
  </cols>
  <sheetData>
    <row r="1" spans="1:18" x14ac:dyDescent="0.2">
      <c r="A1" s="472" t="s">
        <v>531</v>
      </c>
      <c r="G1" s="801"/>
    </row>
    <row r="2" spans="1:18" ht="15.75" x14ac:dyDescent="0.25">
      <c r="A2" s="1586"/>
      <c r="B2" s="1303"/>
      <c r="C2" s="1303"/>
      <c r="D2" s="475" t="s">
        <v>111</v>
      </c>
      <c r="E2" s="1303"/>
      <c r="F2" s="1303"/>
      <c r="G2" s="1303"/>
    </row>
    <row r="3" spans="1:18" ht="15.75" x14ac:dyDescent="0.25">
      <c r="A3" s="1586"/>
      <c r="B3" s="1303"/>
      <c r="C3" s="1303"/>
      <c r="D3" s="1303"/>
      <c r="E3" s="1303"/>
      <c r="F3" s="1303"/>
      <c r="G3" s="1303"/>
    </row>
    <row r="4" spans="1:18" ht="15.75" x14ac:dyDescent="0.25">
      <c r="A4" s="2812" t="s">
        <v>674</v>
      </c>
      <c r="B4" s="3079"/>
      <c r="C4" s="3079"/>
      <c r="D4" s="3079"/>
      <c r="E4" s="3079"/>
      <c r="F4" s="3079"/>
      <c r="G4" s="3079"/>
      <c r="I4" s="966"/>
      <c r="J4" s="966"/>
      <c r="K4" s="966"/>
      <c r="L4" s="966"/>
      <c r="M4" s="966"/>
      <c r="N4" s="966"/>
      <c r="O4" s="966"/>
      <c r="P4" s="966"/>
      <c r="Q4" s="966"/>
    </row>
    <row r="5" spans="1:18" ht="15.75" x14ac:dyDescent="0.25">
      <c r="A5" s="1586"/>
      <c r="B5" s="1303"/>
      <c r="C5" s="1303"/>
      <c r="D5" s="1303"/>
      <c r="E5" s="1303"/>
      <c r="F5" s="1303"/>
      <c r="G5" s="1303"/>
      <c r="I5" s="966"/>
      <c r="J5" s="966"/>
      <c r="K5" s="966"/>
      <c r="L5" s="966"/>
      <c r="M5" s="966"/>
      <c r="N5" s="966"/>
      <c r="O5" s="966"/>
      <c r="P5" s="966"/>
      <c r="Q5" s="966"/>
    </row>
    <row r="6" spans="1:18" ht="15.75" x14ac:dyDescent="0.25">
      <c r="A6" s="2816" t="s">
        <v>499</v>
      </c>
      <c r="B6" s="2816"/>
      <c r="C6" s="2816"/>
      <c r="D6" s="3080"/>
      <c r="E6" s="3080"/>
      <c r="F6" s="3080"/>
      <c r="G6" s="3080"/>
      <c r="H6" s="473"/>
      <c r="I6" s="966"/>
      <c r="J6" s="966"/>
      <c r="K6" s="966"/>
      <c r="L6" s="966"/>
      <c r="M6" s="966"/>
      <c r="N6" s="966"/>
      <c r="O6" s="966"/>
      <c r="P6" s="966"/>
      <c r="Q6" s="966"/>
    </row>
    <row r="7" spans="1:18" ht="9" customHeight="1" x14ac:dyDescent="0.25">
      <c r="A7" s="1586"/>
      <c r="B7" s="1303"/>
      <c r="C7" s="1303"/>
      <c r="D7" s="3074"/>
      <c r="E7" s="3074"/>
      <c r="F7" s="3074"/>
      <c r="G7" s="3074"/>
      <c r="I7" s="966"/>
      <c r="J7" s="966"/>
      <c r="K7" s="966"/>
      <c r="L7" s="966"/>
      <c r="M7" s="966"/>
      <c r="N7" s="966"/>
      <c r="O7" s="966"/>
      <c r="P7" s="966"/>
      <c r="Q7" s="966"/>
    </row>
    <row r="8" spans="1:18" ht="15" customHeight="1" x14ac:dyDescent="0.25">
      <c r="A8" s="3075" t="s">
        <v>543</v>
      </c>
      <c r="B8" s="3081"/>
      <c r="C8" s="3081"/>
      <c r="D8" s="3081"/>
      <c r="E8" s="3081"/>
      <c r="F8" s="3081"/>
      <c r="G8" s="3081"/>
      <c r="I8" s="966"/>
      <c r="J8" s="966"/>
      <c r="K8" s="966"/>
      <c r="L8" s="966"/>
      <c r="M8" s="966"/>
      <c r="N8" s="966"/>
      <c r="O8" s="966"/>
      <c r="P8" s="966"/>
      <c r="Q8" s="966"/>
    </row>
    <row r="9" spans="1:18" ht="15.75" customHeight="1" x14ac:dyDescent="0.25">
      <c r="A9" s="3075"/>
      <c r="B9" s="3075"/>
      <c r="C9" s="3075"/>
      <c r="D9" s="3075"/>
      <c r="E9" s="3075"/>
      <c r="F9" s="3075"/>
      <c r="G9" s="3075"/>
      <c r="I9" s="966"/>
      <c r="J9" s="966"/>
      <c r="K9" s="966"/>
      <c r="L9" s="966"/>
      <c r="M9" s="966"/>
      <c r="N9" s="966"/>
      <c r="O9" s="966"/>
      <c r="P9" s="966"/>
      <c r="Q9" s="966"/>
    </row>
    <row r="10" spans="1:18" x14ac:dyDescent="0.2">
      <c r="B10" s="476"/>
      <c r="C10" s="1578"/>
      <c r="D10" s="1578"/>
      <c r="E10" s="1578"/>
      <c r="F10" s="1578"/>
      <c r="G10" s="1578"/>
      <c r="H10" s="1578"/>
      <c r="I10" s="1578"/>
      <c r="J10" s="966"/>
      <c r="K10" s="966"/>
      <c r="L10" s="966"/>
      <c r="M10" s="966"/>
      <c r="N10" s="966"/>
      <c r="O10" s="966"/>
      <c r="P10" s="966"/>
      <c r="Q10" s="966"/>
    </row>
    <row r="11" spans="1:18" ht="15.75" customHeight="1" x14ac:dyDescent="0.25">
      <c r="A11" s="2807" t="s">
        <v>112</v>
      </c>
      <c r="B11" s="3083" t="s">
        <v>10</v>
      </c>
      <c r="C11" s="3084"/>
      <c r="D11" s="3084"/>
      <c r="E11" s="3083" t="s">
        <v>11</v>
      </c>
      <c r="F11" s="3084"/>
      <c r="G11" s="3085"/>
      <c r="H11" s="1578"/>
      <c r="I11" s="1578"/>
      <c r="J11" s="966"/>
      <c r="K11" s="966"/>
      <c r="L11" s="966"/>
      <c r="M11" s="966"/>
      <c r="N11" s="966"/>
      <c r="O11" s="966"/>
      <c r="P11" s="966"/>
      <c r="Q11" s="966"/>
    </row>
    <row r="12" spans="1:18" s="478" customFormat="1" ht="60.75" customHeight="1" x14ac:dyDescent="0.2">
      <c r="A12" s="3082"/>
      <c r="B12" s="477" t="s">
        <v>113</v>
      </c>
      <c r="C12" s="477" t="s">
        <v>114</v>
      </c>
      <c r="D12" s="477" t="s">
        <v>341</v>
      </c>
      <c r="E12" s="477" t="s">
        <v>113</v>
      </c>
      <c r="F12" s="477" t="s">
        <v>114</v>
      </c>
      <c r="G12" s="477" t="s">
        <v>342</v>
      </c>
    </row>
    <row r="13" spans="1:18" s="480" customFormat="1" ht="10.5" customHeight="1" x14ac:dyDescent="0.2">
      <c r="A13" s="1579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50"/>
      <c r="J13" s="850"/>
      <c r="K13" s="850"/>
    </row>
    <row r="14" spans="1:18" ht="15.95" customHeight="1" x14ac:dyDescent="0.2">
      <c r="A14" s="783">
        <v>1</v>
      </c>
      <c r="B14" s="1580">
        <f>SUM('82:86'!E15)+SUM('82:86'!I15)</f>
        <v>2089.3999999999996</v>
      </c>
      <c r="C14" s="1585"/>
      <c r="D14" s="1580">
        <f>B14-C14</f>
        <v>2089.3999999999996</v>
      </c>
      <c r="E14" s="1580">
        <f>SUM('82:86'!M15)+SUM('82:86'!Q15)</f>
        <v>1056.4000000000001</v>
      </c>
      <c r="F14" s="1580"/>
      <c r="G14" s="1580">
        <f>E14-F14</f>
        <v>1056.4000000000001</v>
      </c>
      <c r="I14" s="1075"/>
      <c r="J14" s="1075"/>
      <c r="K14" s="1075"/>
      <c r="L14" s="1075"/>
      <c r="M14" s="1075"/>
      <c r="N14" s="1075"/>
      <c r="O14" s="1075"/>
      <c r="P14" s="1075"/>
      <c r="Q14" s="1075"/>
      <c r="R14" s="1075"/>
    </row>
    <row r="15" spans="1:18" ht="15.95" customHeight="1" x14ac:dyDescent="0.2">
      <c r="A15" s="783">
        <v>2</v>
      </c>
      <c r="B15" s="1580">
        <f>SUM('82:86'!E16)+SUM('82:86'!I16)</f>
        <v>1905.8000000000002</v>
      </c>
      <c r="C15" s="1585"/>
      <c r="D15" s="1580">
        <f t="shared" ref="D15:D36" si="0">B15-C15</f>
        <v>1905.8000000000002</v>
      </c>
      <c r="E15" s="1580">
        <f>SUM('82:86'!M16)+SUM('82:86'!Q16)</f>
        <v>857.80000000000007</v>
      </c>
      <c r="F15" s="1580"/>
      <c r="G15" s="1580">
        <f t="shared" ref="G15:G36" si="1">E15-F15</f>
        <v>857.80000000000007</v>
      </c>
      <c r="I15" s="1075"/>
      <c r="J15" s="1075"/>
      <c r="K15" s="1075"/>
      <c r="L15" s="1075"/>
      <c r="M15" s="1075"/>
      <c r="N15" s="1075"/>
      <c r="O15" s="1075"/>
      <c r="P15" s="1075"/>
      <c r="Q15" s="1075"/>
      <c r="R15" s="1075"/>
    </row>
    <row r="16" spans="1:18" ht="15.95" customHeight="1" x14ac:dyDescent="0.2">
      <c r="A16" s="783">
        <v>3</v>
      </c>
      <c r="B16" s="1580">
        <f>SUM('82:86'!E17)+SUM('82:86'!I17)</f>
        <v>1843.6000000000001</v>
      </c>
      <c r="C16" s="1585"/>
      <c r="D16" s="1580">
        <f t="shared" si="0"/>
        <v>1843.6000000000001</v>
      </c>
      <c r="E16" s="1580">
        <f>SUM('82:86'!M17)+SUM('82:86'!Q17)</f>
        <v>816.6</v>
      </c>
      <c r="F16" s="1580"/>
      <c r="G16" s="1580">
        <f t="shared" si="1"/>
        <v>816.6</v>
      </c>
      <c r="I16" s="1075"/>
      <c r="J16" s="1075"/>
      <c r="K16" s="1075"/>
      <c r="L16" s="1075"/>
      <c r="M16" s="1075"/>
      <c r="N16" s="1075"/>
      <c r="O16" s="1075"/>
      <c r="P16" s="1075"/>
      <c r="Q16" s="1075"/>
      <c r="R16" s="1075"/>
    </row>
    <row r="17" spans="1:18" ht="15.95" customHeight="1" x14ac:dyDescent="0.2">
      <c r="A17" s="783">
        <v>4</v>
      </c>
      <c r="B17" s="1580">
        <f>SUM('82:86'!E18)+SUM('82:86'!I18)</f>
        <v>1841.8</v>
      </c>
      <c r="C17" s="1585"/>
      <c r="D17" s="1580">
        <f t="shared" si="0"/>
        <v>1841.8</v>
      </c>
      <c r="E17" s="1580">
        <f>SUM('82:86'!M18)+SUM('82:86'!Q18)</f>
        <v>788.8</v>
      </c>
      <c r="F17" s="1580"/>
      <c r="G17" s="1580">
        <f t="shared" si="1"/>
        <v>788.8</v>
      </c>
      <c r="I17" s="1075"/>
      <c r="J17" s="1075"/>
      <c r="K17" s="1075"/>
      <c r="L17" s="1075"/>
      <c r="M17" s="1075"/>
      <c r="N17" s="1075"/>
      <c r="O17" s="1075"/>
      <c r="P17" s="1075"/>
      <c r="Q17" s="1075"/>
      <c r="R17" s="1075"/>
    </row>
    <row r="18" spans="1:18" ht="15.95" customHeight="1" x14ac:dyDescent="0.2">
      <c r="A18" s="783">
        <v>5</v>
      </c>
      <c r="B18" s="1580">
        <f>SUM('82:86'!E19)+SUM('82:86'!I19)</f>
        <v>1840.8000000000002</v>
      </c>
      <c r="C18" s="1585"/>
      <c r="D18" s="1580">
        <f t="shared" si="0"/>
        <v>1840.8000000000002</v>
      </c>
      <c r="E18" s="1580">
        <f>SUM('82:86'!M19)+SUM('82:86'!Q19)</f>
        <v>779.4</v>
      </c>
      <c r="F18" s="1580"/>
      <c r="G18" s="1580">
        <f t="shared" si="1"/>
        <v>779.4</v>
      </c>
      <c r="I18" s="1075"/>
      <c r="J18" s="1075"/>
      <c r="K18" s="1075"/>
      <c r="L18" s="1075"/>
      <c r="M18" s="1075"/>
      <c r="N18" s="1075"/>
      <c r="O18" s="1075"/>
      <c r="P18" s="1075"/>
      <c r="Q18" s="1075"/>
      <c r="R18" s="1075"/>
    </row>
    <row r="19" spans="1:18" ht="15.95" customHeight="1" x14ac:dyDescent="0.2">
      <c r="A19" s="783">
        <v>6</v>
      </c>
      <c r="B19" s="1580">
        <f>SUM('82:86'!E20)+SUM('82:86'!I20)</f>
        <v>1973.4</v>
      </c>
      <c r="C19" s="1585"/>
      <c r="D19" s="1580">
        <f t="shared" si="0"/>
        <v>1973.4</v>
      </c>
      <c r="E19" s="1580">
        <f>SUM('82:86'!M20)+SUM('82:86'!Q20)</f>
        <v>799.4</v>
      </c>
      <c r="F19" s="1580"/>
      <c r="G19" s="1580">
        <f t="shared" si="1"/>
        <v>799.4</v>
      </c>
      <c r="I19" s="1075"/>
      <c r="J19" s="1075"/>
      <c r="K19" s="1075"/>
      <c r="L19" s="1075"/>
      <c r="M19" s="1075"/>
      <c r="N19" s="1075"/>
      <c r="O19" s="1075"/>
      <c r="P19" s="1075"/>
      <c r="Q19" s="1075"/>
      <c r="R19" s="1075"/>
    </row>
    <row r="20" spans="1:18" ht="15.95" customHeight="1" x14ac:dyDescent="0.2">
      <c r="A20" s="783">
        <v>7</v>
      </c>
      <c r="B20" s="1580">
        <f>SUM('82:86'!E21)+SUM('82:86'!I21)</f>
        <v>2372.8000000000002</v>
      </c>
      <c r="C20" s="1585"/>
      <c r="D20" s="1580">
        <f t="shared" si="0"/>
        <v>2372.8000000000002</v>
      </c>
      <c r="E20" s="1580">
        <f>SUM('82:86'!M21)+SUM('82:86'!Q21)</f>
        <v>777.4</v>
      </c>
      <c r="F20" s="1580"/>
      <c r="G20" s="1580">
        <f t="shared" si="1"/>
        <v>777.4</v>
      </c>
      <c r="I20" s="1075"/>
      <c r="J20" s="1075"/>
      <c r="K20" s="1075"/>
      <c r="L20" s="1075"/>
      <c r="M20" s="1075"/>
      <c r="N20" s="1075"/>
      <c r="O20" s="1075"/>
      <c r="P20" s="1075"/>
      <c r="Q20" s="1075"/>
      <c r="R20" s="1075"/>
    </row>
    <row r="21" spans="1:18" ht="15.95" customHeight="1" x14ac:dyDescent="0.2">
      <c r="A21" s="783">
        <v>8</v>
      </c>
      <c r="B21" s="1580">
        <f>SUM('82:86'!E22)+SUM('82:86'!I22)</f>
        <v>2887.6000000000004</v>
      </c>
      <c r="C21" s="1585"/>
      <c r="D21" s="1580">
        <f t="shared" si="0"/>
        <v>2887.6000000000004</v>
      </c>
      <c r="E21" s="1580">
        <f>SUM('82:86'!M22)+SUM('82:86'!Q22)</f>
        <v>978.4</v>
      </c>
      <c r="F21" s="1580"/>
      <c r="G21" s="1580">
        <f t="shared" si="1"/>
        <v>978.4</v>
      </c>
      <c r="I21" s="1075"/>
      <c r="J21" s="1075"/>
      <c r="K21" s="1075"/>
      <c r="L21" s="1075"/>
      <c r="M21" s="1075"/>
      <c r="N21" s="1075"/>
      <c r="O21" s="1075"/>
      <c r="P21" s="1075"/>
      <c r="Q21" s="1075"/>
      <c r="R21" s="1075"/>
    </row>
    <row r="22" spans="1:18" ht="15.95" customHeight="1" x14ac:dyDescent="0.2">
      <c r="A22" s="783">
        <v>9</v>
      </c>
      <c r="B22" s="1580">
        <f>SUM('82:86'!E23)+SUM('82:86'!I23)</f>
        <v>3036.4</v>
      </c>
      <c r="C22" s="1585"/>
      <c r="D22" s="1580">
        <f t="shared" si="0"/>
        <v>3036.4</v>
      </c>
      <c r="E22" s="1580">
        <f>SUM('82:86'!M23)+SUM('82:86'!Q23)</f>
        <v>1013.6</v>
      </c>
      <c r="F22" s="1580"/>
      <c r="G22" s="1580">
        <f t="shared" si="1"/>
        <v>1013.6</v>
      </c>
      <c r="I22" s="1075"/>
      <c r="J22" s="1075"/>
      <c r="K22" s="1075"/>
      <c r="L22" s="1075"/>
      <c r="M22" s="1075"/>
      <c r="N22" s="1075"/>
      <c r="O22" s="1075"/>
      <c r="P22" s="1075"/>
      <c r="Q22" s="1075"/>
      <c r="R22" s="1075"/>
    </row>
    <row r="23" spans="1:18" ht="15.95" customHeight="1" x14ac:dyDescent="0.2">
      <c r="A23" s="783">
        <v>10</v>
      </c>
      <c r="B23" s="1580">
        <f>SUM('82:86'!E24)+SUM('82:86'!I24)</f>
        <v>2981.2</v>
      </c>
      <c r="C23" s="1585"/>
      <c r="D23" s="1580">
        <f t="shared" si="0"/>
        <v>2981.2</v>
      </c>
      <c r="E23" s="1580">
        <f>SUM('82:86'!M24)+SUM('82:86'!Q24)</f>
        <v>985.8</v>
      </c>
      <c r="F23" s="1580"/>
      <c r="G23" s="1580">
        <f t="shared" si="1"/>
        <v>985.8</v>
      </c>
      <c r="I23" s="1075"/>
      <c r="J23" s="1075"/>
      <c r="K23" s="1075"/>
      <c r="L23" s="1075"/>
      <c r="M23" s="1075"/>
      <c r="N23" s="1075"/>
      <c r="O23" s="1075"/>
      <c r="P23" s="1075"/>
      <c r="Q23" s="1075"/>
      <c r="R23" s="1075"/>
    </row>
    <row r="24" spans="1:18" ht="15.95" customHeight="1" x14ac:dyDescent="0.2">
      <c r="A24" s="783">
        <v>11</v>
      </c>
      <c r="B24" s="1580">
        <f>SUM('82:86'!E25)+SUM('82:86'!I25)</f>
        <v>2983.6</v>
      </c>
      <c r="C24" s="1585"/>
      <c r="D24" s="1580">
        <f t="shared" si="0"/>
        <v>2983.6</v>
      </c>
      <c r="E24" s="1580">
        <f>SUM('82:86'!M25)+SUM('82:86'!Q25)</f>
        <v>1059.8</v>
      </c>
      <c r="F24" s="1580"/>
      <c r="G24" s="1580">
        <f t="shared" si="1"/>
        <v>1059.8</v>
      </c>
      <c r="I24" s="1075"/>
      <c r="J24" s="1075"/>
      <c r="K24" s="1075"/>
      <c r="L24" s="1075"/>
      <c r="M24" s="1075"/>
      <c r="N24" s="1075"/>
      <c r="O24" s="1075"/>
      <c r="P24" s="1075"/>
      <c r="Q24" s="1075"/>
      <c r="R24" s="1075"/>
    </row>
    <row r="25" spans="1:18" ht="14.25" customHeight="1" x14ac:dyDescent="0.2">
      <c r="A25" s="783">
        <v>12</v>
      </c>
      <c r="B25" s="1580">
        <f>SUM('82:86'!E26)+SUM('82:86'!I26)</f>
        <v>2735.4</v>
      </c>
      <c r="C25" s="1585"/>
      <c r="D25" s="1580">
        <f t="shared" si="0"/>
        <v>2735.4</v>
      </c>
      <c r="E25" s="1580">
        <f>SUM('82:86'!M26)+SUM('82:86'!Q26)</f>
        <v>826.40000000000009</v>
      </c>
      <c r="F25" s="1580"/>
      <c r="G25" s="1580">
        <f t="shared" si="1"/>
        <v>826.40000000000009</v>
      </c>
      <c r="I25" s="1075"/>
      <c r="J25" s="1075"/>
      <c r="K25" s="1075"/>
      <c r="L25" s="1075"/>
      <c r="M25" s="1075"/>
      <c r="N25" s="1075"/>
      <c r="O25" s="1075"/>
      <c r="P25" s="1075"/>
      <c r="Q25" s="1075"/>
      <c r="R25" s="1075"/>
    </row>
    <row r="26" spans="1:18" ht="14.25" customHeight="1" x14ac:dyDescent="0.2">
      <c r="A26" s="783">
        <v>13</v>
      </c>
      <c r="B26" s="1580">
        <f>SUM('82:86'!E27)+SUM('82:86'!I27)</f>
        <v>2825.4</v>
      </c>
      <c r="C26" s="1585"/>
      <c r="D26" s="1580">
        <f t="shared" si="0"/>
        <v>2825.4</v>
      </c>
      <c r="E26" s="1580">
        <f>SUM('82:86'!M27)+SUM('82:86'!Q27)</f>
        <v>1022.1999999999999</v>
      </c>
      <c r="F26" s="1580"/>
      <c r="G26" s="1580">
        <f t="shared" si="1"/>
        <v>1022.1999999999999</v>
      </c>
      <c r="I26" s="1075"/>
      <c r="J26" s="1075"/>
      <c r="K26" s="1075"/>
      <c r="L26" s="1075"/>
      <c r="M26" s="1075"/>
      <c r="N26" s="1075"/>
      <c r="O26" s="1075"/>
      <c r="P26" s="1075"/>
      <c r="Q26" s="1075"/>
      <c r="R26" s="1075"/>
    </row>
    <row r="27" spans="1:18" ht="15.95" customHeight="1" x14ac:dyDescent="0.2">
      <c r="A27" s="783">
        <v>14</v>
      </c>
      <c r="B27" s="1580">
        <f>SUM('82:86'!E28)+SUM('82:86'!I28)</f>
        <v>2865.7999999999997</v>
      </c>
      <c r="C27" s="1585"/>
      <c r="D27" s="1580">
        <f t="shared" si="0"/>
        <v>2865.7999999999997</v>
      </c>
      <c r="E27" s="1580">
        <f>SUM('82:86'!M28)+SUM('82:86'!Q28)</f>
        <v>1016</v>
      </c>
      <c r="F27" s="1580"/>
      <c r="G27" s="1580">
        <f t="shared" si="1"/>
        <v>1016</v>
      </c>
      <c r="I27" s="1075"/>
      <c r="J27" s="1075"/>
      <c r="K27" s="1075"/>
      <c r="L27" s="1075"/>
      <c r="M27" s="1075"/>
      <c r="N27" s="1075"/>
      <c r="O27" s="1075"/>
      <c r="P27" s="1075"/>
      <c r="Q27" s="1075"/>
      <c r="R27" s="1075"/>
    </row>
    <row r="28" spans="1:18" ht="15.95" customHeight="1" x14ac:dyDescent="0.2">
      <c r="A28" s="783">
        <v>15</v>
      </c>
      <c r="B28" s="1580">
        <f>SUM('82:86'!E29)+SUM('82:86'!I29)</f>
        <v>2772.8</v>
      </c>
      <c r="C28" s="1585"/>
      <c r="D28" s="1580">
        <f t="shared" si="0"/>
        <v>2772.8</v>
      </c>
      <c r="E28" s="1580">
        <f>SUM('82:86'!M29)+SUM('82:86'!Q29)</f>
        <v>964.6</v>
      </c>
      <c r="F28" s="1580"/>
      <c r="G28" s="1580">
        <f t="shared" si="1"/>
        <v>964.6</v>
      </c>
      <c r="I28" s="1075"/>
      <c r="J28" s="1075"/>
      <c r="K28" s="1075"/>
      <c r="L28" s="1075"/>
      <c r="M28" s="1075"/>
      <c r="N28" s="1075"/>
      <c r="O28" s="1075"/>
      <c r="P28" s="1075"/>
      <c r="Q28" s="1075"/>
      <c r="R28" s="1075"/>
    </row>
    <row r="29" spans="1:18" ht="15.95" customHeight="1" x14ac:dyDescent="0.2">
      <c r="A29" s="783">
        <v>16</v>
      </c>
      <c r="B29" s="1580">
        <f>SUM('82:86'!E30)+SUM('82:86'!I30)</f>
        <v>2788.6</v>
      </c>
      <c r="C29" s="1585"/>
      <c r="D29" s="1580">
        <f t="shared" si="0"/>
        <v>2788.6</v>
      </c>
      <c r="E29" s="1580">
        <f>SUM('82:86'!M30)+SUM('82:86'!Q30)</f>
        <v>936.19999999999993</v>
      </c>
      <c r="F29" s="1580"/>
      <c r="G29" s="1580">
        <f t="shared" si="1"/>
        <v>936.19999999999993</v>
      </c>
      <c r="I29" s="1075"/>
      <c r="J29" s="1075"/>
      <c r="K29" s="1075"/>
      <c r="L29" s="1075"/>
      <c r="M29" s="1075"/>
      <c r="N29" s="1075"/>
      <c r="O29" s="1075"/>
      <c r="P29" s="1075"/>
      <c r="Q29" s="1075"/>
      <c r="R29" s="1075"/>
    </row>
    <row r="30" spans="1:18" ht="15.95" customHeight="1" x14ac:dyDescent="0.2">
      <c r="A30" s="783">
        <v>17</v>
      </c>
      <c r="B30" s="1580">
        <f>SUM('82:86'!E31)+SUM('82:86'!I31)</f>
        <v>3033.2000000000003</v>
      </c>
      <c r="C30" s="1585"/>
      <c r="D30" s="1580">
        <f t="shared" si="0"/>
        <v>3033.2000000000003</v>
      </c>
      <c r="E30" s="1580">
        <f>SUM('82:86'!M31)+SUM('82:86'!Q31)</f>
        <v>1049.1999999999998</v>
      </c>
      <c r="F30" s="1580"/>
      <c r="G30" s="1580">
        <f t="shared" si="1"/>
        <v>1049.1999999999998</v>
      </c>
      <c r="I30" s="1075"/>
      <c r="J30" s="1075"/>
      <c r="K30" s="1075"/>
      <c r="L30" s="1075"/>
      <c r="M30" s="1075"/>
      <c r="N30" s="1075"/>
      <c r="O30" s="1075"/>
      <c r="P30" s="1075"/>
      <c r="Q30" s="1075"/>
      <c r="R30" s="1075"/>
    </row>
    <row r="31" spans="1:18" ht="15.95" customHeight="1" x14ac:dyDescent="0.2">
      <c r="A31" s="783">
        <v>18</v>
      </c>
      <c r="B31" s="1580">
        <f>SUM('82:86'!E32)+SUM('82:86'!I32)</f>
        <v>2987.8</v>
      </c>
      <c r="C31" s="1585"/>
      <c r="D31" s="1580">
        <f t="shared" si="0"/>
        <v>2987.8</v>
      </c>
      <c r="E31" s="1580">
        <f>SUM('82:86'!M32)+SUM('82:86'!Q32)</f>
        <v>968.59999999999991</v>
      </c>
      <c r="F31" s="1580"/>
      <c r="G31" s="1580">
        <f t="shared" si="1"/>
        <v>968.59999999999991</v>
      </c>
      <c r="I31" s="1075"/>
      <c r="J31" s="1075"/>
      <c r="K31" s="1075"/>
      <c r="L31" s="1075"/>
      <c r="M31" s="1075"/>
      <c r="N31" s="1075"/>
      <c r="O31" s="1075"/>
      <c r="P31" s="1075"/>
      <c r="Q31" s="1075"/>
      <c r="R31" s="1075"/>
    </row>
    <row r="32" spans="1:18" ht="15.95" customHeight="1" x14ac:dyDescent="0.2">
      <c r="A32" s="803">
        <v>19</v>
      </c>
      <c r="B32" s="1580">
        <f>SUM('82:86'!E33)+SUM('82:86'!I33)</f>
        <v>3065.6000000000004</v>
      </c>
      <c r="C32" s="1585"/>
      <c r="D32" s="1580">
        <f t="shared" si="0"/>
        <v>3065.6000000000004</v>
      </c>
      <c r="E32" s="1580">
        <f>SUM('82:86'!M33)+SUM('82:86'!Q33)</f>
        <v>942.2</v>
      </c>
      <c r="F32" s="1582"/>
      <c r="G32" s="1580">
        <f t="shared" si="1"/>
        <v>942.2</v>
      </c>
      <c r="I32" s="1075"/>
      <c r="J32" s="1075"/>
      <c r="K32" s="1075"/>
      <c r="L32" s="1075"/>
      <c r="M32" s="1075"/>
      <c r="N32" s="1075"/>
      <c r="O32" s="1075"/>
      <c r="P32" s="1075"/>
      <c r="Q32" s="1075"/>
      <c r="R32" s="1075"/>
    </row>
    <row r="33" spans="1:18" ht="15.95" customHeight="1" x14ac:dyDescent="0.2">
      <c r="A33" s="803">
        <v>20</v>
      </c>
      <c r="B33" s="1580">
        <f>SUM('82:86'!E34)+SUM('82:86'!I34)</f>
        <v>3045.8</v>
      </c>
      <c r="C33" s="1585"/>
      <c r="D33" s="1580">
        <f t="shared" si="0"/>
        <v>3045.8</v>
      </c>
      <c r="E33" s="1580">
        <f>SUM('82:86'!M34)+SUM('82:86'!Q34)</f>
        <v>1044.2</v>
      </c>
      <c r="F33" s="1583"/>
      <c r="G33" s="1580">
        <f t="shared" si="1"/>
        <v>1044.2</v>
      </c>
      <c r="I33" s="1075"/>
      <c r="J33" s="1075"/>
      <c r="K33" s="1075"/>
      <c r="L33" s="1075"/>
      <c r="M33" s="1075"/>
      <c r="N33" s="1075"/>
      <c r="O33" s="1075"/>
      <c r="P33" s="1075"/>
      <c r="Q33" s="1075"/>
      <c r="R33" s="1075"/>
    </row>
    <row r="34" spans="1:18" ht="15.95" customHeight="1" x14ac:dyDescent="0.2">
      <c r="A34" s="783">
        <v>21</v>
      </c>
      <c r="B34" s="1580">
        <f>SUM('82:86'!E35)+SUM('82:86'!I35)</f>
        <v>2821.2</v>
      </c>
      <c r="C34" s="1585"/>
      <c r="D34" s="1580">
        <f t="shared" si="0"/>
        <v>2821.2</v>
      </c>
      <c r="E34" s="1580">
        <f>SUM('82:86'!M35)+SUM('82:86'!Q35)</f>
        <v>877.80000000000007</v>
      </c>
      <c r="F34" s="1580"/>
      <c r="G34" s="1580">
        <f t="shared" si="1"/>
        <v>877.80000000000007</v>
      </c>
      <c r="I34" s="1075"/>
      <c r="J34" s="1075"/>
      <c r="K34" s="1075"/>
      <c r="L34" s="1075"/>
      <c r="M34" s="1075"/>
      <c r="N34" s="1075"/>
      <c r="O34" s="1075"/>
      <c r="P34" s="1075"/>
      <c r="Q34" s="1075"/>
      <c r="R34" s="1075"/>
    </row>
    <row r="35" spans="1:18" ht="15.95" customHeight="1" x14ac:dyDescent="0.2">
      <c r="A35" s="783">
        <v>22</v>
      </c>
      <c r="B35" s="1580">
        <f>SUM('82:86'!E36)+SUM('82:86'!I36)</f>
        <v>2768.2000000000003</v>
      </c>
      <c r="C35" s="1585"/>
      <c r="D35" s="1580">
        <f t="shared" si="0"/>
        <v>2768.2000000000003</v>
      </c>
      <c r="E35" s="1580">
        <f>SUM('82:86'!M36)+SUM('82:86'!Q36)</f>
        <v>984.4</v>
      </c>
      <c r="F35" s="1580"/>
      <c r="G35" s="1580">
        <f t="shared" si="1"/>
        <v>984.4</v>
      </c>
      <c r="I35" s="1075"/>
      <c r="J35" s="1075"/>
      <c r="K35" s="1075"/>
      <c r="L35" s="1075"/>
      <c r="M35" s="1075"/>
      <c r="N35" s="1075"/>
      <c r="O35" s="1075"/>
      <c r="P35" s="1075"/>
      <c r="Q35" s="1075"/>
      <c r="R35" s="1075"/>
    </row>
    <row r="36" spans="1:18" ht="15.95" customHeight="1" x14ac:dyDescent="0.2">
      <c r="A36" s="783">
        <v>23</v>
      </c>
      <c r="B36" s="1580">
        <f>SUM('82:86'!E37)+SUM('82:86'!I37)</f>
        <v>2529</v>
      </c>
      <c r="C36" s="1585"/>
      <c r="D36" s="1580">
        <f t="shared" si="0"/>
        <v>2529</v>
      </c>
      <c r="E36" s="1580">
        <f>SUM('82:86'!M37)+SUM('82:86'!Q37)</f>
        <v>1065.1999999999998</v>
      </c>
      <c r="F36" s="1580"/>
      <c r="G36" s="1580">
        <f t="shared" si="1"/>
        <v>1065.1999999999998</v>
      </c>
      <c r="I36" s="1075"/>
      <c r="J36" s="1075"/>
      <c r="K36" s="1075"/>
      <c r="L36" s="1075"/>
      <c r="M36" s="1075"/>
      <c r="N36" s="1075"/>
      <c r="O36" s="1075"/>
      <c r="P36" s="1075"/>
      <c r="Q36" s="1075"/>
      <c r="R36" s="1075"/>
    </row>
    <row r="37" spans="1:18" ht="15.95" customHeight="1" x14ac:dyDescent="0.2">
      <c r="A37" s="783">
        <v>24</v>
      </c>
      <c r="B37" s="1580"/>
      <c r="C37" s="1585"/>
      <c r="D37" s="1580"/>
      <c r="E37" s="1580"/>
      <c r="F37" s="1580"/>
      <c r="G37" s="1580"/>
      <c r="I37" s="1075"/>
      <c r="J37" s="1075"/>
      <c r="K37" s="1075"/>
      <c r="L37" s="1075"/>
      <c r="M37" s="1075"/>
      <c r="N37" s="1075"/>
      <c r="O37" s="1075"/>
      <c r="P37" s="1075"/>
      <c r="Q37" s="1075"/>
      <c r="R37" s="1075"/>
    </row>
    <row r="38" spans="1:18" ht="15.95" customHeight="1" x14ac:dyDescent="0.2">
      <c r="A38" s="1584" t="s">
        <v>19</v>
      </c>
      <c r="B38" s="1581"/>
      <c r="C38" s="1581"/>
      <c r="D38" s="1581"/>
      <c r="E38" s="1581"/>
      <c r="F38" s="1581"/>
      <c r="G38" s="1581"/>
      <c r="I38" s="1075"/>
      <c r="J38" s="1075"/>
      <c r="K38" s="1075"/>
      <c r="L38" s="1075"/>
      <c r="M38" s="1075"/>
      <c r="N38" s="1075"/>
      <c r="O38" s="1075"/>
      <c r="P38" s="1075"/>
      <c r="Q38" s="1075"/>
      <c r="R38" s="1075"/>
    </row>
    <row r="39" spans="1:18" x14ac:dyDescent="0.2">
      <c r="I39" s="925"/>
    </row>
    <row r="41" spans="1:18" ht="15.75" customHeight="1" x14ac:dyDescent="0.3">
      <c r="A41" s="1300" t="s">
        <v>533</v>
      </c>
      <c r="C41" s="475"/>
      <c r="D41" s="475"/>
      <c r="F41" s="481"/>
    </row>
    <row r="42" spans="1:18" x14ac:dyDescent="0.2">
      <c r="A42" s="472" t="s">
        <v>676</v>
      </c>
    </row>
    <row r="49" spans="1:2" x14ac:dyDescent="0.2">
      <c r="A49" s="3078"/>
      <c r="B49" s="3078"/>
    </row>
    <row r="50" spans="1:2" x14ac:dyDescent="0.2">
      <c r="A50" s="3078"/>
      <c r="B50" s="3078"/>
    </row>
  </sheetData>
  <mergeCells count="10">
    <mergeCell ref="A49:B49"/>
    <mergeCell ref="A50:B50"/>
    <mergeCell ref="A4:G4"/>
    <mergeCell ref="A6:G6"/>
    <mergeCell ref="D7:G7"/>
    <mergeCell ref="A8:G8"/>
    <mergeCell ref="A9:G9"/>
    <mergeCell ref="A11:A12"/>
    <mergeCell ref="B11:D11"/>
    <mergeCell ref="E11:G11"/>
  </mergeCells>
  <conditionalFormatting sqref="D14:D37 G14:G37">
    <cfRule type="cellIs" dxfId="6" priority="1" stopIfTrue="1" operator="equal">
      <formula>MAX($D$14:$D$37)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7">
    <tabColor theme="0"/>
  </sheetPr>
  <dimension ref="A1:R50"/>
  <sheetViews>
    <sheetView topLeftCell="A9" zoomScaleNormal="100" workbookViewId="0">
      <selection activeCell="B14" sqref="B14"/>
    </sheetView>
  </sheetViews>
  <sheetFormatPr defaultRowHeight="12.75" x14ac:dyDescent="0.2"/>
  <cols>
    <col min="1" max="1" width="7.42578125" style="472" customWidth="1"/>
    <col min="2" max="7" width="13.7109375" style="473" customWidth="1"/>
    <col min="8" max="16384" width="9.140625" style="474"/>
  </cols>
  <sheetData>
    <row r="1" spans="1:18" x14ac:dyDescent="0.2">
      <c r="A1" s="472" t="s">
        <v>531</v>
      </c>
      <c r="G1" s="801"/>
    </row>
    <row r="2" spans="1:18" ht="15.75" x14ac:dyDescent="0.25">
      <c r="A2" s="1558"/>
      <c r="B2" s="1303"/>
      <c r="C2" s="1303"/>
      <c r="D2" s="475" t="s">
        <v>111</v>
      </c>
      <c r="E2" s="1303"/>
      <c r="F2" s="1303"/>
      <c r="G2" s="1303"/>
    </row>
    <row r="3" spans="1:18" ht="15.75" x14ac:dyDescent="0.25">
      <c r="A3" s="1558"/>
      <c r="B3" s="1303"/>
      <c r="C3" s="1303"/>
      <c r="D3" s="1303"/>
      <c r="E3" s="1303"/>
      <c r="F3" s="1303"/>
      <c r="G3" s="1303"/>
    </row>
    <row r="4" spans="1:18" ht="15.75" x14ac:dyDescent="0.25">
      <c r="A4" s="2812" t="s">
        <v>674</v>
      </c>
      <c r="B4" s="3079"/>
      <c r="C4" s="3079"/>
      <c r="D4" s="3079"/>
      <c r="E4" s="3079"/>
      <c r="F4" s="3079"/>
      <c r="G4" s="3079"/>
      <c r="I4" s="966"/>
      <c r="J4" s="966"/>
      <c r="K4" s="966"/>
      <c r="L4" s="966"/>
      <c r="M4" s="966"/>
      <c r="N4" s="966"/>
      <c r="O4" s="966"/>
      <c r="P4" s="966"/>
      <c r="Q4" s="966"/>
    </row>
    <row r="5" spans="1:18" ht="15.75" x14ac:dyDescent="0.25">
      <c r="A5" s="1558"/>
      <c r="B5" s="1303"/>
      <c r="C5" s="1303"/>
      <c r="D5" s="1303"/>
      <c r="E5" s="1303"/>
      <c r="F5" s="1303"/>
      <c r="G5" s="1303"/>
      <c r="I5" s="966"/>
      <c r="J5" s="966"/>
      <c r="K5" s="966"/>
      <c r="L5" s="966"/>
      <c r="M5" s="966"/>
      <c r="N5" s="966"/>
      <c r="O5" s="966"/>
      <c r="P5" s="966"/>
      <c r="Q5" s="966"/>
    </row>
    <row r="6" spans="1:18" ht="15.75" x14ac:dyDescent="0.25">
      <c r="A6" s="2816" t="s">
        <v>499</v>
      </c>
      <c r="B6" s="2816"/>
      <c r="C6" s="2816"/>
      <c r="D6" s="3080"/>
      <c r="E6" s="3080"/>
      <c r="F6" s="3080"/>
      <c r="G6" s="3080"/>
      <c r="H6" s="473"/>
      <c r="I6" s="966"/>
      <c r="J6" s="966"/>
      <c r="K6" s="966"/>
      <c r="L6" s="966"/>
      <c r="M6" s="966"/>
      <c r="N6" s="966"/>
      <c r="O6" s="966"/>
      <c r="P6" s="966"/>
      <c r="Q6" s="966"/>
    </row>
    <row r="7" spans="1:18" ht="9" customHeight="1" x14ac:dyDescent="0.25">
      <c r="A7" s="1558"/>
      <c r="B7" s="1303"/>
      <c r="C7" s="1303"/>
      <c r="D7" s="3074"/>
      <c r="E7" s="3074"/>
      <c r="F7" s="3074"/>
      <c r="G7" s="3074"/>
      <c r="I7" s="966"/>
      <c r="J7" s="966"/>
      <c r="K7" s="966"/>
      <c r="L7" s="966"/>
      <c r="M7" s="966"/>
      <c r="N7" s="966"/>
      <c r="O7" s="966"/>
      <c r="P7" s="966"/>
      <c r="Q7" s="966"/>
    </row>
    <row r="8" spans="1:18" ht="15" customHeight="1" x14ac:dyDescent="0.25">
      <c r="A8" s="3075" t="s">
        <v>532</v>
      </c>
      <c r="B8" s="3081"/>
      <c r="C8" s="3081"/>
      <c r="D8" s="3081"/>
      <c r="E8" s="3081"/>
      <c r="F8" s="3081"/>
      <c r="G8" s="3081"/>
      <c r="I8" s="966"/>
      <c r="J8" s="966"/>
      <c r="K8" s="966"/>
      <c r="L8" s="966"/>
      <c r="M8" s="966"/>
      <c r="N8" s="966"/>
      <c r="O8" s="966"/>
      <c r="P8" s="966"/>
      <c r="Q8" s="966"/>
    </row>
    <row r="9" spans="1:18" ht="15.75" customHeight="1" x14ac:dyDescent="0.25">
      <c r="A9" s="3075"/>
      <c r="B9" s="3075"/>
      <c r="C9" s="3075"/>
      <c r="D9" s="3075"/>
      <c r="E9" s="3075"/>
      <c r="F9" s="3075"/>
      <c r="G9" s="3075"/>
      <c r="I9" s="966"/>
      <c r="J9" s="966"/>
      <c r="K9" s="966"/>
      <c r="L9" s="966"/>
      <c r="M9" s="966"/>
      <c r="N9" s="966"/>
      <c r="O9" s="966"/>
      <c r="P9" s="966"/>
      <c r="Q9" s="966"/>
    </row>
    <row r="10" spans="1:18" x14ac:dyDescent="0.2">
      <c r="B10" s="476"/>
      <c r="C10" s="1578"/>
      <c r="D10" s="1578"/>
      <c r="E10" s="1578"/>
      <c r="F10" s="1578"/>
      <c r="G10" s="1578"/>
      <c r="H10" s="1578"/>
      <c r="I10" s="1578"/>
      <c r="J10" s="966"/>
      <c r="K10" s="966"/>
      <c r="L10" s="966"/>
      <c r="M10" s="966"/>
      <c r="N10" s="966"/>
      <c r="O10" s="966"/>
      <c r="P10" s="966"/>
      <c r="Q10" s="966"/>
    </row>
    <row r="11" spans="1:18" ht="15.75" customHeight="1" x14ac:dyDescent="0.25">
      <c r="A11" s="2807" t="s">
        <v>112</v>
      </c>
      <c r="B11" s="3083" t="s">
        <v>10</v>
      </c>
      <c r="C11" s="3084"/>
      <c r="D11" s="3084"/>
      <c r="E11" s="3083" t="s">
        <v>11</v>
      </c>
      <c r="F11" s="3084"/>
      <c r="G11" s="3085"/>
      <c r="H11" s="1578"/>
      <c r="I11" s="1578"/>
      <c r="J11" s="966"/>
      <c r="K11" s="966"/>
      <c r="L11" s="966"/>
      <c r="M11" s="966"/>
      <c r="N11" s="966"/>
      <c r="O11" s="966"/>
      <c r="P11" s="966"/>
      <c r="Q11" s="966"/>
    </row>
    <row r="12" spans="1:18" s="478" customFormat="1" ht="60.75" customHeight="1" x14ac:dyDescent="0.2">
      <c r="A12" s="3082"/>
      <c r="B12" s="477" t="s">
        <v>113</v>
      </c>
      <c r="C12" s="477" t="s">
        <v>114</v>
      </c>
      <c r="D12" s="477" t="s">
        <v>341</v>
      </c>
      <c r="E12" s="477" t="s">
        <v>113</v>
      </c>
      <c r="F12" s="477" t="s">
        <v>114</v>
      </c>
      <c r="G12" s="477" t="s">
        <v>342</v>
      </c>
    </row>
    <row r="13" spans="1:18" s="480" customFormat="1" ht="10.5" customHeight="1" x14ac:dyDescent="0.2">
      <c r="A13" s="1579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50"/>
      <c r="J13" s="850"/>
      <c r="K13" s="850"/>
    </row>
    <row r="14" spans="1:18" ht="15.95" customHeight="1" x14ac:dyDescent="0.2">
      <c r="A14" s="783">
        <v>1</v>
      </c>
      <c r="B14" s="1580">
        <f>SUM('87:91'!E15)+SUM('87:91'!I15)</f>
        <v>3026.652</v>
      </c>
      <c r="C14" s="1585"/>
      <c r="D14" s="1580">
        <f>B14-C14</f>
        <v>3026.652</v>
      </c>
      <c r="E14" s="1580">
        <f>SUM('87:91'!M15)+SUM('87:91'!Q15)</f>
        <v>1361.7619999999999</v>
      </c>
      <c r="F14" s="1580"/>
      <c r="G14" s="1580">
        <f>E14-F14</f>
        <v>1361.7619999999999</v>
      </c>
      <c r="I14" s="1075"/>
      <c r="J14" s="1075"/>
      <c r="K14" s="1075"/>
      <c r="L14" s="1075"/>
      <c r="M14" s="1075"/>
      <c r="N14" s="1075"/>
      <c r="O14" s="1075"/>
      <c r="P14" s="1075"/>
      <c r="Q14" s="1075"/>
      <c r="R14" s="1075"/>
    </row>
    <row r="15" spans="1:18" ht="15.95" customHeight="1" x14ac:dyDescent="0.2">
      <c r="A15" s="783">
        <v>2</v>
      </c>
      <c r="B15" s="1580">
        <f>SUM('87:91'!E16)+SUM('87:91'!I16)</f>
        <v>2863.116</v>
      </c>
      <c r="C15" s="1585"/>
      <c r="D15" s="1580">
        <f t="shared" ref="D15:D36" si="0">B15-C15</f>
        <v>2863.116</v>
      </c>
      <c r="E15" s="1580">
        <f>SUM('87:91'!M16)+SUM('87:91'!Q16)</f>
        <v>1284.3499999999999</v>
      </c>
      <c r="F15" s="1580"/>
      <c r="G15" s="1580">
        <f t="shared" ref="G15:G36" si="1">E15-F15</f>
        <v>1284.3499999999999</v>
      </c>
      <c r="I15" s="1075"/>
      <c r="J15" s="1075"/>
      <c r="K15" s="1075"/>
      <c r="L15" s="1075"/>
      <c r="M15" s="1075"/>
      <c r="N15" s="1075"/>
      <c r="O15" s="1075"/>
      <c r="P15" s="1075"/>
      <c r="Q15" s="1075"/>
      <c r="R15" s="1075"/>
    </row>
    <row r="16" spans="1:18" ht="15.95" customHeight="1" x14ac:dyDescent="0.2">
      <c r="A16" s="783">
        <v>3</v>
      </c>
      <c r="B16" s="1580">
        <f>SUM('87:91'!E17)+SUM('87:91'!I17)</f>
        <v>2798.4480000000003</v>
      </c>
      <c r="C16" s="1585"/>
      <c r="D16" s="1580">
        <f t="shared" si="0"/>
        <v>2798.4480000000003</v>
      </c>
      <c r="E16" s="1580">
        <f>SUM('87:91'!M17)+SUM('87:91'!Q17)</f>
        <v>1266.0140000000001</v>
      </c>
      <c r="F16" s="1580"/>
      <c r="G16" s="1580">
        <f t="shared" si="1"/>
        <v>1266.0140000000001</v>
      </c>
      <c r="I16" s="1075"/>
      <c r="J16" s="1075"/>
      <c r="K16" s="1075"/>
      <c r="L16" s="1075"/>
      <c r="M16" s="1075"/>
      <c r="N16" s="1075"/>
      <c r="O16" s="1075"/>
      <c r="P16" s="1075"/>
      <c r="Q16" s="1075"/>
      <c r="R16" s="1075"/>
    </row>
    <row r="17" spans="1:18" ht="15.95" customHeight="1" x14ac:dyDescent="0.2">
      <c r="A17" s="783">
        <v>4</v>
      </c>
      <c r="B17" s="1580">
        <f>SUM('87:91'!E18)+SUM('87:91'!I18)</f>
        <v>2798.7759999999998</v>
      </c>
      <c r="C17" s="1585"/>
      <c r="D17" s="1580">
        <f t="shared" si="0"/>
        <v>2798.7759999999998</v>
      </c>
      <c r="E17" s="1580">
        <f>SUM('87:91'!M18)+SUM('87:91'!Q18)</f>
        <v>1214.9559999999999</v>
      </c>
      <c r="F17" s="1580"/>
      <c r="G17" s="1580">
        <f t="shared" si="1"/>
        <v>1214.9559999999999</v>
      </c>
      <c r="I17" s="1075"/>
      <c r="J17" s="1075"/>
      <c r="K17" s="1075"/>
      <c r="L17" s="1075"/>
      <c r="M17" s="1075"/>
      <c r="N17" s="1075"/>
      <c r="O17" s="1075"/>
      <c r="P17" s="1075"/>
      <c r="Q17" s="1075"/>
      <c r="R17" s="1075"/>
    </row>
    <row r="18" spans="1:18" ht="15.95" customHeight="1" x14ac:dyDescent="0.2">
      <c r="A18" s="783">
        <v>5</v>
      </c>
      <c r="B18" s="1580">
        <f>SUM('87:91'!E19)+SUM('87:91'!I19)</f>
        <v>2926.2459999999996</v>
      </c>
      <c r="C18" s="1585"/>
      <c r="D18" s="1580">
        <f t="shared" si="0"/>
        <v>2926.2459999999996</v>
      </c>
      <c r="E18" s="1580">
        <f>SUM('87:91'!M19)+SUM('87:91'!Q19)</f>
        <v>1239.432</v>
      </c>
      <c r="F18" s="1580"/>
      <c r="G18" s="1580">
        <f t="shared" si="1"/>
        <v>1239.432</v>
      </c>
      <c r="I18" s="1075"/>
      <c r="J18" s="1075"/>
      <c r="K18" s="1075"/>
      <c r="L18" s="1075"/>
      <c r="M18" s="1075"/>
      <c r="N18" s="1075"/>
      <c r="O18" s="1075"/>
      <c r="P18" s="1075"/>
      <c r="Q18" s="1075"/>
      <c r="R18" s="1075"/>
    </row>
    <row r="19" spans="1:18" ht="15.95" customHeight="1" x14ac:dyDescent="0.2">
      <c r="A19" s="783">
        <v>6</v>
      </c>
      <c r="B19" s="1580">
        <f>SUM('87:91'!E20)+SUM('87:91'!I20)</f>
        <v>3208.2919999999999</v>
      </c>
      <c r="C19" s="1585"/>
      <c r="D19" s="1580">
        <f t="shared" si="0"/>
        <v>3208.2919999999999</v>
      </c>
      <c r="E19" s="1580">
        <f>SUM('87:91'!M20)+SUM('87:91'!Q20)</f>
        <v>1339.462</v>
      </c>
      <c r="F19" s="1580"/>
      <c r="G19" s="1580">
        <f t="shared" si="1"/>
        <v>1339.462</v>
      </c>
      <c r="I19" s="1075"/>
      <c r="J19" s="1075"/>
      <c r="K19" s="1075"/>
      <c r="L19" s="1075"/>
      <c r="M19" s="1075"/>
      <c r="N19" s="1075"/>
      <c r="O19" s="1075"/>
      <c r="P19" s="1075"/>
      <c r="Q19" s="1075"/>
      <c r="R19" s="1075"/>
    </row>
    <row r="20" spans="1:18" ht="15.95" customHeight="1" x14ac:dyDescent="0.2">
      <c r="A20" s="783">
        <v>7</v>
      </c>
      <c r="B20" s="1580">
        <f>SUM('87:91'!E21)+SUM('87:91'!I21)</f>
        <v>3526.6839999999997</v>
      </c>
      <c r="C20" s="1585"/>
      <c r="D20" s="1580">
        <f t="shared" si="0"/>
        <v>3526.6839999999997</v>
      </c>
      <c r="E20" s="1580">
        <f>SUM('87:91'!M21)+SUM('87:91'!Q21)</f>
        <v>1344.348</v>
      </c>
      <c r="F20" s="1580"/>
      <c r="G20" s="1580">
        <f t="shared" si="1"/>
        <v>1344.348</v>
      </c>
      <c r="I20" s="1075"/>
      <c r="J20" s="1075"/>
      <c r="K20" s="1075"/>
      <c r="L20" s="1075"/>
      <c r="M20" s="1075"/>
      <c r="N20" s="1075"/>
      <c r="O20" s="1075"/>
      <c r="P20" s="1075"/>
      <c r="Q20" s="1075"/>
      <c r="R20" s="1075"/>
    </row>
    <row r="21" spans="1:18" ht="15.95" customHeight="1" x14ac:dyDescent="0.2">
      <c r="A21" s="783">
        <v>8</v>
      </c>
      <c r="B21" s="1580">
        <f>SUM('87:91'!E22)+SUM('87:91'!I22)</f>
        <v>4176.2259999999997</v>
      </c>
      <c r="C21" s="1585"/>
      <c r="D21" s="1580">
        <f t="shared" si="0"/>
        <v>4176.2259999999997</v>
      </c>
      <c r="E21" s="1580">
        <f>SUM('87:91'!M22)+SUM('87:91'!Q22)</f>
        <v>1567.462</v>
      </c>
      <c r="F21" s="1580"/>
      <c r="G21" s="1580">
        <f t="shared" si="1"/>
        <v>1567.462</v>
      </c>
      <c r="I21" s="1075"/>
      <c r="J21" s="1075"/>
      <c r="K21" s="1075"/>
      <c r="L21" s="1075"/>
      <c r="M21" s="1075"/>
      <c r="N21" s="1075"/>
      <c r="O21" s="1075"/>
      <c r="P21" s="1075"/>
      <c r="Q21" s="1075"/>
      <c r="R21" s="1075"/>
    </row>
    <row r="22" spans="1:18" ht="15.95" customHeight="1" x14ac:dyDescent="0.2">
      <c r="A22" s="783">
        <v>9</v>
      </c>
      <c r="B22" s="1580">
        <f>SUM('87:91'!E23)+SUM('87:91'!I23)</f>
        <v>4515.6080000000002</v>
      </c>
      <c r="C22" s="1585"/>
      <c r="D22" s="1580">
        <f t="shared" si="0"/>
        <v>4515.6080000000002</v>
      </c>
      <c r="E22" s="1580">
        <f>SUM('87:91'!M23)+SUM('87:91'!Q23)</f>
        <v>1631.6120000000001</v>
      </c>
      <c r="F22" s="1580"/>
      <c r="G22" s="1580">
        <f t="shared" si="1"/>
        <v>1631.6120000000001</v>
      </c>
      <c r="I22" s="1075"/>
      <c r="J22" s="1075"/>
      <c r="K22" s="1075"/>
      <c r="L22" s="1075"/>
      <c r="M22" s="1075"/>
      <c r="N22" s="1075"/>
      <c r="O22" s="1075"/>
      <c r="P22" s="1075"/>
      <c r="Q22" s="1075"/>
      <c r="R22" s="1075"/>
    </row>
    <row r="23" spans="1:18" ht="15.95" customHeight="1" x14ac:dyDescent="0.2">
      <c r="A23" s="783">
        <v>10</v>
      </c>
      <c r="B23" s="1580">
        <f>SUM('87:91'!E24)+SUM('87:91'!I24)</f>
        <v>4687.0720000000001</v>
      </c>
      <c r="C23" s="1585"/>
      <c r="D23" s="1580">
        <f t="shared" si="0"/>
        <v>4687.0720000000001</v>
      </c>
      <c r="E23" s="1580">
        <f>SUM('87:91'!M24)+SUM('87:91'!Q24)</f>
        <v>1733.2440000000001</v>
      </c>
      <c r="F23" s="1580"/>
      <c r="G23" s="1580">
        <f t="shared" si="1"/>
        <v>1733.2440000000001</v>
      </c>
      <c r="I23" s="1075"/>
      <c r="J23" s="1075"/>
      <c r="K23" s="1075"/>
      <c r="L23" s="1075"/>
      <c r="M23" s="1075"/>
      <c r="N23" s="1075"/>
      <c r="O23" s="1075"/>
      <c r="P23" s="1075"/>
      <c r="Q23" s="1075"/>
      <c r="R23" s="1075"/>
    </row>
    <row r="24" spans="1:18" ht="15.95" customHeight="1" x14ac:dyDescent="0.2">
      <c r="A24" s="783">
        <v>11</v>
      </c>
      <c r="B24" s="1580">
        <f>SUM('87:91'!E25)+SUM('87:91'!I25)</f>
        <v>4749.6579999999994</v>
      </c>
      <c r="C24" s="1585"/>
      <c r="D24" s="1580">
        <f t="shared" si="0"/>
        <v>4749.6579999999994</v>
      </c>
      <c r="E24" s="1580">
        <f>SUM('87:91'!M25)+SUM('87:91'!Q25)</f>
        <v>1835.7620000000002</v>
      </c>
      <c r="F24" s="1580"/>
      <c r="G24" s="1580">
        <f t="shared" si="1"/>
        <v>1835.7620000000002</v>
      </c>
      <c r="I24" s="1075"/>
      <c r="J24" s="1075"/>
      <c r="K24" s="1075"/>
      <c r="L24" s="1075"/>
      <c r="M24" s="1075"/>
      <c r="N24" s="1075"/>
      <c r="O24" s="1075"/>
      <c r="P24" s="1075"/>
      <c r="Q24" s="1075"/>
      <c r="R24" s="1075"/>
    </row>
    <row r="25" spans="1:18" ht="14.25" customHeight="1" x14ac:dyDescent="0.2">
      <c r="A25" s="783">
        <v>12</v>
      </c>
      <c r="B25" s="1580">
        <f>SUM('87:91'!E26)+SUM('87:91'!I26)</f>
        <v>4450.4780000000001</v>
      </c>
      <c r="C25" s="1585"/>
      <c r="D25" s="1580">
        <f t="shared" si="0"/>
        <v>4450.4780000000001</v>
      </c>
      <c r="E25" s="1580">
        <f>SUM('87:91'!M26)+SUM('87:91'!Q26)</f>
        <v>1617.1020000000001</v>
      </c>
      <c r="F25" s="1580"/>
      <c r="G25" s="1580">
        <f t="shared" si="1"/>
        <v>1617.1020000000001</v>
      </c>
      <c r="I25" s="1075"/>
      <c r="J25" s="1075"/>
      <c r="K25" s="1075"/>
      <c r="L25" s="1075"/>
      <c r="M25" s="1075"/>
      <c r="N25" s="1075"/>
      <c r="O25" s="1075"/>
      <c r="P25" s="1075"/>
      <c r="Q25" s="1075"/>
      <c r="R25" s="1075"/>
    </row>
    <row r="26" spans="1:18" ht="14.25" customHeight="1" x14ac:dyDescent="0.2">
      <c r="A26" s="783">
        <v>13</v>
      </c>
      <c r="B26" s="1580">
        <f>SUM('87:91'!E27)+SUM('87:91'!I27)</f>
        <v>4689.5339999999997</v>
      </c>
      <c r="C26" s="1585"/>
      <c r="D26" s="1580">
        <f t="shared" si="0"/>
        <v>4689.5339999999997</v>
      </c>
      <c r="E26" s="1580">
        <f>SUM('87:91'!M27)+SUM('87:91'!Q27)</f>
        <v>1908.7179999999998</v>
      </c>
      <c r="F26" s="1580"/>
      <c r="G26" s="1580">
        <f t="shared" si="1"/>
        <v>1908.7179999999998</v>
      </c>
      <c r="I26" s="1075"/>
      <c r="J26" s="1075"/>
      <c r="K26" s="1075"/>
      <c r="L26" s="1075"/>
      <c r="M26" s="1075"/>
      <c r="N26" s="1075"/>
      <c r="O26" s="1075"/>
      <c r="P26" s="1075"/>
      <c r="Q26" s="1075"/>
      <c r="R26" s="1075"/>
    </row>
    <row r="27" spans="1:18" ht="15.95" customHeight="1" x14ac:dyDescent="0.2">
      <c r="A27" s="783">
        <v>14</v>
      </c>
      <c r="B27" s="1580">
        <f>SUM('87:91'!E28)+SUM('87:91'!I28)</f>
        <v>4459.7740000000003</v>
      </c>
      <c r="C27" s="1585"/>
      <c r="D27" s="1580">
        <f t="shared" si="0"/>
        <v>4459.7740000000003</v>
      </c>
      <c r="E27" s="1580">
        <f>SUM('87:91'!M28)+SUM('87:91'!Q28)</f>
        <v>1733.306</v>
      </c>
      <c r="F27" s="1580"/>
      <c r="G27" s="1580">
        <f t="shared" si="1"/>
        <v>1733.306</v>
      </c>
      <c r="I27" s="1075"/>
      <c r="J27" s="1075"/>
      <c r="K27" s="1075"/>
      <c r="L27" s="1075"/>
      <c r="M27" s="1075"/>
      <c r="N27" s="1075"/>
      <c r="O27" s="1075"/>
      <c r="P27" s="1075"/>
      <c r="Q27" s="1075"/>
      <c r="R27" s="1075"/>
    </row>
    <row r="28" spans="1:18" ht="15.95" customHeight="1" x14ac:dyDescent="0.2">
      <c r="A28" s="783">
        <v>15</v>
      </c>
      <c r="B28" s="1580">
        <f>SUM('87:91'!E29)+SUM('87:91'!I29)</f>
        <v>4453.9560000000001</v>
      </c>
      <c r="C28" s="1585"/>
      <c r="D28" s="1580">
        <f t="shared" si="0"/>
        <v>4453.9560000000001</v>
      </c>
      <c r="E28" s="1580">
        <f>SUM('87:91'!M29)+SUM('87:91'!Q29)</f>
        <v>1736.58</v>
      </c>
      <c r="F28" s="1580"/>
      <c r="G28" s="1580">
        <f t="shared" si="1"/>
        <v>1736.58</v>
      </c>
      <c r="I28" s="1075"/>
      <c r="J28" s="1075"/>
      <c r="K28" s="1075"/>
      <c r="L28" s="1075"/>
      <c r="M28" s="1075"/>
      <c r="N28" s="1075"/>
      <c r="O28" s="1075"/>
      <c r="P28" s="1075"/>
      <c r="Q28" s="1075"/>
      <c r="R28" s="1075"/>
    </row>
    <row r="29" spans="1:18" ht="15.95" customHeight="1" x14ac:dyDescent="0.2">
      <c r="A29" s="783">
        <v>16</v>
      </c>
      <c r="B29" s="1580">
        <f>SUM('87:91'!E30)+SUM('87:91'!I30)</f>
        <v>4614.59</v>
      </c>
      <c r="C29" s="1585"/>
      <c r="D29" s="1580">
        <f t="shared" si="0"/>
        <v>4614.59</v>
      </c>
      <c r="E29" s="1580">
        <f>SUM('87:91'!M30)+SUM('87:91'!Q30)</f>
        <v>1721.682</v>
      </c>
      <c r="F29" s="1580"/>
      <c r="G29" s="1580">
        <f t="shared" si="1"/>
        <v>1721.682</v>
      </c>
      <c r="I29" s="1075"/>
      <c r="J29" s="1075"/>
      <c r="K29" s="1075"/>
      <c r="L29" s="1075"/>
      <c r="M29" s="1075"/>
      <c r="N29" s="1075"/>
      <c r="O29" s="1075"/>
      <c r="P29" s="1075"/>
      <c r="Q29" s="1075"/>
      <c r="R29" s="1075"/>
    </row>
    <row r="30" spans="1:18" ht="15.95" customHeight="1" x14ac:dyDescent="0.2">
      <c r="A30" s="783">
        <v>17</v>
      </c>
      <c r="B30" s="1580">
        <f>SUM('87:91'!E31)+SUM('87:91'!I31)</f>
        <v>4901.7800000000007</v>
      </c>
      <c r="C30" s="1585"/>
      <c r="D30" s="1580">
        <f t="shared" si="0"/>
        <v>4901.7800000000007</v>
      </c>
      <c r="E30" s="1580">
        <f>SUM('87:91'!M31)+SUM('87:91'!Q31)</f>
        <v>1790.3</v>
      </c>
      <c r="F30" s="1580"/>
      <c r="G30" s="1580">
        <f t="shared" si="1"/>
        <v>1790.3</v>
      </c>
      <c r="I30" s="1075"/>
      <c r="J30" s="1075"/>
      <c r="K30" s="1075"/>
      <c r="L30" s="1075"/>
      <c r="M30" s="1075"/>
      <c r="N30" s="1075"/>
      <c r="O30" s="1075"/>
      <c r="P30" s="1075"/>
      <c r="Q30" s="1075"/>
      <c r="R30" s="1075"/>
    </row>
    <row r="31" spans="1:18" ht="15.95" customHeight="1" x14ac:dyDescent="0.2">
      <c r="A31" s="783">
        <v>18</v>
      </c>
      <c r="B31" s="1580">
        <f>SUM('87:91'!E32)+SUM('87:91'!I32)</f>
        <v>4744.5280000000002</v>
      </c>
      <c r="C31" s="1585"/>
      <c r="D31" s="1580">
        <f t="shared" si="0"/>
        <v>4744.5280000000002</v>
      </c>
      <c r="E31" s="1580">
        <f>SUM('87:91'!M32)+SUM('87:91'!Q32)</f>
        <v>1727.7060000000001</v>
      </c>
      <c r="F31" s="1580"/>
      <c r="G31" s="1580">
        <f t="shared" si="1"/>
        <v>1727.7060000000001</v>
      </c>
      <c r="I31" s="1075"/>
      <c r="J31" s="1075"/>
      <c r="K31" s="1075"/>
      <c r="L31" s="1075"/>
      <c r="M31" s="1075"/>
      <c r="N31" s="1075"/>
      <c r="O31" s="1075"/>
      <c r="P31" s="1075"/>
      <c r="Q31" s="1075"/>
      <c r="R31" s="1075"/>
    </row>
    <row r="32" spans="1:18" ht="15.95" customHeight="1" x14ac:dyDescent="0.2">
      <c r="A32" s="803">
        <v>19</v>
      </c>
      <c r="B32" s="1580">
        <f>SUM('87:91'!E33)+SUM('87:91'!I33)</f>
        <v>4675.7339999999995</v>
      </c>
      <c r="C32" s="1585"/>
      <c r="D32" s="1580">
        <f t="shared" si="0"/>
        <v>4675.7339999999995</v>
      </c>
      <c r="E32" s="1580">
        <f>SUM('87:91'!M33)+SUM('87:91'!Q33)</f>
        <v>1740.5439999999999</v>
      </c>
      <c r="F32" s="1582"/>
      <c r="G32" s="1580">
        <f t="shared" si="1"/>
        <v>1740.5439999999999</v>
      </c>
      <c r="I32" s="1075"/>
      <c r="J32" s="1075"/>
      <c r="K32" s="1075"/>
      <c r="L32" s="1075"/>
      <c r="M32" s="1075"/>
      <c r="N32" s="1075"/>
      <c r="O32" s="1075"/>
      <c r="P32" s="1075"/>
      <c r="Q32" s="1075"/>
      <c r="R32" s="1075"/>
    </row>
    <row r="33" spans="1:18" ht="15.95" customHeight="1" x14ac:dyDescent="0.2">
      <c r="A33" s="803">
        <v>20</v>
      </c>
      <c r="B33" s="1580">
        <f>SUM('87:91'!E34)+SUM('87:91'!I34)</f>
        <v>4556.0019999999995</v>
      </c>
      <c r="C33" s="1585"/>
      <c r="D33" s="1580">
        <f t="shared" si="0"/>
        <v>4556.0019999999995</v>
      </c>
      <c r="E33" s="1580">
        <f>SUM('87:91'!M34)+SUM('87:91'!Q34)</f>
        <v>1703.4059999999999</v>
      </c>
      <c r="F33" s="1583"/>
      <c r="G33" s="1580">
        <f t="shared" si="1"/>
        <v>1703.4059999999999</v>
      </c>
      <c r="I33" s="1075"/>
      <c r="J33" s="1075"/>
      <c r="K33" s="1075"/>
      <c r="L33" s="1075"/>
      <c r="M33" s="1075"/>
      <c r="N33" s="1075"/>
      <c r="O33" s="1075"/>
      <c r="P33" s="1075"/>
      <c r="Q33" s="1075"/>
      <c r="R33" s="1075"/>
    </row>
    <row r="34" spans="1:18" ht="15.95" customHeight="1" x14ac:dyDescent="0.2">
      <c r="A34" s="783">
        <v>21</v>
      </c>
      <c r="B34" s="1580">
        <f>SUM('87:91'!E35)+SUM('87:91'!I35)</f>
        <v>4150.424</v>
      </c>
      <c r="C34" s="1585"/>
      <c r="D34" s="1580">
        <f t="shared" si="0"/>
        <v>4150.424</v>
      </c>
      <c r="E34" s="1580">
        <f>SUM('87:91'!M35)+SUM('87:91'!Q35)</f>
        <v>1478.154</v>
      </c>
      <c r="F34" s="1580"/>
      <c r="G34" s="1580">
        <f t="shared" si="1"/>
        <v>1478.154</v>
      </c>
      <c r="I34" s="1075"/>
      <c r="J34" s="1075"/>
      <c r="K34" s="1075"/>
      <c r="L34" s="1075"/>
      <c r="M34" s="1075"/>
      <c r="N34" s="1075"/>
      <c r="O34" s="1075"/>
      <c r="P34" s="1075"/>
      <c r="Q34" s="1075"/>
      <c r="R34" s="1075"/>
    </row>
    <row r="35" spans="1:18" ht="15.95" customHeight="1" x14ac:dyDescent="0.2">
      <c r="A35" s="783">
        <v>22</v>
      </c>
      <c r="B35" s="1580">
        <f>SUM('87:91'!E36)+SUM('87:91'!I36)</f>
        <v>4209.9840000000013</v>
      </c>
      <c r="C35" s="1585"/>
      <c r="D35" s="1580">
        <f t="shared" si="0"/>
        <v>4209.9840000000013</v>
      </c>
      <c r="E35" s="1580">
        <f>SUM('87:91'!M36)+SUM('87:91'!Q36)</f>
        <v>1697.9320000000002</v>
      </c>
      <c r="F35" s="1580"/>
      <c r="G35" s="1580">
        <f t="shared" si="1"/>
        <v>1697.9320000000002</v>
      </c>
      <c r="I35" s="1075"/>
      <c r="J35" s="1075"/>
      <c r="K35" s="1075"/>
      <c r="L35" s="1075"/>
      <c r="M35" s="1075"/>
      <c r="N35" s="1075"/>
      <c r="O35" s="1075"/>
      <c r="P35" s="1075"/>
      <c r="Q35" s="1075"/>
      <c r="R35" s="1075"/>
    </row>
    <row r="36" spans="1:18" ht="15.95" customHeight="1" x14ac:dyDescent="0.2">
      <c r="A36" s="783">
        <v>23</v>
      </c>
      <c r="B36" s="1580">
        <f>SUM('87:91'!E37)+SUM('87:91'!I37)</f>
        <v>3689.1220000000003</v>
      </c>
      <c r="C36" s="1585"/>
      <c r="D36" s="1580">
        <f t="shared" si="0"/>
        <v>3689.1220000000003</v>
      </c>
      <c r="E36" s="1580">
        <f>SUM('87:91'!M37)+SUM('87:91'!Q37)</f>
        <v>1568.5260000000001</v>
      </c>
      <c r="F36" s="1580"/>
      <c r="G36" s="1580">
        <f t="shared" si="1"/>
        <v>1568.5260000000001</v>
      </c>
      <c r="I36" s="1075"/>
      <c r="J36" s="1075"/>
      <c r="K36" s="1075"/>
      <c r="L36" s="1075"/>
      <c r="M36" s="1075"/>
      <c r="N36" s="1075"/>
      <c r="O36" s="1075"/>
      <c r="P36" s="1075"/>
      <c r="Q36" s="1075"/>
      <c r="R36" s="1075"/>
    </row>
    <row r="37" spans="1:18" ht="15.95" customHeight="1" x14ac:dyDescent="0.2">
      <c r="A37" s="783">
        <v>24</v>
      </c>
      <c r="B37" s="1580"/>
      <c r="C37" s="1585"/>
      <c r="D37" s="1580"/>
      <c r="E37" s="1580"/>
      <c r="F37" s="1580"/>
      <c r="G37" s="1580"/>
      <c r="I37" s="1075"/>
      <c r="J37" s="1075"/>
      <c r="K37" s="1075"/>
      <c r="L37" s="1075"/>
      <c r="M37" s="1075"/>
      <c r="N37" s="1075"/>
      <c r="O37" s="1075"/>
      <c r="P37" s="1075"/>
      <c r="Q37" s="1075"/>
      <c r="R37" s="1075"/>
    </row>
    <row r="38" spans="1:18" ht="15.95" customHeight="1" x14ac:dyDescent="0.2">
      <c r="A38" s="1584" t="s">
        <v>19</v>
      </c>
      <c r="B38" s="1581"/>
      <c r="C38" s="1581"/>
      <c r="D38" s="1581"/>
      <c r="E38" s="1581"/>
      <c r="F38" s="1581"/>
      <c r="G38" s="1581"/>
      <c r="I38" s="1075"/>
      <c r="J38" s="1075"/>
      <c r="K38" s="1075"/>
      <c r="L38" s="1075"/>
      <c r="M38" s="1075"/>
      <c r="N38" s="1075"/>
      <c r="O38" s="1075"/>
      <c r="P38" s="1075"/>
      <c r="Q38" s="1075"/>
      <c r="R38" s="1075"/>
    </row>
    <row r="39" spans="1:18" x14ac:dyDescent="0.2">
      <c r="I39" s="925"/>
    </row>
    <row r="41" spans="1:18" ht="15.75" customHeight="1" x14ac:dyDescent="0.3">
      <c r="A41" s="1300" t="s">
        <v>533</v>
      </c>
      <c r="C41" s="475"/>
      <c r="D41" s="475"/>
      <c r="F41" s="481"/>
    </row>
    <row r="42" spans="1:18" x14ac:dyDescent="0.2">
      <c r="A42" s="472" t="s">
        <v>676</v>
      </c>
    </row>
    <row r="49" spans="1:2" x14ac:dyDescent="0.2">
      <c r="A49" s="3078"/>
      <c r="B49" s="3078"/>
    </row>
    <row r="50" spans="1:2" x14ac:dyDescent="0.2">
      <c r="A50" s="3078"/>
      <c r="B50" s="3078"/>
    </row>
  </sheetData>
  <mergeCells count="10">
    <mergeCell ref="A49:B49"/>
    <mergeCell ref="A50:B50"/>
    <mergeCell ref="A4:G4"/>
    <mergeCell ref="A6:G6"/>
    <mergeCell ref="D7:G7"/>
    <mergeCell ref="A8:G8"/>
    <mergeCell ref="A9:G9"/>
    <mergeCell ref="A11:A12"/>
    <mergeCell ref="B11:D11"/>
    <mergeCell ref="E11:G11"/>
  </mergeCells>
  <conditionalFormatting sqref="D14:D37 G14:G37">
    <cfRule type="cellIs" dxfId="5" priority="1" stopIfTrue="1" operator="equal">
      <formula>MAX($D$14:$D$37)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5">
    <tabColor theme="0"/>
  </sheetPr>
  <dimension ref="A1:Q51"/>
  <sheetViews>
    <sheetView topLeftCell="A10" zoomScaleNormal="100" workbookViewId="0">
      <selection activeCell="R36" sqref="R36"/>
    </sheetView>
  </sheetViews>
  <sheetFormatPr defaultRowHeight="12.75" x14ac:dyDescent="0.2"/>
  <cols>
    <col min="1" max="1" width="7.42578125" style="472" customWidth="1"/>
    <col min="2" max="7" width="13.7109375" style="473" customWidth="1"/>
    <col min="8" max="16384" width="9.140625" style="474"/>
  </cols>
  <sheetData>
    <row r="1" spans="1:17" x14ac:dyDescent="0.2">
      <c r="G1" s="801" t="s">
        <v>178</v>
      </c>
    </row>
    <row r="2" spans="1:17" ht="15.75" x14ac:dyDescent="0.25">
      <c r="A2" s="1302"/>
      <c r="B2" s="1303"/>
      <c r="C2" s="1303"/>
      <c r="D2" s="475" t="s">
        <v>111</v>
      </c>
      <c r="E2" s="1303"/>
      <c r="F2" s="1303"/>
      <c r="G2" s="1303"/>
    </row>
    <row r="3" spans="1:17" ht="15.75" x14ac:dyDescent="0.25">
      <c r="A3" s="1302"/>
      <c r="B3" s="1303"/>
      <c r="C3" s="1303"/>
      <c r="D3" s="1303"/>
      <c r="E3" s="1303"/>
      <c r="F3" s="1303"/>
      <c r="G3" s="1303"/>
    </row>
    <row r="4" spans="1:17" ht="15.75" x14ac:dyDescent="0.25">
      <c r="A4" s="2812" t="s">
        <v>674</v>
      </c>
      <c r="B4" s="2815"/>
      <c r="C4" s="2815"/>
      <c r="D4" s="2815"/>
      <c r="E4" s="2815"/>
      <c r="F4" s="2815"/>
      <c r="G4" s="2815"/>
      <c r="I4" s="966"/>
      <c r="J4" s="966"/>
      <c r="K4" s="966"/>
      <c r="L4" s="966"/>
      <c r="M4" s="966"/>
      <c r="N4" s="966"/>
      <c r="O4" s="966"/>
      <c r="P4" s="966"/>
      <c r="Q4" s="966"/>
    </row>
    <row r="5" spans="1:17" ht="15.75" x14ac:dyDescent="0.25">
      <c r="A5" s="1302"/>
      <c r="B5" s="1303"/>
      <c r="C5" s="1303"/>
      <c r="D5" s="1303"/>
      <c r="E5" s="1303"/>
      <c r="F5" s="1303"/>
      <c r="G5" s="1303"/>
      <c r="I5" s="966"/>
      <c r="J5" s="966"/>
      <c r="K5" s="966"/>
      <c r="L5" s="966"/>
      <c r="M5" s="966"/>
      <c r="N5" s="966"/>
      <c r="O5" s="966"/>
      <c r="P5" s="966"/>
      <c r="Q5" s="966"/>
    </row>
    <row r="6" spans="1:17" ht="15.75" x14ac:dyDescent="0.25">
      <c r="A6" s="2816" t="s">
        <v>499</v>
      </c>
      <c r="B6" s="2816"/>
      <c r="C6" s="2816"/>
      <c r="D6" s="2817"/>
      <c r="E6" s="2817"/>
      <c r="F6" s="2817"/>
      <c r="G6" s="2817"/>
      <c r="H6" s="473"/>
      <c r="I6" s="966"/>
      <c r="J6" s="966"/>
      <c r="K6" s="966"/>
      <c r="L6" s="966"/>
      <c r="M6" s="966"/>
      <c r="N6" s="966"/>
      <c r="O6" s="966"/>
      <c r="P6" s="966"/>
      <c r="Q6" s="966"/>
    </row>
    <row r="7" spans="1:17" ht="9" customHeight="1" x14ac:dyDescent="0.25">
      <c r="A7" s="1302"/>
      <c r="B7" s="1303"/>
      <c r="C7" s="1303"/>
      <c r="D7" s="3074"/>
      <c r="E7" s="3074"/>
      <c r="F7" s="3074"/>
      <c r="G7" s="3074"/>
      <c r="I7" s="966"/>
      <c r="J7" s="966"/>
      <c r="K7" s="966"/>
      <c r="L7" s="966"/>
      <c r="M7" s="966"/>
      <c r="N7" s="966"/>
      <c r="O7" s="966"/>
      <c r="P7" s="966"/>
      <c r="Q7" s="966"/>
    </row>
    <row r="8" spans="1:17" ht="15.75" x14ac:dyDescent="0.25">
      <c r="A8" s="3075" t="s">
        <v>330</v>
      </c>
      <c r="B8" s="3076"/>
      <c r="C8" s="3076"/>
      <c r="D8" s="3076"/>
      <c r="E8" s="3076"/>
      <c r="F8" s="3076"/>
      <c r="G8" s="3076"/>
      <c r="I8" s="966"/>
      <c r="J8" s="966"/>
      <c r="K8" s="966"/>
      <c r="L8" s="966"/>
      <c r="M8" s="966"/>
      <c r="N8" s="966"/>
      <c r="O8" s="966"/>
      <c r="P8" s="966"/>
      <c r="Q8" s="966"/>
    </row>
    <row r="9" spans="1:17" x14ac:dyDescent="0.2">
      <c r="B9" s="476"/>
      <c r="C9" s="874"/>
      <c r="D9" s="874"/>
      <c r="E9" s="874"/>
      <c r="F9" s="874"/>
      <c r="G9" s="874"/>
      <c r="H9" s="874"/>
      <c r="I9" s="874"/>
      <c r="J9" s="966"/>
      <c r="K9" s="966"/>
      <c r="L9" s="966"/>
      <c r="M9" s="966"/>
      <c r="N9" s="966"/>
      <c r="O9" s="966"/>
      <c r="P9" s="966"/>
      <c r="Q9" s="966"/>
    </row>
    <row r="10" spans="1:17" ht="15.75" customHeight="1" x14ac:dyDescent="0.25">
      <c r="A10" s="2807" t="s">
        <v>112</v>
      </c>
      <c r="B10" s="2809" t="s">
        <v>10</v>
      </c>
      <c r="C10" s="2810"/>
      <c r="D10" s="2810"/>
      <c r="E10" s="2809" t="s">
        <v>11</v>
      </c>
      <c r="F10" s="2810"/>
      <c r="G10" s="2814"/>
      <c r="H10" s="874"/>
      <c r="I10" s="874"/>
      <c r="J10" s="966"/>
      <c r="K10" s="966"/>
      <c r="L10" s="966"/>
      <c r="M10" s="966"/>
      <c r="N10" s="966"/>
      <c r="O10" s="966"/>
      <c r="P10" s="966"/>
      <c r="Q10" s="966"/>
    </row>
    <row r="11" spans="1:17" s="478" customFormat="1" ht="60.75" customHeight="1" x14ac:dyDescent="0.2">
      <c r="A11" s="3077"/>
      <c r="B11" s="477" t="s">
        <v>113</v>
      </c>
      <c r="C11" s="477" t="s">
        <v>114</v>
      </c>
      <c r="D11" s="477" t="s">
        <v>115</v>
      </c>
      <c r="E11" s="477" t="s">
        <v>113</v>
      </c>
      <c r="F11" s="477" t="s">
        <v>114</v>
      </c>
      <c r="G11" s="477" t="s">
        <v>305</v>
      </c>
    </row>
    <row r="12" spans="1:17" s="480" customFormat="1" ht="10.5" customHeight="1" x14ac:dyDescent="0.2">
      <c r="A12" s="1081">
        <v>1</v>
      </c>
      <c r="B12" s="479">
        <v>2</v>
      </c>
      <c r="C12" s="479">
        <v>3</v>
      </c>
      <c r="D12" s="479">
        <v>4</v>
      </c>
      <c r="E12" s="479">
        <v>5</v>
      </c>
      <c r="F12" s="479">
        <v>6</v>
      </c>
      <c r="G12" s="479">
        <v>7</v>
      </c>
      <c r="I12" s="850"/>
      <c r="J12" s="850"/>
      <c r="K12" s="850"/>
    </row>
    <row r="13" spans="1:17" ht="15.95" customHeight="1" x14ac:dyDescent="0.2">
      <c r="A13" s="783">
        <v>1</v>
      </c>
      <c r="B13" s="784">
        <f>SUM('67:75'!E15,'67:75'!I15)</f>
        <v>4470</v>
      </c>
      <c r="C13" s="783"/>
      <c r="D13" s="784">
        <f t="shared" ref="D13:D36" si="0">B13</f>
        <v>4470</v>
      </c>
      <c r="E13" s="784">
        <f>SUM('67:75'!M15,'67:75'!Q15)</f>
        <v>1000</v>
      </c>
      <c r="F13" s="783"/>
      <c r="G13" s="784">
        <f t="shared" ref="G13:G36" si="1">E13</f>
        <v>1000</v>
      </c>
      <c r="I13" s="1075"/>
      <c r="J13" s="851"/>
      <c r="K13" s="1076"/>
      <c r="L13" s="966"/>
      <c r="M13" s="966"/>
      <c r="N13" s="966"/>
      <c r="O13" s="966"/>
      <c r="P13" s="966"/>
      <c r="Q13" s="966"/>
    </row>
    <row r="14" spans="1:17" ht="15.95" customHeight="1" x14ac:dyDescent="0.2">
      <c r="A14" s="783">
        <v>2</v>
      </c>
      <c r="B14" s="784">
        <f>SUM('67:75'!E16,'67:75'!I16)</f>
        <v>4237</v>
      </c>
      <c r="C14" s="783"/>
      <c r="D14" s="784">
        <f t="shared" si="0"/>
        <v>4237</v>
      </c>
      <c r="E14" s="784">
        <f>SUM('67:75'!M16,'67:75'!Q16)</f>
        <v>1005</v>
      </c>
      <c r="F14" s="783"/>
      <c r="G14" s="784">
        <f t="shared" si="1"/>
        <v>1005</v>
      </c>
      <c r="I14" s="1075"/>
      <c r="J14" s="851"/>
      <c r="K14" s="1076"/>
      <c r="L14" s="966"/>
      <c r="M14" s="966"/>
      <c r="N14" s="966"/>
      <c r="O14" s="966"/>
      <c r="P14" s="966"/>
      <c r="Q14" s="966"/>
    </row>
    <row r="15" spans="1:17" ht="15.95" customHeight="1" x14ac:dyDescent="0.2">
      <c r="A15" s="783">
        <v>3</v>
      </c>
      <c r="B15" s="784">
        <f>SUM('67:75'!E17,'67:75'!I17)</f>
        <v>4144</v>
      </c>
      <c r="C15" s="783"/>
      <c r="D15" s="784">
        <f t="shared" si="0"/>
        <v>4144</v>
      </c>
      <c r="E15" s="784">
        <f>SUM('67:75'!M17,'67:75'!Q17)</f>
        <v>1006</v>
      </c>
      <c r="F15" s="783"/>
      <c r="G15" s="784">
        <f t="shared" si="1"/>
        <v>1006</v>
      </c>
      <c r="I15" s="1077"/>
      <c r="J15" s="851"/>
      <c r="K15" s="1076"/>
      <c r="L15" s="966"/>
      <c r="M15" s="966"/>
      <c r="N15" s="966"/>
      <c r="O15" s="966"/>
      <c r="P15" s="966"/>
      <c r="Q15" s="966"/>
    </row>
    <row r="16" spans="1:17" ht="15.95" customHeight="1" x14ac:dyDescent="0.2">
      <c r="A16" s="783">
        <v>4</v>
      </c>
      <c r="B16" s="784">
        <f>SUM('67:75'!E18,'67:75'!I18)</f>
        <v>4115</v>
      </c>
      <c r="C16" s="783"/>
      <c r="D16" s="784">
        <f t="shared" si="0"/>
        <v>4115</v>
      </c>
      <c r="E16" s="784">
        <f>SUM('67:75'!M18,'67:75'!Q18)</f>
        <v>1008</v>
      </c>
      <c r="F16" s="783"/>
      <c r="G16" s="784">
        <f t="shared" si="1"/>
        <v>1008</v>
      </c>
      <c r="I16" s="1077"/>
      <c r="J16" s="851"/>
      <c r="K16" s="1076"/>
      <c r="L16" s="966"/>
      <c r="M16" s="966"/>
      <c r="N16" s="966"/>
      <c r="O16" s="966"/>
      <c r="P16" s="966"/>
      <c r="Q16" s="966"/>
    </row>
    <row r="17" spans="1:17" ht="15.95" customHeight="1" x14ac:dyDescent="0.2">
      <c r="A17" s="783">
        <v>5</v>
      </c>
      <c r="B17" s="784">
        <f>SUM('67:75'!E19,'67:75'!I19)</f>
        <v>4158</v>
      </c>
      <c r="C17" s="783"/>
      <c r="D17" s="784">
        <f t="shared" si="0"/>
        <v>4158</v>
      </c>
      <c r="E17" s="784">
        <f>SUM('67:75'!M19,'67:75'!Q19)</f>
        <v>996</v>
      </c>
      <c r="F17" s="783"/>
      <c r="G17" s="784">
        <f t="shared" si="1"/>
        <v>996</v>
      </c>
      <c r="I17" s="1077"/>
      <c r="J17" s="851"/>
      <c r="K17" s="1076"/>
      <c r="L17" s="966"/>
      <c r="M17" s="966"/>
      <c r="N17" s="966"/>
      <c r="O17" s="966"/>
      <c r="P17" s="966"/>
      <c r="Q17" s="966"/>
    </row>
    <row r="18" spans="1:17" ht="15.95" customHeight="1" x14ac:dyDescent="0.2">
      <c r="A18" s="783">
        <v>6</v>
      </c>
      <c r="B18" s="784">
        <f>SUM('67:75'!E20,'67:75'!I20)</f>
        <v>4349</v>
      </c>
      <c r="C18" s="783"/>
      <c r="D18" s="784">
        <f t="shared" si="0"/>
        <v>4349</v>
      </c>
      <c r="E18" s="784">
        <f>SUM('67:75'!M20,'67:75'!Q20)</f>
        <v>990</v>
      </c>
      <c r="F18" s="783"/>
      <c r="G18" s="784">
        <f t="shared" si="1"/>
        <v>990</v>
      </c>
      <c r="I18" s="1077"/>
      <c r="J18" s="851"/>
      <c r="K18" s="1076"/>
      <c r="L18" s="966"/>
      <c r="M18" s="966"/>
      <c r="N18" s="966"/>
      <c r="O18" s="966"/>
      <c r="P18" s="966"/>
      <c r="Q18" s="966"/>
    </row>
    <row r="19" spans="1:17" ht="15.95" customHeight="1" x14ac:dyDescent="0.2">
      <c r="A19" s="783">
        <v>7</v>
      </c>
      <c r="B19" s="784">
        <f>SUM('67:75'!E21,'67:75'!I21)</f>
        <v>4933</v>
      </c>
      <c r="C19" s="783"/>
      <c r="D19" s="784">
        <f t="shared" si="0"/>
        <v>4933</v>
      </c>
      <c r="E19" s="784">
        <f>SUM('67:75'!M21,'67:75'!Q21)</f>
        <v>1002</v>
      </c>
      <c r="F19" s="783"/>
      <c r="G19" s="784">
        <f t="shared" si="1"/>
        <v>1002</v>
      </c>
      <c r="I19" s="1077"/>
      <c r="J19" s="851"/>
      <c r="K19" s="1076"/>
      <c r="L19" s="966"/>
      <c r="M19" s="966"/>
      <c r="N19" s="966"/>
      <c r="O19" s="966"/>
      <c r="P19" s="966"/>
      <c r="Q19" s="966"/>
    </row>
    <row r="20" spans="1:17" ht="15.95" customHeight="1" x14ac:dyDescent="0.2">
      <c r="A20" s="783">
        <v>8</v>
      </c>
      <c r="B20" s="784">
        <f>SUM('67:75'!E22,'67:75'!I22)</f>
        <v>5486</v>
      </c>
      <c r="C20" s="783"/>
      <c r="D20" s="784">
        <f t="shared" si="0"/>
        <v>5486</v>
      </c>
      <c r="E20" s="784">
        <f>SUM('67:75'!M22,'67:75'!Q22)</f>
        <v>1011</v>
      </c>
      <c r="F20" s="783"/>
      <c r="G20" s="784">
        <f t="shared" si="1"/>
        <v>1011</v>
      </c>
      <c r="I20" s="924"/>
      <c r="J20" s="851"/>
      <c r="K20" s="815"/>
    </row>
    <row r="21" spans="1:17" ht="15.95" customHeight="1" x14ac:dyDescent="0.2">
      <c r="A21" s="783">
        <v>9</v>
      </c>
      <c r="B21" s="784">
        <f>SUM('67:75'!E23,'67:75'!I23)</f>
        <v>5716</v>
      </c>
      <c r="C21" s="783"/>
      <c r="D21" s="784">
        <f t="shared" si="0"/>
        <v>5716</v>
      </c>
      <c r="E21" s="784">
        <f>SUM('67:75'!M23,'67:75'!Q23)</f>
        <v>1007</v>
      </c>
      <c r="F21" s="783"/>
      <c r="G21" s="784">
        <f t="shared" si="1"/>
        <v>1007</v>
      </c>
      <c r="I21" s="924"/>
      <c r="J21" s="851"/>
      <c r="K21" s="815"/>
    </row>
    <row r="22" spans="1:17" ht="15.95" customHeight="1" x14ac:dyDescent="0.2">
      <c r="A22" s="783">
        <v>10</v>
      </c>
      <c r="B22" s="784">
        <f>SUM('67:75'!E24,'67:75'!I24)</f>
        <v>5838</v>
      </c>
      <c r="C22" s="783"/>
      <c r="D22" s="784">
        <f t="shared" si="0"/>
        <v>5838</v>
      </c>
      <c r="E22" s="784">
        <f>SUM('67:75'!M24,'67:75'!Q24)</f>
        <v>1051</v>
      </c>
      <c r="F22" s="783"/>
      <c r="G22" s="784">
        <f t="shared" si="1"/>
        <v>1051</v>
      </c>
      <c r="I22" s="924"/>
      <c r="J22" s="851"/>
      <c r="K22" s="815"/>
    </row>
    <row r="23" spans="1:17" ht="15.95" customHeight="1" x14ac:dyDescent="0.2">
      <c r="A23" s="783">
        <v>11</v>
      </c>
      <c r="B23" s="784">
        <f>SUM('67:75'!E25,'67:75'!I25)</f>
        <v>5908</v>
      </c>
      <c r="C23" s="783"/>
      <c r="D23" s="784">
        <f t="shared" si="0"/>
        <v>5908</v>
      </c>
      <c r="E23" s="784">
        <f>SUM('67:75'!M25,'67:75'!Q25)</f>
        <v>1081</v>
      </c>
      <c r="F23" s="783"/>
      <c r="G23" s="784">
        <f t="shared" si="1"/>
        <v>1081</v>
      </c>
      <c r="I23" s="924"/>
      <c r="J23" s="851"/>
      <c r="K23" s="815"/>
    </row>
    <row r="24" spans="1:17" ht="14.25" customHeight="1" x14ac:dyDescent="0.2">
      <c r="A24" s="783">
        <v>12</v>
      </c>
      <c r="B24" s="784">
        <f>SUM('67:75'!E26,'67:75'!I26)</f>
        <v>5846</v>
      </c>
      <c r="C24" s="783"/>
      <c r="D24" s="784">
        <f t="shared" si="0"/>
        <v>5846</v>
      </c>
      <c r="E24" s="784">
        <f>SUM('67:75'!M26,'67:75'!Q26)</f>
        <v>1052</v>
      </c>
      <c r="F24" s="783"/>
      <c r="G24" s="784">
        <f t="shared" si="1"/>
        <v>1052</v>
      </c>
      <c r="I24" s="924"/>
      <c r="J24" s="851"/>
      <c r="K24" s="815"/>
    </row>
    <row r="25" spans="1:17" ht="14.25" customHeight="1" x14ac:dyDescent="0.2">
      <c r="A25" s="783">
        <v>13</v>
      </c>
      <c r="B25" s="784">
        <f>SUM('67:75'!E27,'67:75'!I27)</f>
        <v>5829</v>
      </c>
      <c r="C25" s="783"/>
      <c r="D25" s="784">
        <f t="shared" si="0"/>
        <v>5829</v>
      </c>
      <c r="E25" s="784">
        <f>SUM('67:75'!M27,'67:75'!Q27)</f>
        <v>1069</v>
      </c>
      <c r="F25" s="783"/>
      <c r="G25" s="784">
        <f t="shared" si="1"/>
        <v>1069</v>
      </c>
      <c r="I25" s="924"/>
      <c r="J25" s="851"/>
      <c r="K25" s="815"/>
    </row>
    <row r="26" spans="1:17" ht="15.95" customHeight="1" x14ac:dyDescent="0.2">
      <c r="A26" s="783">
        <v>14</v>
      </c>
      <c r="B26" s="784">
        <f>SUM('67:75'!E28,'67:75'!I28)</f>
        <v>5652</v>
      </c>
      <c r="C26" s="783"/>
      <c r="D26" s="784">
        <f t="shared" si="0"/>
        <v>5652</v>
      </c>
      <c r="E26" s="784">
        <f>SUM('67:75'!M28,'67:75'!Q28)</f>
        <v>1092</v>
      </c>
      <c r="F26" s="783"/>
      <c r="G26" s="784">
        <f t="shared" si="1"/>
        <v>1092</v>
      </c>
      <c r="I26" s="924"/>
      <c r="J26" s="851"/>
      <c r="K26" s="815"/>
    </row>
    <row r="27" spans="1:17" ht="15.95" customHeight="1" x14ac:dyDescent="0.2">
      <c r="A27" s="783">
        <v>15</v>
      </c>
      <c r="B27" s="784">
        <f>SUM('67:75'!E29,'67:75'!I29)</f>
        <v>5539</v>
      </c>
      <c r="C27" s="783"/>
      <c r="D27" s="784">
        <f t="shared" si="0"/>
        <v>5539</v>
      </c>
      <c r="E27" s="784">
        <f>SUM('67:75'!M29,'67:75'!Q29)</f>
        <v>1060</v>
      </c>
      <c r="F27" s="783"/>
      <c r="G27" s="784">
        <f t="shared" si="1"/>
        <v>1060</v>
      </c>
      <c r="I27" s="924"/>
      <c r="J27" s="851"/>
      <c r="K27" s="815"/>
    </row>
    <row r="28" spans="1:17" ht="15.95" customHeight="1" x14ac:dyDescent="0.2">
      <c r="A28" s="783">
        <v>16</v>
      </c>
      <c r="B28" s="784">
        <f>SUM('67:75'!E30,'67:75'!I30)</f>
        <v>5612</v>
      </c>
      <c r="C28" s="783"/>
      <c r="D28" s="784">
        <f t="shared" si="0"/>
        <v>5612</v>
      </c>
      <c r="E28" s="784">
        <f>SUM('67:75'!M30,'67:75'!Q30)</f>
        <v>1040</v>
      </c>
      <c r="F28" s="783"/>
      <c r="G28" s="784">
        <f t="shared" si="1"/>
        <v>1040</v>
      </c>
      <c r="I28" s="924"/>
      <c r="J28" s="851"/>
      <c r="K28" s="815"/>
    </row>
    <row r="29" spans="1:17" ht="15.95" customHeight="1" x14ac:dyDescent="0.2">
      <c r="A29" s="783">
        <v>17</v>
      </c>
      <c r="B29" s="784">
        <f>SUM('67:75'!E31,'67:75'!I31)</f>
        <v>5776</v>
      </c>
      <c r="C29" s="783"/>
      <c r="D29" s="784">
        <f t="shared" si="0"/>
        <v>5776</v>
      </c>
      <c r="E29" s="784">
        <f>SUM('67:75'!M31,'67:75'!Q31)</f>
        <v>1018</v>
      </c>
      <c r="F29" s="783"/>
      <c r="G29" s="784">
        <f t="shared" si="1"/>
        <v>1018</v>
      </c>
      <c r="I29" s="924"/>
      <c r="J29" s="851"/>
      <c r="K29" s="815"/>
    </row>
    <row r="30" spans="1:17" ht="15.95" customHeight="1" x14ac:dyDescent="0.2">
      <c r="A30" s="783">
        <v>18</v>
      </c>
      <c r="B30" s="784">
        <f>SUM('67:75'!E32,'67:75'!I32)</f>
        <v>6044</v>
      </c>
      <c r="C30" s="783"/>
      <c r="D30" s="784">
        <f t="shared" si="0"/>
        <v>6044</v>
      </c>
      <c r="E30" s="784">
        <f>SUM('67:75'!M32,'67:75'!Q32)</f>
        <v>1028</v>
      </c>
      <c r="F30" s="783"/>
      <c r="G30" s="784">
        <f t="shared" si="1"/>
        <v>1028</v>
      </c>
      <c r="I30" s="924"/>
      <c r="J30" s="851"/>
      <c r="K30" s="815"/>
    </row>
    <row r="31" spans="1:17" ht="15.95" customHeight="1" x14ac:dyDescent="0.2">
      <c r="A31" s="803">
        <v>19</v>
      </c>
      <c r="B31" s="784">
        <f>SUM('67:75'!E33,'67:75'!I33)</f>
        <v>6059</v>
      </c>
      <c r="C31" s="799"/>
      <c r="D31" s="784">
        <f t="shared" si="0"/>
        <v>6059</v>
      </c>
      <c r="E31" s="784">
        <f>SUM('67:75'!M33,'67:75'!Q33)</f>
        <v>1018</v>
      </c>
      <c r="F31" s="799"/>
      <c r="G31" s="784">
        <f t="shared" si="1"/>
        <v>1018</v>
      </c>
      <c r="I31" s="924"/>
      <c r="J31" s="851"/>
      <c r="K31" s="815"/>
    </row>
    <row r="32" spans="1:17" ht="15.95" customHeight="1" x14ac:dyDescent="0.2">
      <c r="A32" s="803">
        <v>20</v>
      </c>
      <c r="B32" s="784">
        <f>SUM('67:75'!E34,'67:75'!I34)</f>
        <v>5881</v>
      </c>
      <c r="C32" s="803"/>
      <c r="D32" s="784">
        <f t="shared" si="0"/>
        <v>5881</v>
      </c>
      <c r="E32" s="784">
        <f>SUM('67:75'!M34,'67:75'!Q34)</f>
        <v>992</v>
      </c>
      <c r="F32" s="803"/>
      <c r="G32" s="784">
        <f t="shared" si="1"/>
        <v>992</v>
      </c>
      <c r="I32" s="924"/>
      <c r="J32" s="851"/>
      <c r="K32" s="815"/>
    </row>
    <row r="33" spans="1:11" ht="15.95" customHeight="1" x14ac:dyDescent="0.2">
      <c r="A33" s="783">
        <v>21</v>
      </c>
      <c r="B33" s="784">
        <f>SUM('67:75'!E35,'67:75'!I35)</f>
        <v>5716</v>
      </c>
      <c r="C33" s="783"/>
      <c r="D33" s="784">
        <f t="shared" si="0"/>
        <v>5716</v>
      </c>
      <c r="E33" s="784">
        <f>SUM('67:75'!M35,'67:75'!Q35)</f>
        <v>997</v>
      </c>
      <c r="F33" s="783"/>
      <c r="G33" s="784">
        <f t="shared" si="1"/>
        <v>997</v>
      </c>
      <c r="I33" s="924"/>
      <c r="J33" s="851"/>
      <c r="K33" s="815"/>
    </row>
    <row r="34" spans="1:11" ht="15.95" customHeight="1" x14ac:dyDescent="0.2">
      <c r="A34" s="783">
        <v>22</v>
      </c>
      <c r="B34" s="784">
        <f>SUM('67:75'!E36,'67:75'!I36)</f>
        <v>5476</v>
      </c>
      <c r="C34" s="783"/>
      <c r="D34" s="784">
        <f t="shared" si="0"/>
        <v>5476</v>
      </c>
      <c r="E34" s="784">
        <f>SUM('67:75'!M36,'67:75'!Q36)</f>
        <v>1003</v>
      </c>
      <c r="F34" s="783"/>
      <c r="G34" s="784">
        <f t="shared" si="1"/>
        <v>1003</v>
      </c>
      <c r="I34" s="924"/>
      <c r="J34" s="851"/>
      <c r="K34" s="815"/>
    </row>
    <row r="35" spans="1:11" ht="15.95" customHeight="1" x14ac:dyDescent="0.2">
      <c r="A35" s="783">
        <v>23</v>
      </c>
      <c r="B35" s="784">
        <f>SUM('67:75'!E37,'67:75'!I37)</f>
        <v>5031</v>
      </c>
      <c r="C35" s="783"/>
      <c r="D35" s="784">
        <f t="shared" si="0"/>
        <v>5031</v>
      </c>
      <c r="E35" s="784">
        <f>SUM('67:75'!M37,'67:75'!Q37)</f>
        <v>996</v>
      </c>
      <c r="F35" s="783"/>
      <c r="G35" s="784">
        <f t="shared" si="1"/>
        <v>996</v>
      </c>
      <c r="I35" s="924"/>
      <c r="J35" s="851"/>
      <c r="K35" s="815"/>
    </row>
    <row r="36" spans="1:11" ht="15.95" customHeight="1" x14ac:dyDescent="0.2">
      <c r="A36" s="783">
        <v>24</v>
      </c>
      <c r="B36" s="784">
        <f>SUM('67:75'!E38,'67:75'!I38)</f>
        <v>4576</v>
      </c>
      <c r="C36" s="783"/>
      <c r="D36" s="784">
        <f t="shared" si="0"/>
        <v>4576</v>
      </c>
      <c r="E36" s="784">
        <f>SUM('67:75'!M38,'67:75'!Q38)</f>
        <v>995</v>
      </c>
      <c r="F36" s="783"/>
      <c r="G36" s="784">
        <f t="shared" si="1"/>
        <v>995</v>
      </c>
      <c r="I36" s="924"/>
      <c r="J36" s="851"/>
      <c r="K36" s="815"/>
    </row>
    <row r="37" spans="1:11" ht="15.95" customHeight="1" x14ac:dyDescent="0.2">
      <c r="A37" s="785" t="s">
        <v>19</v>
      </c>
      <c r="B37" s="786"/>
      <c r="C37" s="787"/>
      <c r="D37" s="786"/>
      <c r="E37" s="786"/>
      <c r="F37" s="787"/>
      <c r="G37" s="786"/>
      <c r="I37" s="924"/>
      <c r="J37" s="851"/>
      <c r="K37" s="815"/>
    </row>
    <row r="38" spans="1:11" x14ac:dyDescent="0.2">
      <c r="I38" s="925"/>
    </row>
    <row r="40" spans="1:11" ht="15.75" customHeight="1" x14ac:dyDescent="0.3">
      <c r="C40" s="475"/>
      <c r="D40" s="475"/>
      <c r="F40" s="481"/>
    </row>
    <row r="41" spans="1:11" ht="15.75" x14ac:dyDescent="0.25">
      <c r="C41" s="1300" t="s">
        <v>675</v>
      </c>
    </row>
    <row r="42" spans="1:11" x14ac:dyDescent="0.2">
      <c r="A42" s="472" t="s">
        <v>676</v>
      </c>
    </row>
    <row r="48" spans="1:11" ht="13.5" x14ac:dyDescent="0.25">
      <c r="A48" s="2806"/>
      <c r="B48" s="2806"/>
    </row>
    <row r="49" spans="1:4" ht="13.5" x14ac:dyDescent="0.25">
      <c r="A49" s="2806"/>
      <c r="B49" s="2806"/>
    </row>
    <row r="51" spans="1:4" hidden="1" x14ac:dyDescent="0.2">
      <c r="D51" s="1177">
        <f>MAX(D13:D37)</f>
        <v>6059</v>
      </c>
    </row>
  </sheetData>
  <mergeCells count="9">
    <mergeCell ref="A4:G4"/>
    <mergeCell ref="A6:G6"/>
    <mergeCell ref="A49:B49"/>
    <mergeCell ref="D7:G7"/>
    <mergeCell ref="A48:B48"/>
    <mergeCell ref="A8:G8"/>
    <mergeCell ref="A10:A11"/>
    <mergeCell ref="B10:D10"/>
    <mergeCell ref="E10:G10"/>
  </mergeCells>
  <phoneticPr fontId="5" type="noConversion"/>
  <conditionalFormatting sqref="D13:D36">
    <cfRule type="cellIs" dxfId="4" priority="1" stopIfTrue="1" operator="equal">
      <formula>$D$51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6">
    <tabColor theme="0"/>
  </sheetPr>
  <dimension ref="A1:Q51"/>
  <sheetViews>
    <sheetView topLeftCell="A10" zoomScaleNormal="100" workbookViewId="0">
      <selection activeCell="R36" sqref="R36"/>
    </sheetView>
  </sheetViews>
  <sheetFormatPr defaultRowHeight="12.75" x14ac:dyDescent="0.2"/>
  <cols>
    <col min="1" max="1" width="7.42578125" style="472" customWidth="1"/>
    <col min="2" max="7" width="13.7109375" style="473" customWidth="1"/>
    <col min="8" max="16384" width="9.140625" style="474"/>
  </cols>
  <sheetData>
    <row r="1" spans="1:17" x14ac:dyDescent="0.2">
      <c r="G1" s="801" t="s">
        <v>178</v>
      </c>
    </row>
    <row r="2" spans="1:17" ht="15.75" x14ac:dyDescent="0.25">
      <c r="A2" s="1302"/>
      <c r="B2" s="1303"/>
      <c r="C2" s="1303"/>
      <c r="D2" s="475" t="s">
        <v>111</v>
      </c>
      <c r="E2" s="1303"/>
      <c r="F2" s="1303"/>
      <c r="G2" s="1303"/>
    </row>
    <row r="3" spans="1:17" ht="15.75" x14ac:dyDescent="0.25">
      <c r="A3" s="1302"/>
      <c r="B3" s="1303"/>
      <c r="C3" s="1303"/>
      <c r="D3" s="1303"/>
      <c r="E3" s="1303"/>
      <c r="F3" s="1303"/>
      <c r="G3" s="1303"/>
    </row>
    <row r="4" spans="1:17" ht="15.75" x14ac:dyDescent="0.25">
      <c r="A4" s="2812" t="s">
        <v>674</v>
      </c>
      <c r="B4" s="2815"/>
      <c r="C4" s="2815"/>
      <c r="D4" s="2815"/>
      <c r="E4" s="2815"/>
      <c r="F4" s="2815"/>
      <c r="G4" s="2815"/>
      <c r="I4" s="966"/>
      <c r="J4" s="966"/>
      <c r="K4" s="966"/>
      <c r="L4" s="966"/>
      <c r="M4" s="966"/>
      <c r="N4" s="966"/>
      <c r="O4" s="966"/>
      <c r="P4" s="966"/>
      <c r="Q4" s="966"/>
    </row>
    <row r="5" spans="1:17" ht="15.75" x14ac:dyDescent="0.25">
      <c r="A5" s="1302"/>
      <c r="B5" s="1303"/>
      <c r="C5" s="1303"/>
      <c r="D5" s="1303"/>
      <c r="E5" s="1303"/>
      <c r="F5" s="1303"/>
      <c r="G5" s="1303"/>
      <c r="I5" s="966"/>
      <c r="J5" s="966"/>
      <c r="K5" s="966"/>
      <c r="L5" s="966"/>
      <c r="M5" s="966"/>
      <c r="N5" s="966"/>
      <c r="O5" s="966"/>
      <c r="P5" s="966"/>
      <c r="Q5" s="966"/>
    </row>
    <row r="6" spans="1:17" ht="15.75" x14ac:dyDescent="0.25">
      <c r="A6" s="2816" t="s">
        <v>499</v>
      </c>
      <c r="B6" s="2816"/>
      <c r="C6" s="2816"/>
      <c r="D6" s="2817"/>
      <c r="E6" s="2817"/>
      <c r="F6" s="2817"/>
      <c r="G6" s="2817"/>
      <c r="H6" s="473"/>
      <c r="I6" s="966"/>
      <c r="J6" s="966"/>
      <c r="K6" s="966"/>
      <c r="L6" s="966"/>
      <c r="M6" s="966"/>
      <c r="N6" s="966"/>
      <c r="O6" s="966"/>
      <c r="P6" s="966"/>
      <c r="Q6" s="966"/>
    </row>
    <row r="7" spans="1:17" ht="9" customHeight="1" x14ac:dyDescent="0.25">
      <c r="A7" s="1302"/>
      <c r="B7" s="1303"/>
      <c r="C7" s="1303"/>
      <c r="D7" s="3074"/>
      <c r="E7" s="3074"/>
      <c r="F7" s="3074"/>
      <c r="G7" s="3074"/>
      <c r="I7" s="966"/>
      <c r="J7" s="966"/>
      <c r="K7" s="966"/>
      <c r="L7" s="966"/>
      <c r="M7" s="966"/>
      <c r="N7" s="966"/>
      <c r="O7" s="966"/>
      <c r="P7" s="966"/>
      <c r="Q7" s="966"/>
    </row>
    <row r="8" spans="1:17" ht="15.75" x14ac:dyDescent="0.25">
      <c r="A8" s="3075" t="s">
        <v>331</v>
      </c>
      <c r="B8" s="3076"/>
      <c r="C8" s="3076"/>
      <c r="D8" s="3076"/>
      <c r="E8" s="3076"/>
      <c r="F8" s="3076"/>
      <c r="G8" s="3076"/>
      <c r="I8" s="966"/>
      <c r="J8" s="966"/>
      <c r="K8" s="966"/>
      <c r="L8" s="966"/>
      <c r="M8" s="966"/>
      <c r="N8" s="966"/>
      <c r="O8" s="966"/>
      <c r="P8" s="966"/>
      <c r="Q8" s="966"/>
    </row>
    <row r="9" spans="1:17" x14ac:dyDescent="0.2">
      <c r="B9" s="476"/>
      <c r="C9" s="874"/>
      <c r="D9" s="874"/>
      <c r="E9" s="874"/>
      <c r="F9" s="874"/>
      <c r="G9" s="874"/>
      <c r="H9" s="874"/>
      <c r="I9" s="874"/>
      <c r="J9" s="966"/>
      <c r="K9" s="966"/>
      <c r="L9" s="966"/>
      <c r="M9" s="966"/>
      <c r="N9" s="966"/>
      <c r="O9" s="966"/>
      <c r="P9" s="966"/>
      <c r="Q9" s="966"/>
    </row>
    <row r="10" spans="1:17" ht="15.75" customHeight="1" x14ac:dyDescent="0.25">
      <c r="A10" s="2807" t="s">
        <v>112</v>
      </c>
      <c r="B10" s="2809" t="s">
        <v>10</v>
      </c>
      <c r="C10" s="2810"/>
      <c r="D10" s="2810"/>
      <c r="E10" s="2809" t="s">
        <v>11</v>
      </c>
      <c r="F10" s="2810"/>
      <c r="G10" s="2814"/>
      <c r="H10" s="874"/>
      <c r="I10" s="874"/>
      <c r="J10" s="966"/>
      <c r="K10" s="966"/>
      <c r="L10" s="966"/>
      <c r="M10" s="966"/>
      <c r="N10" s="966"/>
      <c r="O10" s="966"/>
      <c r="P10" s="966"/>
      <c r="Q10" s="966"/>
    </row>
    <row r="11" spans="1:17" s="478" customFormat="1" ht="60.75" customHeight="1" x14ac:dyDescent="0.2">
      <c r="A11" s="3077"/>
      <c r="B11" s="477" t="s">
        <v>113</v>
      </c>
      <c r="C11" s="477" t="s">
        <v>114</v>
      </c>
      <c r="D11" s="477" t="s">
        <v>115</v>
      </c>
      <c r="E11" s="477" t="s">
        <v>113</v>
      </c>
      <c r="F11" s="477" t="s">
        <v>114</v>
      </c>
      <c r="G11" s="477" t="s">
        <v>305</v>
      </c>
    </row>
    <row r="12" spans="1:17" s="480" customFormat="1" ht="10.5" customHeight="1" x14ac:dyDescent="0.2">
      <c r="A12" s="1081">
        <v>1</v>
      </c>
      <c r="B12" s="479">
        <v>2</v>
      </c>
      <c r="C12" s="479">
        <v>3</v>
      </c>
      <c r="D12" s="479">
        <v>4</v>
      </c>
      <c r="E12" s="479">
        <v>5</v>
      </c>
      <c r="F12" s="479">
        <v>6</v>
      </c>
      <c r="G12" s="479">
        <v>7</v>
      </c>
      <c r="I12" s="850"/>
      <c r="J12" s="850"/>
      <c r="K12" s="850"/>
    </row>
    <row r="13" spans="1:17" ht="15.95" customHeight="1" x14ac:dyDescent="0.2">
      <c r="A13" s="783">
        <v>1</v>
      </c>
      <c r="B13" s="784">
        <f>SUM('64:66_1'!E15,'64:66_1'!I15)</f>
        <v>4280.87</v>
      </c>
      <c r="C13" s="783"/>
      <c r="D13" s="784">
        <f t="shared" ref="D13:D36" si="0">B13</f>
        <v>4280.87</v>
      </c>
      <c r="E13" s="784">
        <f>SUM('64:66_1'!M15,'64:66_1'!Q15)</f>
        <v>1172.52</v>
      </c>
      <c r="F13" s="783"/>
      <c r="G13" s="784">
        <f t="shared" ref="G13:G36" si="1">E13</f>
        <v>1172.52</v>
      </c>
      <c r="I13" s="1075"/>
      <c r="J13" s="851"/>
      <c r="K13" s="1076"/>
      <c r="L13" s="966"/>
      <c r="M13" s="966"/>
      <c r="N13" s="966"/>
      <c r="O13" s="966"/>
      <c r="P13" s="966"/>
      <c r="Q13" s="966"/>
    </row>
    <row r="14" spans="1:17" ht="15.95" customHeight="1" x14ac:dyDescent="0.2">
      <c r="A14" s="783">
        <v>2</v>
      </c>
      <c r="B14" s="784">
        <f>SUM('64:66_1'!E16,'64:66_1'!I16)</f>
        <v>4087.87</v>
      </c>
      <c r="C14" s="783"/>
      <c r="D14" s="784">
        <f t="shared" si="0"/>
        <v>4087.87</v>
      </c>
      <c r="E14" s="784">
        <f>SUM('64:66_1'!M16,'64:66_1'!Q16)</f>
        <v>1177.8499999999999</v>
      </c>
      <c r="F14" s="783"/>
      <c r="G14" s="784">
        <f t="shared" si="1"/>
        <v>1177.8499999999999</v>
      </c>
      <c r="I14" s="1075"/>
      <c r="J14" s="851"/>
      <c r="K14" s="1076"/>
      <c r="L14" s="966"/>
      <c r="M14" s="966"/>
      <c r="N14" s="966"/>
      <c r="O14" s="966"/>
      <c r="P14" s="966"/>
      <c r="Q14" s="966"/>
    </row>
    <row r="15" spans="1:17" ht="15.95" customHeight="1" x14ac:dyDescent="0.2">
      <c r="A15" s="783">
        <v>3</v>
      </c>
      <c r="B15" s="784">
        <f>SUM('64:66_1'!E17,'64:66_1'!I17)</f>
        <v>3953.9</v>
      </c>
      <c r="C15" s="783"/>
      <c r="D15" s="784">
        <f t="shared" si="0"/>
        <v>3953.9</v>
      </c>
      <c r="E15" s="784">
        <f>SUM('64:66_1'!M17,'64:66_1'!Q17)</f>
        <v>1110.73</v>
      </c>
      <c r="F15" s="783"/>
      <c r="G15" s="784">
        <f t="shared" si="1"/>
        <v>1110.73</v>
      </c>
      <c r="I15" s="1077"/>
      <c r="J15" s="851"/>
      <c r="K15" s="1076"/>
      <c r="L15" s="966"/>
      <c r="M15" s="966"/>
      <c r="N15" s="966"/>
      <c r="O15" s="966"/>
      <c r="P15" s="966"/>
      <c r="Q15" s="966"/>
    </row>
    <row r="16" spans="1:17" ht="15.95" customHeight="1" x14ac:dyDescent="0.2">
      <c r="A16" s="783">
        <v>4</v>
      </c>
      <c r="B16" s="784">
        <f>SUM('64:66_1'!E18,'64:66_1'!I18)</f>
        <v>3961.1</v>
      </c>
      <c r="C16" s="783"/>
      <c r="D16" s="784">
        <f t="shared" si="0"/>
        <v>3961.1</v>
      </c>
      <c r="E16" s="784">
        <f>SUM('64:66_1'!M18,'64:66_1'!Q18)</f>
        <v>1101.1799999999998</v>
      </c>
      <c r="F16" s="783"/>
      <c r="G16" s="784">
        <f t="shared" si="1"/>
        <v>1101.1799999999998</v>
      </c>
      <c r="I16" s="1077"/>
      <c r="J16" s="851"/>
      <c r="K16" s="1076"/>
      <c r="L16" s="966"/>
      <c r="M16" s="966"/>
      <c r="N16" s="966"/>
      <c r="O16" s="966"/>
      <c r="P16" s="966"/>
      <c r="Q16" s="966"/>
    </row>
    <row r="17" spans="1:17" ht="15.95" customHeight="1" x14ac:dyDescent="0.2">
      <c r="A17" s="783">
        <v>5</v>
      </c>
      <c r="B17" s="784">
        <f>SUM('64:66_1'!E19,'64:66_1'!I19)</f>
        <v>3981.91</v>
      </c>
      <c r="C17" s="783"/>
      <c r="D17" s="784">
        <f t="shared" si="0"/>
        <v>3981.91</v>
      </c>
      <c r="E17" s="784">
        <f>SUM('64:66_1'!M19,'64:66_1'!Q19)</f>
        <v>1078.55</v>
      </c>
      <c r="F17" s="783"/>
      <c r="G17" s="784">
        <f t="shared" si="1"/>
        <v>1078.55</v>
      </c>
      <c r="I17" s="1077"/>
      <c r="J17" s="851"/>
      <c r="K17" s="1076"/>
      <c r="L17" s="966"/>
      <c r="M17" s="966"/>
      <c r="N17" s="966"/>
      <c r="O17" s="966"/>
      <c r="P17" s="966"/>
      <c r="Q17" s="966"/>
    </row>
    <row r="18" spans="1:17" ht="15.95" customHeight="1" x14ac:dyDescent="0.2">
      <c r="A18" s="783">
        <v>6</v>
      </c>
      <c r="B18" s="784">
        <f>SUM('64:66_1'!E20,'64:66_1'!I20)</f>
        <v>4231.63</v>
      </c>
      <c r="C18" s="783"/>
      <c r="D18" s="784">
        <f t="shared" si="0"/>
        <v>4231.63</v>
      </c>
      <c r="E18" s="784">
        <f>SUM('64:66_1'!M20,'64:66_1'!Q20)</f>
        <v>1060.76</v>
      </c>
      <c r="F18" s="783"/>
      <c r="G18" s="784">
        <f t="shared" si="1"/>
        <v>1060.76</v>
      </c>
      <c r="I18" s="1077"/>
      <c r="J18" s="851"/>
      <c r="K18" s="1076"/>
      <c r="L18" s="966"/>
      <c r="M18" s="966"/>
      <c r="N18" s="966"/>
      <c r="O18" s="966"/>
      <c r="P18" s="966"/>
      <c r="Q18" s="966"/>
    </row>
    <row r="19" spans="1:17" ht="15.95" customHeight="1" x14ac:dyDescent="0.2">
      <c r="A19" s="783">
        <v>7</v>
      </c>
      <c r="B19" s="784">
        <f>SUM('64:66_1'!E21,'64:66_1'!I21)</f>
        <v>4850.91</v>
      </c>
      <c r="C19" s="783"/>
      <c r="D19" s="784">
        <f t="shared" si="0"/>
        <v>4850.91</v>
      </c>
      <c r="E19" s="784">
        <f>SUM('64:66_1'!M21,'64:66_1'!Q21)</f>
        <v>1027.8800000000001</v>
      </c>
      <c r="F19" s="783"/>
      <c r="G19" s="784">
        <f t="shared" si="1"/>
        <v>1027.8800000000001</v>
      </c>
      <c r="I19" s="1077"/>
      <c r="J19" s="851"/>
      <c r="K19" s="1076"/>
      <c r="L19" s="966"/>
      <c r="M19" s="966"/>
      <c r="N19" s="966"/>
      <c r="O19" s="966"/>
      <c r="P19" s="966"/>
      <c r="Q19" s="966"/>
    </row>
    <row r="20" spans="1:17" ht="15.95" customHeight="1" x14ac:dyDescent="0.2">
      <c r="A20" s="783">
        <v>8</v>
      </c>
      <c r="B20" s="784">
        <f>SUM('64:66_1'!E22,'64:66_1'!I22)</f>
        <v>5563.6</v>
      </c>
      <c r="C20" s="783"/>
      <c r="D20" s="784">
        <f t="shared" si="0"/>
        <v>5563.6</v>
      </c>
      <c r="E20" s="784">
        <f>SUM('64:66_1'!M22,'64:66_1'!Q22)</f>
        <v>1033.67</v>
      </c>
      <c r="F20" s="783"/>
      <c r="G20" s="784">
        <f t="shared" si="1"/>
        <v>1033.67</v>
      </c>
      <c r="I20" s="924"/>
      <c r="J20" s="851"/>
      <c r="K20" s="815"/>
    </row>
    <row r="21" spans="1:17" ht="15.95" customHeight="1" x14ac:dyDescent="0.2">
      <c r="A21" s="783">
        <v>9</v>
      </c>
      <c r="B21" s="784">
        <f>SUM('64:66_1'!E23,'64:66_1'!I23)</f>
        <v>5781.53</v>
      </c>
      <c r="C21" s="783"/>
      <c r="D21" s="784">
        <f t="shared" si="0"/>
        <v>5781.53</v>
      </c>
      <c r="E21" s="784">
        <f>SUM('64:66_1'!M23,'64:66_1'!Q23)</f>
        <v>1158.01</v>
      </c>
      <c r="F21" s="783"/>
      <c r="G21" s="784">
        <f t="shared" si="1"/>
        <v>1158.01</v>
      </c>
      <c r="I21" s="924"/>
      <c r="J21" s="851"/>
      <c r="K21" s="815"/>
    </row>
    <row r="22" spans="1:17" ht="15.95" customHeight="1" x14ac:dyDescent="0.2">
      <c r="A22" s="783">
        <v>10</v>
      </c>
      <c r="B22" s="784">
        <f>SUM('64:66_1'!E24,'64:66_1'!I24)</f>
        <v>5771.01</v>
      </c>
      <c r="C22" s="783"/>
      <c r="D22" s="784">
        <f t="shared" si="0"/>
        <v>5771.01</v>
      </c>
      <c r="E22" s="784">
        <f>SUM('64:66_1'!M24,'64:66_1'!Q24)</f>
        <v>1126.19</v>
      </c>
      <c r="F22" s="783"/>
      <c r="G22" s="784">
        <f t="shared" si="1"/>
        <v>1126.19</v>
      </c>
      <c r="I22" s="924"/>
      <c r="J22" s="851"/>
      <c r="K22" s="815"/>
    </row>
    <row r="23" spans="1:17" ht="15.95" customHeight="1" x14ac:dyDescent="0.2">
      <c r="A23" s="783">
        <v>11</v>
      </c>
      <c r="B23" s="784">
        <f>SUM('64:66_1'!E25,'64:66_1'!I25)</f>
        <v>5532.12</v>
      </c>
      <c r="C23" s="783"/>
      <c r="D23" s="784">
        <f t="shared" si="0"/>
        <v>5532.12</v>
      </c>
      <c r="E23" s="784">
        <f>SUM('64:66_1'!M25,'64:66_1'!Q25)</f>
        <v>1098.1500000000001</v>
      </c>
      <c r="F23" s="783"/>
      <c r="G23" s="784">
        <f t="shared" si="1"/>
        <v>1098.1500000000001</v>
      </c>
      <c r="I23" s="924"/>
      <c r="J23" s="851"/>
      <c r="K23" s="815"/>
    </row>
    <row r="24" spans="1:17" ht="14.25" customHeight="1" x14ac:dyDescent="0.2">
      <c r="A24" s="783">
        <v>12</v>
      </c>
      <c r="B24" s="784">
        <f>SUM('64:66_1'!E26,'64:66_1'!I26)</f>
        <v>5448.96</v>
      </c>
      <c r="C24" s="783"/>
      <c r="D24" s="784">
        <f t="shared" si="0"/>
        <v>5448.96</v>
      </c>
      <c r="E24" s="784">
        <f>SUM('64:66_1'!M26,'64:66_1'!Q26)</f>
        <v>1070.3899999999999</v>
      </c>
      <c r="F24" s="783"/>
      <c r="G24" s="784">
        <f t="shared" si="1"/>
        <v>1070.3899999999999</v>
      </c>
      <c r="I24" s="924"/>
      <c r="J24" s="851"/>
      <c r="K24" s="815"/>
    </row>
    <row r="25" spans="1:17" ht="14.25" customHeight="1" x14ac:dyDescent="0.2">
      <c r="A25" s="783">
        <v>13</v>
      </c>
      <c r="B25" s="784">
        <f>SUM('64:66_1'!E27,'64:66_1'!I27)</f>
        <v>5449.68</v>
      </c>
      <c r="C25" s="783"/>
      <c r="D25" s="784">
        <f t="shared" si="0"/>
        <v>5449.68</v>
      </c>
      <c r="E25" s="784">
        <f>SUM('64:66_1'!M27,'64:66_1'!Q27)</f>
        <v>1103.33</v>
      </c>
      <c r="F25" s="783"/>
      <c r="G25" s="784">
        <f t="shared" si="1"/>
        <v>1103.33</v>
      </c>
      <c r="I25" s="924"/>
      <c r="J25" s="851"/>
      <c r="K25" s="815"/>
    </row>
    <row r="26" spans="1:17" ht="15.95" customHeight="1" x14ac:dyDescent="0.2">
      <c r="A26" s="783">
        <v>14</v>
      </c>
      <c r="B26" s="784">
        <f>SUM('64:66_1'!E28,'64:66_1'!I28)</f>
        <v>5411.36</v>
      </c>
      <c r="C26" s="783"/>
      <c r="D26" s="784">
        <f t="shared" si="0"/>
        <v>5411.36</v>
      </c>
      <c r="E26" s="784">
        <f>SUM('64:66_1'!M28,'64:66_1'!Q28)</f>
        <v>1135.6599999999999</v>
      </c>
      <c r="F26" s="783"/>
      <c r="G26" s="784">
        <f t="shared" si="1"/>
        <v>1135.6599999999999</v>
      </c>
      <c r="I26" s="924"/>
      <c r="J26" s="851"/>
      <c r="K26" s="815"/>
    </row>
    <row r="27" spans="1:17" ht="15.95" customHeight="1" x14ac:dyDescent="0.2">
      <c r="A27" s="783">
        <v>15</v>
      </c>
      <c r="B27" s="784">
        <f>SUM('64:66_1'!E29,'64:66_1'!I29)</f>
        <v>5337.53</v>
      </c>
      <c r="C27" s="783"/>
      <c r="D27" s="784">
        <f t="shared" si="0"/>
        <v>5337.53</v>
      </c>
      <c r="E27" s="784">
        <f>SUM('64:66_1'!M29,'64:66_1'!Q29)</f>
        <v>1164.48</v>
      </c>
      <c r="F27" s="783"/>
      <c r="G27" s="784">
        <f t="shared" si="1"/>
        <v>1164.48</v>
      </c>
      <c r="I27" s="924"/>
      <c r="J27" s="851"/>
      <c r="K27" s="815"/>
    </row>
    <row r="28" spans="1:17" ht="15.95" customHeight="1" x14ac:dyDescent="0.2">
      <c r="A28" s="783">
        <v>16</v>
      </c>
      <c r="B28" s="784">
        <f>SUM('64:66_1'!E30,'64:66_1'!I30)</f>
        <v>5553.63</v>
      </c>
      <c r="C28" s="783"/>
      <c r="D28" s="784">
        <f t="shared" si="0"/>
        <v>5553.63</v>
      </c>
      <c r="E28" s="784">
        <f>SUM('64:66_1'!M30,'64:66_1'!Q30)</f>
        <v>1222.1500000000001</v>
      </c>
      <c r="F28" s="783"/>
      <c r="G28" s="784">
        <f t="shared" si="1"/>
        <v>1222.1500000000001</v>
      </c>
      <c r="I28" s="924"/>
      <c r="J28" s="851"/>
      <c r="K28" s="815"/>
    </row>
    <row r="29" spans="1:17" ht="15.95" customHeight="1" x14ac:dyDescent="0.2">
      <c r="A29" s="783">
        <v>17</v>
      </c>
      <c r="B29" s="784">
        <f>SUM('64:66_1'!E31,'64:66_1'!I31)</f>
        <v>5848.84</v>
      </c>
      <c r="C29" s="783"/>
      <c r="D29" s="784">
        <f t="shared" si="0"/>
        <v>5848.84</v>
      </c>
      <c r="E29" s="784">
        <f>SUM('64:66_1'!M31,'64:66_1'!Q31)</f>
        <v>1288.8</v>
      </c>
      <c r="F29" s="783"/>
      <c r="G29" s="784">
        <f t="shared" si="1"/>
        <v>1288.8</v>
      </c>
      <c r="I29" s="924"/>
      <c r="J29" s="851"/>
      <c r="K29" s="815"/>
    </row>
    <row r="30" spans="1:17" ht="15.95" customHeight="1" x14ac:dyDescent="0.2">
      <c r="A30" s="783">
        <v>18</v>
      </c>
      <c r="B30" s="784">
        <f>SUM('64:66_1'!E32,'64:66_1'!I32)</f>
        <v>5820.35</v>
      </c>
      <c r="C30" s="783"/>
      <c r="D30" s="784">
        <f t="shared" si="0"/>
        <v>5820.35</v>
      </c>
      <c r="E30" s="784">
        <f>SUM('64:66_1'!M32,'64:66_1'!Q32)</f>
        <v>1193.98</v>
      </c>
      <c r="F30" s="783"/>
      <c r="G30" s="784">
        <f t="shared" si="1"/>
        <v>1193.98</v>
      </c>
      <c r="I30" s="924"/>
      <c r="J30" s="851"/>
      <c r="K30" s="815"/>
    </row>
    <row r="31" spans="1:17" ht="15.95" customHeight="1" x14ac:dyDescent="0.2">
      <c r="A31" s="803">
        <v>19</v>
      </c>
      <c r="B31" s="784">
        <f>SUM('64:66_1'!E33,'64:66_1'!I33)</f>
        <v>5948.84</v>
      </c>
      <c r="C31" s="799"/>
      <c r="D31" s="784">
        <f t="shared" si="0"/>
        <v>5948.84</v>
      </c>
      <c r="E31" s="784">
        <f>SUM('64:66_1'!M33,'64:66_1'!Q33)</f>
        <v>1233.8400000000001</v>
      </c>
      <c r="F31" s="799"/>
      <c r="G31" s="784">
        <f t="shared" si="1"/>
        <v>1233.8400000000001</v>
      </c>
      <c r="I31" s="924"/>
      <c r="J31" s="851"/>
      <c r="K31" s="815"/>
    </row>
    <row r="32" spans="1:17" ht="15.95" customHeight="1" x14ac:dyDescent="0.2">
      <c r="A32" s="803">
        <v>20</v>
      </c>
      <c r="B32" s="784">
        <f>SUM('64:66_1'!E34,'64:66_1'!I34)</f>
        <v>5877.72</v>
      </c>
      <c r="C32" s="803"/>
      <c r="D32" s="784">
        <f t="shared" si="0"/>
        <v>5877.72</v>
      </c>
      <c r="E32" s="784">
        <f>SUM('64:66_1'!M34,'64:66_1'!Q34)</f>
        <v>1189.76</v>
      </c>
      <c r="F32" s="803"/>
      <c r="G32" s="784">
        <f t="shared" si="1"/>
        <v>1189.76</v>
      </c>
      <c r="I32" s="924"/>
      <c r="J32" s="851"/>
      <c r="K32" s="815"/>
    </row>
    <row r="33" spans="1:11" ht="15.95" customHeight="1" x14ac:dyDescent="0.2">
      <c r="A33" s="783">
        <v>21</v>
      </c>
      <c r="B33" s="784">
        <f>SUM('64:66_1'!E35,'64:66_1'!I35)</f>
        <v>5716.22</v>
      </c>
      <c r="C33" s="783"/>
      <c r="D33" s="784">
        <f t="shared" si="0"/>
        <v>5716.22</v>
      </c>
      <c r="E33" s="784">
        <f>SUM('64:66_1'!M35,'64:66_1'!Q35)</f>
        <v>1180.7</v>
      </c>
      <c r="F33" s="783"/>
      <c r="G33" s="784">
        <f t="shared" si="1"/>
        <v>1180.7</v>
      </c>
      <c r="I33" s="924"/>
      <c r="J33" s="851"/>
      <c r="K33" s="815"/>
    </row>
    <row r="34" spans="1:11" ht="15.95" customHeight="1" x14ac:dyDescent="0.2">
      <c r="A34" s="783">
        <v>22</v>
      </c>
      <c r="B34" s="784">
        <f>SUM('64:66_1'!E36,'64:66_1'!I36)</f>
        <v>5526.66</v>
      </c>
      <c r="C34" s="783"/>
      <c r="D34" s="784">
        <f t="shared" si="0"/>
        <v>5526.66</v>
      </c>
      <c r="E34" s="784">
        <f>SUM('64:66_1'!M36,'64:66_1'!Q36)</f>
        <v>1224.94</v>
      </c>
      <c r="F34" s="783"/>
      <c r="G34" s="784">
        <f t="shared" si="1"/>
        <v>1224.94</v>
      </c>
      <c r="I34" s="924"/>
      <c r="J34" s="851"/>
      <c r="K34" s="815"/>
    </row>
    <row r="35" spans="1:11" ht="15.95" customHeight="1" x14ac:dyDescent="0.2">
      <c r="A35" s="783">
        <v>23</v>
      </c>
      <c r="B35" s="784">
        <f>SUM('64:66_1'!E37,'64:66_1'!I37)</f>
        <v>4936.25</v>
      </c>
      <c r="C35" s="783"/>
      <c r="D35" s="784">
        <f t="shared" si="0"/>
        <v>4936.25</v>
      </c>
      <c r="E35" s="784">
        <f>SUM('64:66_1'!M37,'64:66_1'!Q37)</f>
        <v>1213.6100000000001</v>
      </c>
      <c r="F35" s="783"/>
      <c r="G35" s="784">
        <f t="shared" si="1"/>
        <v>1213.6100000000001</v>
      </c>
      <c r="I35" s="924"/>
      <c r="J35" s="851"/>
      <c r="K35" s="815"/>
    </row>
    <row r="36" spans="1:11" ht="15.95" customHeight="1" x14ac:dyDescent="0.2">
      <c r="A36" s="783">
        <v>24</v>
      </c>
      <c r="B36" s="784">
        <f>SUM('64:66_1'!E38,'64:66_1'!I38)</f>
        <v>4518.57</v>
      </c>
      <c r="C36" s="783"/>
      <c r="D36" s="784">
        <f t="shared" si="0"/>
        <v>4518.57</v>
      </c>
      <c r="E36" s="784">
        <f>SUM('64:66_1'!M38,'64:66_1'!Q38)</f>
        <v>1187.79</v>
      </c>
      <c r="F36" s="783"/>
      <c r="G36" s="784">
        <f t="shared" si="1"/>
        <v>1187.79</v>
      </c>
      <c r="I36" s="924"/>
      <c r="J36" s="851"/>
      <c r="K36" s="815"/>
    </row>
    <row r="37" spans="1:11" ht="15.95" customHeight="1" x14ac:dyDescent="0.2">
      <c r="A37" s="785" t="s">
        <v>19</v>
      </c>
      <c r="B37" s="786"/>
      <c r="C37" s="787"/>
      <c r="D37" s="786"/>
      <c r="E37" s="786"/>
      <c r="F37" s="787"/>
      <c r="G37" s="786"/>
      <c r="I37" s="924"/>
      <c r="J37" s="851"/>
      <c r="K37" s="815"/>
    </row>
    <row r="38" spans="1:11" x14ac:dyDescent="0.2">
      <c r="I38" s="925"/>
    </row>
    <row r="40" spans="1:11" ht="15.75" customHeight="1" x14ac:dyDescent="0.3">
      <c r="C40" s="475"/>
      <c r="D40" s="475"/>
      <c r="F40" s="481"/>
    </row>
    <row r="41" spans="1:11" ht="15.75" x14ac:dyDescent="0.25">
      <c r="C41" s="1300" t="s">
        <v>675</v>
      </c>
    </row>
    <row r="42" spans="1:11" x14ac:dyDescent="0.2">
      <c r="A42" s="472" t="s">
        <v>676</v>
      </c>
    </row>
    <row r="48" spans="1:11" ht="13.5" x14ac:dyDescent="0.25">
      <c r="A48" s="2806"/>
      <c r="B48" s="2806"/>
    </row>
    <row r="49" spans="1:4" ht="13.5" x14ac:dyDescent="0.25">
      <c r="A49" s="2806"/>
      <c r="B49" s="2806"/>
    </row>
    <row r="51" spans="1:4" hidden="1" x14ac:dyDescent="0.2">
      <c r="D51" s="1177">
        <f>MAX(D13:D37)</f>
        <v>5948.84</v>
      </c>
    </row>
  </sheetData>
  <mergeCells count="9">
    <mergeCell ref="A4:G4"/>
    <mergeCell ref="A6:G6"/>
    <mergeCell ref="A49:B49"/>
    <mergeCell ref="D7:G7"/>
    <mergeCell ref="A48:B48"/>
    <mergeCell ref="A8:G8"/>
    <mergeCell ref="A10:A11"/>
    <mergeCell ref="B10:D10"/>
    <mergeCell ref="E10:G10"/>
  </mergeCells>
  <phoneticPr fontId="5" type="noConversion"/>
  <conditionalFormatting sqref="D13:D36">
    <cfRule type="cellIs" dxfId="3" priority="1" stopIfTrue="1" operator="equal">
      <formula>$D$51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5">
    <tabColor theme="0"/>
  </sheetPr>
  <dimension ref="A1:Q51"/>
  <sheetViews>
    <sheetView topLeftCell="A10" zoomScaleNormal="100" workbookViewId="0">
      <selection activeCell="R36" sqref="R36"/>
    </sheetView>
  </sheetViews>
  <sheetFormatPr defaultRowHeight="12.75" x14ac:dyDescent="0.2"/>
  <cols>
    <col min="1" max="1" width="7.42578125" style="472" customWidth="1"/>
    <col min="2" max="7" width="13.7109375" style="473" customWidth="1"/>
    <col min="8" max="16384" width="9.140625" style="474"/>
  </cols>
  <sheetData>
    <row r="1" spans="1:17" x14ac:dyDescent="0.2">
      <c r="G1" s="801" t="s">
        <v>178</v>
      </c>
    </row>
    <row r="2" spans="1:17" ht="15.75" x14ac:dyDescent="0.25">
      <c r="A2" s="1302"/>
      <c r="B2" s="1303"/>
      <c r="C2" s="1303"/>
      <c r="D2" s="475" t="s">
        <v>111</v>
      </c>
      <c r="E2" s="1303"/>
      <c r="F2" s="1303"/>
      <c r="G2" s="1303"/>
    </row>
    <row r="3" spans="1:17" ht="15.75" x14ac:dyDescent="0.25">
      <c r="A3" s="1302"/>
      <c r="B3" s="1303"/>
      <c r="C3" s="1303"/>
      <c r="D3" s="1303"/>
      <c r="E3" s="1303"/>
      <c r="F3" s="1303"/>
      <c r="G3" s="1303"/>
    </row>
    <row r="4" spans="1:17" ht="15.75" x14ac:dyDescent="0.25">
      <c r="A4" s="2812" t="s">
        <v>652</v>
      </c>
      <c r="B4" s="2815"/>
      <c r="C4" s="2815"/>
      <c r="D4" s="2815"/>
      <c r="E4" s="2815"/>
      <c r="F4" s="2815"/>
      <c r="G4" s="2815"/>
      <c r="I4" s="966"/>
      <c r="J4" s="966"/>
      <c r="K4" s="966"/>
      <c r="L4" s="966"/>
      <c r="M4" s="966"/>
      <c r="N4" s="966"/>
      <c r="O4" s="966"/>
      <c r="P4" s="966"/>
      <c r="Q4" s="966"/>
    </row>
    <row r="5" spans="1:17" ht="15.75" x14ac:dyDescent="0.25">
      <c r="A5" s="1302"/>
      <c r="B5" s="1303"/>
      <c r="C5" s="1303"/>
      <c r="D5" s="1303"/>
      <c r="E5" s="1303"/>
      <c r="F5" s="1303"/>
      <c r="G5" s="1303"/>
      <c r="I5" s="966"/>
      <c r="J5" s="966"/>
      <c r="K5" s="966"/>
      <c r="L5" s="966"/>
      <c r="M5" s="966"/>
      <c r="N5" s="966"/>
      <c r="O5" s="966"/>
      <c r="P5" s="966"/>
      <c r="Q5" s="966"/>
    </row>
    <row r="6" spans="1:17" ht="15.75" x14ac:dyDescent="0.25">
      <c r="A6" s="2816" t="s">
        <v>499</v>
      </c>
      <c r="B6" s="2816"/>
      <c r="C6" s="2816"/>
      <c r="D6" s="2817"/>
      <c r="E6" s="2817"/>
      <c r="F6" s="2817"/>
      <c r="G6" s="2817"/>
      <c r="H6" s="473"/>
      <c r="I6" s="966"/>
      <c r="J6" s="966"/>
      <c r="K6" s="966"/>
      <c r="L6" s="966"/>
      <c r="M6" s="966"/>
      <c r="N6" s="966"/>
      <c r="O6" s="966"/>
      <c r="P6" s="966"/>
      <c r="Q6" s="966"/>
    </row>
    <row r="7" spans="1:17" ht="9" customHeight="1" x14ac:dyDescent="0.25">
      <c r="A7" s="1302"/>
      <c r="B7" s="1303"/>
      <c r="C7" s="1303"/>
      <c r="D7" s="3074"/>
      <c r="E7" s="3074"/>
      <c r="F7" s="3074"/>
      <c r="G7" s="3074"/>
      <c r="I7" s="966"/>
      <c r="J7" s="966"/>
      <c r="K7" s="966"/>
      <c r="L7" s="966"/>
      <c r="M7" s="966"/>
      <c r="N7" s="966"/>
      <c r="O7" s="966"/>
      <c r="P7" s="966"/>
      <c r="Q7" s="966"/>
    </row>
    <row r="8" spans="1:17" ht="15.75" x14ac:dyDescent="0.25">
      <c r="A8" s="3075" t="s">
        <v>380</v>
      </c>
      <c r="B8" s="3076"/>
      <c r="C8" s="3076"/>
      <c r="D8" s="3076"/>
      <c r="E8" s="3076"/>
      <c r="F8" s="3076"/>
      <c r="G8" s="3076"/>
      <c r="I8" s="966"/>
      <c r="J8" s="966"/>
      <c r="K8" s="966"/>
      <c r="L8" s="966"/>
      <c r="M8" s="966"/>
      <c r="N8" s="966"/>
      <c r="O8" s="966"/>
      <c r="P8" s="966"/>
      <c r="Q8" s="966"/>
    </row>
    <row r="9" spans="1:17" x14ac:dyDescent="0.2">
      <c r="B9" s="476"/>
      <c r="C9" s="874"/>
      <c r="D9" s="874"/>
      <c r="E9" s="874"/>
      <c r="F9" s="874"/>
      <c r="G9" s="874"/>
      <c r="H9" s="874"/>
      <c r="I9" s="874"/>
      <c r="J9" s="966"/>
      <c r="K9" s="966"/>
      <c r="L9" s="966"/>
      <c r="M9" s="966"/>
      <c r="N9" s="966"/>
      <c r="O9" s="966"/>
      <c r="P9" s="966"/>
      <c r="Q9" s="966"/>
    </row>
    <row r="10" spans="1:17" ht="15.75" customHeight="1" x14ac:dyDescent="0.25">
      <c r="A10" s="2807" t="s">
        <v>112</v>
      </c>
      <c r="B10" s="2809" t="s">
        <v>10</v>
      </c>
      <c r="C10" s="2810"/>
      <c r="D10" s="2810"/>
      <c r="E10" s="2809" t="s">
        <v>11</v>
      </c>
      <c r="F10" s="2810"/>
      <c r="G10" s="2814"/>
      <c r="H10" s="874"/>
      <c r="I10" s="874"/>
      <c r="J10" s="966"/>
      <c r="K10" s="966"/>
      <c r="L10" s="966"/>
      <c r="M10" s="966"/>
      <c r="N10" s="966"/>
      <c r="O10" s="966"/>
      <c r="P10" s="966"/>
      <c r="Q10" s="966"/>
    </row>
    <row r="11" spans="1:17" s="478" customFormat="1" ht="60.75" customHeight="1" x14ac:dyDescent="0.2">
      <c r="A11" s="3077"/>
      <c r="B11" s="477" t="s">
        <v>113</v>
      </c>
      <c r="C11" s="477" t="s">
        <v>114</v>
      </c>
      <c r="D11" s="477" t="s">
        <v>115</v>
      </c>
      <c r="E11" s="477" t="s">
        <v>113</v>
      </c>
      <c r="F11" s="477" t="s">
        <v>114</v>
      </c>
      <c r="G11" s="477" t="s">
        <v>305</v>
      </c>
    </row>
    <row r="12" spans="1:17" s="480" customFormat="1" ht="10.5" customHeight="1" x14ac:dyDescent="0.2">
      <c r="A12" s="1081">
        <v>1</v>
      </c>
      <c r="B12" s="479">
        <v>2</v>
      </c>
      <c r="C12" s="479">
        <v>3</v>
      </c>
      <c r="D12" s="479">
        <v>4</v>
      </c>
      <c r="E12" s="479">
        <v>5</v>
      </c>
      <c r="F12" s="479">
        <v>6</v>
      </c>
      <c r="G12" s="479">
        <v>7</v>
      </c>
      <c r="I12" s="850"/>
      <c r="J12" s="850"/>
      <c r="K12" s="850"/>
    </row>
    <row r="13" spans="1:17" ht="15.95" customHeight="1" x14ac:dyDescent="0.2">
      <c r="A13" s="783">
        <v>1</v>
      </c>
      <c r="B13" s="784">
        <f>SUM('76:81-1'!E15,'76:81-1'!I15)</f>
        <v>2760.85</v>
      </c>
      <c r="C13" s="783"/>
      <c r="D13" s="784">
        <f t="shared" ref="D13:D36" si="0">B13</f>
        <v>2760.85</v>
      </c>
      <c r="E13" s="784">
        <f>SUM('76:81-1'!M15,'76:81-1'!Q15)</f>
        <v>147.41</v>
      </c>
      <c r="F13" s="783"/>
      <c r="G13" s="784">
        <f t="shared" ref="G13:G36" si="1">E13</f>
        <v>147.41</v>
      </c>
      <c r="I13" s="1075"/>
      <c r="J13" s="851"/>
      <c r="K13" s="1076"/>
      <c r="L13" s="966"/>
      <c r="M13" s="966"/>
      <c r="N13" s="966"/>
      <c r="O13" s="966"/>
      <c r="P13" s="966"/>
      <c r="Q13" s="966"/>
    </row>
    <row r="14" spans="1:17" ht="15.95" customHeight="1" x14ac:dyDescent="0.2">
      <c r="A14" s="783">
        <v>2</v>
      </c>
      <c r="B14" s="784">
        <f>SUM('76:81-1'!E16,'76:81-1'!I16)</f>
        <v>2657.87</v>
      </c>
      <c r="C14" s="783"/>
      <c r="D14" s="784">
        <f t="shared" si="0"/>
        <v>2657.87</v>
      </c>
      <c r="E14" s="784">
        <f>SUM('76:81-1'!M16,'76:81-1'!Q16)</f>
        <v>145.10999999999999</v>
      </c>
      <c r="F14" s="783"/>
      <c r="G14" s="784">
        <f t="shared" si="1"/>
        <v>145.10999999999999</v>
      </c>
      <c r="I14" s="1075"/>
      <c r="J14" s="851"/>
      <c r="K14" s="1076"/>
      <c r="L14" s="966"/>
      <c r="M14" s="966"/>
      <c r="N14" s="966"/>
      <c r="O14" s="966"/>
      <c r="P14" s="966"/>
      <c r="Q14" s="966"/>
    </row>
    <row r="15" spans="1:17" ht="15.95" customHeight="1" x14ac:dyDescent="0.2">
      <c r="A15" s="783">
        <v>3</v>
      </c>
      <c r="B15" s="784">
        <f>SUM('76:81-1'!E17,'76:81-1'!I17)</f>
        <v>2555.31</v>
      </c>
      <c r="C15" s="783"/>
      <c r="D15" s="784">
        <f t="shared" si="0"/>
        <v>2555.31</v>
      </c>
      <c r="E15" s="784">
        <f>SUM('76:81-1'!M17,'76:81-1'!Q17)</f>
        <v>144.66</v>
      </c>
      <c r="F15" s="783"/>
      <c r="G15" s="784">
        <f t="shared" si="1"/>
        <v>144.66</v>
      </c>
      <c r="I15" s="1077"/>
      <c r="J15" s="851"/>
      <c r="K15" s="1076"/>
      <c r="L15" s="966"/>
      <c r="M15" s="966"/>
      <c r="N15" s="966"/>
      <c r="O15" s="966"/>
      <c r="P15" s="966"/>
      <c r="Q15" s="966"/>
    </row>
    <row r="16" spans="1:17" ht="15.95" customHeight="1" x14ac:dyDescent="0.2">
      <c r="A16" s="783">
        <v>4</v>
      </c>
      <c r="B16" s="784">
        <f>SUM('76:81-1'!E18,'76:81-1'!I18)</f>
        <v>2521.02</v>
      </c>
      <c r="C16" s="783"/>
      <c r="D16" s="784">
        <f t="shared" si="0"/>
        <v>2521.02</v>
      </c>
      <c r="E16" s="784">
        <f>SUM('76:81-1'!M18,'76:81-1'!Q18)</f>
        <v>145.30000000000001</v>
      </c>
      <c r="F16" s="783"/>
      <c r="G16" s="784">
        <f t="shared" si="1"/>
        <v>145.30000000000001</v>
      </c>
      <c r="I16" s="1077"/>
      <c r="J16" s="851"/>
      <c r="K16" s="1076"/>
      <c r="L16" s="966"/>
      <c r="M16" s="966"/>
      <c r="N16" s="966"/>
      <c r="O16" s="966"/>
      <c r="P16" s="966"/>
      <c r="Q16" s="966"/>
    </row>
    <row r="17" spans="1:17" ht="15.95" customHeight="1" x14ac:dyDescent="0.2">
      <c r="A17" s="783">
        <v>5</v>
      </c>
      <c r="B17" s="784">
        <f>SUM('76:81-1'!E19,'76:81-1'!I19)</f>
        <v>2577.4</v>
      </c>
      <c r="C17" s="783"/>
      <c r="D17" s="784">
        <f t="shared" si="0"/>
        <v>2577.4</v>
      </c>
      <c r="E17" s="784">
        <f>SUM('76:81-1'!M19,'76:81-1'!Q19)</f>
        <v>143.63</v>
      </c>
      <c r="F17" s="783"/>
      <c r="G17" s="784">
        <f t="shared" si="1"/>
        <v>143.63</v>
      </c>
      <c r="I17" s="1077"/>
      <c r="J17" s="851"/>
      <c r="K17" s="1076"/>
      <c r="L17" s="966"/>
      <c r="M17" s="966"/>
      <c r="N17" s="966"/>
      <c r="O17" s="966"/>
      <c r="P17" s="966"/>
      <c r="Q17" s="966"/>
    </row>
    <row r="18" spans="1:17" ht="15.95" customHeight="1" x14ac:dyDescent="0.2">
      <c r="A18" s="783">
        <v>6</v>
      </c>
      <c r="B18" s="784">
        <f>SUM('76:81-1'!E20,'76:81-1'!I20)</f>
        <v>2759.71</v>
      </c>
      <c r="C18" s="783"/>
      <c r="D18" s="784">
        <f t="shared" si="0"/>
        <v>2759.71</v>
      </c>
      <c r="E18" s="784">
        <f>SUM('76:81-1'!M20,'76:81-1'!Q20)</f>
        <v>145.93</v>
      </c>
      <c r="F18" s="783"/>
      <c r="G18" s="784">
        <f t="shared" si="1"/>
        <v>145.93</v>
      </c>
      <c r="I18" s="1077"/>
      <c r="J18" s="851"/>
      <c r="K18" s="1076"/>
      <c r="L18" s="966"/>
      <c r="M18" s="966"/>
      <c r="N18" s="966"/>
      <c r="O18" s="966"/>
      <c r="P18" s="966"/>
      <c r="Q18" s="966"/>
    </row>
    <row r="19" spans="1:17" ht="15.95" customHeight="1" x14ac:dyDescent="0.2">
      <c r="A19" s="783">
        <v>7</v>
      </c>
      <c r="B19" s="784">
        <f>SUM('76:81-1'!E21,'76:81-1'!I21)</f>
        <v>3371.19</v>
      </c>
      <c r="C19" s="783"/>
      <c r="D19" s="784">
        <f t="shared" si="0"/>
        <v>3371.19</v>
      </c>
      <c r="E19" s="784">
        <f>SUM('76:81-1'!M21,'76:81-1'!Q21)</f>
        <v>141.38</v>
      </c>
      <c r="F19" s="783"/>
      <c r="G19" s="784">
        <f t="shared" si="1"/>
        <v>141.38</v>
      </c>
      <c r="I19" s="1077"/>
      <c r="J19" s="851"/>
      <c r="K19" s="1076"/>
      <c r="L19" s="966"/>
      <c r="M19" s="966"/>
      <c r="N19" s="966"/>
      <c r="O19" s="966"/>
      <c r="P19" s="966"/>
      <c r="Q19" s="966"/>
    </row>
    <row r="20" spans="1:17" ht="15.95" customHeight="1" x14ac:dyDescent="0.2">
      <c r="A20" s="783">
        <v>8</v>
      </c>
      <c r="B20" s="784">
        <f>SUM('76:81-1'!E22,'76:81-1'!I22)</f>
        <v>3823.13</v>
      </c>
      <c r="C20" s="783"/>
      <c r="D20" s="784">
        <f t="shared" si="0"/>
        <v>3823.13</v>
      </c>
      <c r="E20" s="784">
        <f>SUM('76:81-1'!M22,'76:81-1'!Q22)</f>
        <v>132.84</v>
      </c>
      <c r="F20" s="783"/>
      <c r="G20" s="784">
        <f t="shared" si="1"/>
        <v>132.84</v>
      </c>
      <c r="I20" s="924"/>
      <c r="J20" s="851"/>
      <c r="K20" s="815"/>
    </row>
    <row r="21" spans="1:17" ht="15.95" customHeight="1" x14ac:dyDescent="0.2">
      <c r="A21" s="783">
        <v>9</v>
      </c>
      <c r="B21" s="784">
        <f>SUM('76:81-1'!E23,'76:81-1'!I23)</f>
        <v>4765.42</v>
      </c>
      <c r="C21" s="783"/>
      <c r="D21" s="784">
        <f t="shared" si="0"/>
        <v>4765.42</v>
      </c>
      <c r="E21" s="784">
        <f>SUM('76:81-1'!M23,'76:81-1'!Q23)</f>
        <v>124.32</v>
      </c>
      <c r="F21" s="783"/>
      <c r="G21" s="784">
        <f t="shared" si="1"/>
        <v>124.32</v>
      </c>
      <c r="I21" s="924"/>
      <c r="J21" s="851"/>
      <c r="K21" s="815"/>
    </row>
    <row r="22" spans="1:17" ht="15.95" customHeight="1" x14ac:dyDescent="0.2">
      <c r="A22" s="783">
        <v>10</v>
      </c>
      <c r="B22" s="784">
        <f>SUM('76:81-1'!E24,'76:81-1'!I24)</f>
        <v>4618.13</v>
      </c>
      <c r="C22" s="783"/>
      <c r="D22" s="784">
        <f t="shared" si="0"/>
        <v>4618.13</v>
      </c>
      <c r="E22" s="784">
        <f>SUM('76:81-1'!M24,'76:81-1'!Q24)</f>
        <v>116.2</v>
      </c>
      <c r="F22" s="783"/>
      <c r="G22" s="784">
        <f t="shared" si="1"/>
        <v>116.2</v>
      </c>
      <c r="I22" s="924"/>
      <c r="J22" s="851"/>
      <c r="K22" s="815"/>
    </row>
    <row r="23" spans="1:17" ht="15.95" customHeight="1" x14ac:dyDescent="0.2">
      <c r="A23" s="783">
        <v>11</v>
      </c>
      <c r="B23" s="784">
        <f>SUM('76:81-1'!E25,'76:81-1'!I25)</f>
        <v>4243.93</v>
      </c>
      <c r="C23" s="783"/>
      <c r="D23" s="784">
        <f t="shared" si="0"/>
        <v>4243.93</v>
      </c>
      <c r="E23" s="784">
        <f>SUM('76:81-1'!M25,'76:81-1'!Q25)</f>
        <v>113.08000000000001</v>
      </c>
      <c r="F23" s="783"/>
      <c r="G23" s="784">
        <f t="shared" si="1"/>
        <v>113.08000000000001</v>
      </c>
      <c r="I23" s="924"/>
      <c r="J23" s="851"/>
      <c r="K23" s="815"/>
    </row>
    <row r="24" spans="1:17" ht="14.25" customHeight="1" x14ac:dyDescent="0.2">
      <c r="A24" s="783">
        <v>12</v>
      </c>
      <c r="B24" s="784">
        <f>SUM('76:81-1'!E26,'76:81-1'!I26)</f>
        <v>4272.91</v>
      </c>
      <c r="C24" s="783"/>
      <c r="D24" s="784">
        <f t="shared" si="0"/>
        <v>4272.91</v>
      </c>
      <c r="E24" s="784">
        <f>SUM('76:81-1'!M26,'76:81-1'!Q26)</f>
        <v>111.48</v>
      </c>
      <c r="F24" s="783"/>
      <c r="G24" s="784">
        <f t="shared" si="1"/>
        <v>111.48</v>
      </c>
      <c r="I24" s="924"/>
      <c r="J24" s="851"/>
      <c r="K24" s="815"/>
    </row>
    <row r="25" spans="1:17" ht="14.25" customHeight="1" x14ac:dyDescent="0.2">
      <c r="A25" s="783">
        <v>13</v>
      </c>
      <c r="B25" s="784">
        <f>SUM('76:81-1'!E27,'76:81-1'!I27)</f>
        <v>3798.71</v>
      </c>
      <c r="C25" s="783"/>
      <c r="D25" s="784">
        <f t="shared" si="0"/>
        <v>3798.71</v>
      </c>
      <c r="E25" s="784">
        <f>SUM('76:81-1'!M27,'76:81-1'!Q27)</f>
        <v>115.16999999999999</v>
      </c>
      <c r="F25" s="783"/>
      <c r="G25" s="784">
        <f t="shared" si="1"/>
        <v>115.16999999999999</v>
      </c>
      <c r="I25" s="924"/>
      <c r="J25" s="851"/>
      <c r="K25" s="815"/>
    </row>
    <row r="26" spans="1:17" ht="15.95" customHeight="1" x14ac:dyDescent="0.2">
      <c r="A26" s="783">
        <v>14</v>
      </c>
      <c r="B26" s="784">
        <f>SUM('76:81-1'!E28,'76:81-1'!I28)</f>
        <v>4123.92</v>
      </c>
      <c r="C26" s="783"/>
      <c r="D26" s="784">
        <f t="shared" si="0"/>
        <v>4123.92</v>
      </c>
      <c r="E26" s="784">
        <f>SUM('76:81-1'!M28,'76:81-1'!Q28)</f>
        <v>111.75</v>
      </c>
      <c r="F26" s="783"/>
      <c r="G26" s="784">
        <f t="shared" si="1"/>
        <v>111.75</v>
      </c>
      <c r="I26" s="924"/>
      <c r="J26" s="851"/>
      <c r="K26" s="815"/>
    </row>
    <row r="27" spans="1:17" ht="15.95" customHeight="1" x14ac:dyDescent="0.2">
      <c r="A27" s="783">
        <v>15</v>
      </c>
      <c r="B27" s="784">
        <f>SUM('76:81-1'!E29,'76:81-1'!I29)</f>
        <v>4216.95</v>
      </c>
      <c r="C27" s="783"/>
      <c r="D27" s="784">
        <f t="shared" si="0"/>
        <v>4216.95</v>
      </c>
      <c r="E27" s="784">
        <f>SUM('76:81-1'!M29,'76:81-1'!Q29)</f>
        <v>119.5</v>
      </c>
      <c r="F27" s="783"/>
      <c r="G27" s="784">
        <f t="shared" si="1"/>
        <v>119.5</v>
      </c>
      <c r="I27" s="924"/>
      <c r="J27" s="851"/>
      <c r="K27" s="815"/>
    </row>
    <row r="28" spans="1:17" ht="15.95" customHeight="1" x14ac:dyDescent="0.2">
      <c r="A28" s="783">
        <v>16</v>
      </c>
      <c r="B28" s="784">
        <f>SUM('76:81-1'!E30,'76:81-1'!I30)</f>
        <v>4200.6299999999992</v>
      </c>
      <c r="C28" s="783"/>
      <c r="D28" s="784">
        <f t="shared" si="0"/>
        <v>4200.6299999999992</v>
      </c>
      <c r="E28" s="784">
        <f>SUM('76:81-1'!M30,'76:81-1'!Q30)</f>
        <v>124.31</v>
      </c>
      <c r="F28" s="783"/>
      <c r="G28" s="784">
        <f t="shared" si="1"/>
        <v>124.31</v>
      </c>
      <c r="I28" s="924"/>
      <c r="J28" s="851"/>
      <c r="K28" s="815"/>
    </row>
    <row r="29" spans="1:17" ht="15.95" customHeight="1" x14ac:dyDescent="0.2">
      <c r="A29" s="783">
        <v>17</v>
      </c>
      <c r="B29" s="784">
        <f>SUM('76:81-1'!E31,'76:81-1'!I31)</f>
        <v>4472.3899999999994</v>
      </c>
      <c r="C29" s="783"/>
      <c r="D29" s="784">
        <f t="shared" si="0"/>
        <v>4472.3899999999994</v>
      </c>
      <c r="E29" s="784">
        <f>SUM('76:81-1'!M31,'76:81-1'!Q31)</f>
        <v>139.85</v>
      </c>
      <c r="F29" s="783"/>
      <c r="G29" s="784">
        <f t="shared" si="1"/>
        <v>139.85</v>
      </c>
      <c r="I29" s="924"/>
      <c r="J29" s="851"/>
      <c r="K29" s="815"/>
    </row>
    <row r="30" spans="1:17" ht="15.95" customHeight="1" x14ac:dyDescent="0.2">
      <c r="A30" s="783">
        <v>18</v>
      </c>
      <c r="B30" s="784">
        <f>SUM('76:81-1'!E32,'76:81-1'!I32)</f>
        <v>4176.0600000000004</v>
      </c>
      <c r="C30" s="783"/>
      <c r="D30" s="784">
        <f t="shared" si="0"/>
        <v>4176.0600000000004</v>
      </c>
      <c r="E30" s="784">
        <f>SUM('76:81-1'!M32,'76:81-1'!Q32)</f>
        <v>140</v>
      </c>
      <c r="F30" s="783"/>
      <c r="G30" s="784">
        <f t="shared" si="1"/>
        <v>140</v>
      </c>
      <c r="I30" s="924"/>
      <c r="J30" s="851"/>
      <c r="K30" s="815"/>
    </row>
    <row r="31" spans="1:17" ht="15.95" customHeight="1" x14ac:dyDescent="0.2">
      <c r="A31" s="803">
        <v>19</v>
      </c>
      <c r="B31" s="784">
        <f>SUM('76:81-1'!E33,'76:81-1'!I33)</f>
        <v>4176.1900000000005</v>
      </c>
      <c r="C31" s="799"/>
      <c r="D31" s="784">
        <f t="shared" si="0"/>
        <v>4176.1900000000005</v>
      </c>
      <c r="E31" s="784">
        <f>SUM('76:81-1'!M33,'76:81-1'!Q33)</f>
        <v>140.35999999999999</v>
      </c>
      <c r="F31" s="799"/>
      <c r="G31" s="784">
        <f t="shared" si="1"/>
        <v>140.35999999999999</v>
      </c>
      <c r="I31" s="924"/>
      <c r="J31" s="851"/>
      <c r="K31" s="815"/>
    </row>
    <row r="32" spans="1:17" ht="15.95" customHeight="1" x14ac:dyDescent="0.2">
      <c r="A32" s="803">
        <v>20</v>
      </c>
      <c r="B32" s="784">
        <f>SUM('76:81-1'!E34,'76:81-1'!I34)</f>
        <v>4166.0300000000007</v>
      </c>
      <c r="C32" s="803"/>
      <c r="D32" s="784">
        <f t="shared" si="0"/>
        <v>4166.0300000000007</v>
      </c>
      <c r="E32" s="784">
        <f>SUM('76:81-1'!M34,'76:81-1'!Q34)</f>
        <v>143.46</v>
      </c>
      <c r="F32" s="803"/>
      <c r="G32" s="784">
        <f t="shared" si="1"/>
        <v>143.46</v>
      </c>
      <c r="I32" s="924"/>
      <c r="J32" s="851"/>
      <c r="K32" s="815"/>
    </row>
    <row r="33" spans="1:11" ht="15.95" customHeight="1" x14ac:dyDescent="0.2">
      <c r="A33" s="783">
        <v>21</v>
      </c>
      <c r="B33" s="784">
        <f>SUM('76:81-1'!E35,'76:81-1'!I35)</f>
        <v>3893.17</v>
      </c>
      <c r="C33" s="783"/>
      <c r="D33" s="784">
        <f t="shared" si="0"/>
        <v>3893.17</v>
      </c>
      <c r="E33" s="784">
        <f>SUM('76:81-1'!M35,'76:81-1'!Q35)</f>
        <v>144.94</v>
      </c>
      <c r="F33" s="783"/>
      <c r="G33" s="784">
        <f t="shared" si="1"/>
        <v>144.94</v>
      </c>
      <c r="I33" s="924"/>
      <c r="J33" s="851"/>
      <c r="K33" s="815"/>
    </row>
    <row r="34" spans="1:11" ht="15.95" customHeight="1" x14ac:dyDescent="0.2">
      <c r="A34" s="783">
        <v>22</v>
      </c>
      <c r="B34" s="784">
        <f>SUM('76:81-1'!E36,'76:81-1'!I36)</f>
        <v>3666.65</v>
      </c>
      <c r="C34" s="783"/>
      <c r="D34" s="784">
        <f t="shared" si="0"/>
        <v>3666.65</v>
      </c>
      <c r="E34" s="784">
        <f>SUM('76:81-1'!M36,'76:81-1'!Q36)</f>
        <v>144.69999999999999</v>
      </c>
      <c r="F34" s="783"/>
      <c r="G34" s="784">
        <f t="shared" si="1"/>
        <v>144.69999999999999</v>
      </c>
      <c r="I34" s="924"/>
      <c r="J34" s="851"/>
      <c r="K34" s="815"/>
    </row>
    <row r="35" spans="1:11" ht="15.95" customHeight="1" x14ac:dyDescent="0.2">
      <c r="A35" s="783">
        <v>23</v>
      </c>
      <c r="B35" s="784">
        <f>SUM('76:81-1'!E37,'76:81-1'!I37)</f>
        <v>3346</v>
      </c>
      <c r="C35" s="783"/>
      <c r="D35" s="784">
        <f t="shared" si="0"/>
        <v>3346</v>
      </c>
      <c r="E35" s="784">
        <f>SUM('76:81-1'!M37,'76:81-1'!Q37)</f>
        <v>145.31</v>
      </c>
      <c r="F35" s="783"/>
      <c r="G35" s="784">
        <f t="shared" si="1"/>
        <v>145.31</v>
      </c>
      <c r="I35" s="924"/>
      <c r="J35" s="851"/>
      <c r="K35" s="815"/>
    </row>
    <row r="36" spans="1:11" ht="15.95" customHeight="1" x14ac:dyDescent="0.2">
      <c r="A36" s="783">
        <v>24</v>
      </c>
      <c r="B36" s="784">
        <f>SUM('76:81-1'!E38,'76:81-1'!I38)</f>
        <v>2989.85</v>
      </c>
      <c r="C36" s="783"/>
      <c r="D36" s="784">
        <f t="shared" si="0"/>
        <v>2989.85</v>
      </c>
      <c r="E36" s="784">
        <f>SUM('76:81-1'!M38,'76:81-1'!Q38)</f>
        <v>153.97999999999999</v>
      </c>
      <c r="F36" s="783"/>
      <c r="G36" s="784">
        <f t="shared" si="1"/>
        <v>153.97999999999999</v>
      </c>
      <c r="I36" s="924"/>
      <c r="J36" s="851"/>
      <c r="K36" s="815"/>
    </row>
    <row r="37" spans="1:11" ht="15.95" customHeight="1" x14ac:dyDescent="0.2">
      <c r="A37" s="785" t="s">
        <v>19</v>
      </c>
      <c r="B37" s="786"/>
      <c r="C37" s="787"/>
      <c r="D37" s="786"/>
      <c r="E37" s="786"/>
      <c r="F37" s="787"/>
      <c r="G37" s="786"/>
      <c r="I37" s="924"/>
      <c r="J37" s="851"/>
      <c r="K37" s="815"/>
    </row>
    <row r="38" spans="1:11" x14ac:dyDescent="0.2">
      <c r="I38" s="925"/>
    </row>
    <row r="40" spans="1:11" ht="15.75" customHeight="1" x14ac:dyDescent="0.3">
      <c r="C40" s="475"/>
      <c r="D40" s="475"/>
      <c r="F40" s="481"/>
    </row>
    <row r="41" spans="1:11" ht="15.75" x14ac:dyDescent="0.25">
      <c r="C41" s="1300" t="s">
        <v>675</v>
      </c>
    </row>
    <row r="42" spans="1:11" x14ac:dyDescent="0.2">
      <c r="A42" s="472" t="s">
        <v>676</v>
      </c>
    </row>
    <row r="48" spans="1:11" ht="13.5" x14ac:dyDescent="0.25">
      <c r="A48" s="2806"/>
      <c r="B48" s="2806"/>
    </row>
    <row r="49" spans="1:4" ht="13.5" x14ac:dyDescent="0.25">
      <c r="A49" s="2806"/>
      <c r="B49" s="2806"/>
    </row>
    <row r="51" spans="1:4" hidden="1" x14ac:dyDescent="0.2">
      <c r="D51" s="1177">
        <f>MAX(D13:D37)</f>
        <v>4765.42</v>
      </c>
    </row>
  </sheetData>
  <mergeCells count="9">
    <mergeCell ref="A4:G4"/>
    <mergeCell ref="A6:G6"/>
    <mergeCell ref="A49:B49"/>
    <mergeCell ref="D7:G7"/>
    <mergeCell ref="A48:B48"/>
    <mergeCell ref="A8:G8"/>
    <mergeCell ref="A10:A11"/>
    <mergeCell ref="B10:D10"/>
    <mergeCell ref="E10:G10"/>
  </mergeCells>
  <phoneticPr fontId="5" type="noConversion"/>
  <conditionalFormatting sqref="D13:D36">
    <cfRule type="cellIs" dxfId="2" priority="1" stopIfTrue="1" operator="equal">
      <formula>$D$51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Q51"/>
  <sheetViews>
    <sheetView topLeftCell="A10" zoomScaleNormal="100" workbookViewId="0">
      <selection activeCell="R36" sqref="R36"/>
    </sheetView>
  </sheetViews>
  <sheetFormatPr defaultRowHeight="12.75" x14ac:dyDescent="0.2"/>
  <cols>
    <col min="1" max="1" width="7.42578125" style="472" customWidth="1"/>
    <col min="2" max="7" width="13.7109375" style="473" customWidth="1"/>
    <col min="8" max="16384" width="9.140625" style="474"/>
  </cols>
  <sheetData>
    <row r="1" spans="1:17" x14ac:dyDescent="0.2">
      <c r="G1" s="801" t="s">
        <v>178</v>
      </c>
    </row>
    <row r="2" spans="1:17" ht="15.75" x14ac:dyDescent="0.25">
      <c r="A2" s="1596"/>
      <c r="B2" s="1303"/>
      <c r="C2" s="1303"/>
      <c r="D2" s="475" t="s">
        <v>111</v>
      </c>
      <c r="E2" s="1303"/>
      <c r="F2" s="1303"/>
      <c r="G2" s="1303"/>
    </row>
    <row r="3" spans="1:17" ht="15.75" x14ac:dyDescent="0.25">
      <c r="A3" s="1596"/>
      <c r="B3" s="1303"/>
      <c r="C3" s="1303"/>
      <c r="D3" s="1303"/>
      <c r="E3" s="1303"/>
      <c r="F3" s="1303"/>
      <c r="G3" s="1303"/>
    </row>
    <row r="4" spans="1:17" ht="15.75" x14ac:dyDescent="0.25">
      <c r="A4" s="2812" t="s">
        <v>674</v>
      </c>
      <c r="B4" s="2815"/>
      <c r="C4" s="2815"/>
      <c r="D4" s="2815"/>
      <c r="E4" s="2815"/>
      <c r="F4" s="2815"/>
      <c r="G4" s="2815"/>
      <c r="I4" s="966"/>
      <c r="J4" s="966"/>
      <c r="K4" s="966"/>
      <c r="L4" s="966"/>
      <c r="M4" s="966"/>
      <c r="N4" s="966"/>
      <c r="O4" s="966"/>
      <c r="P4" s="966"/>
      <c r="Q4" s="966"/>
    </row>
    <row r="5" spans="1:17" ht="15.75" x14ac:dyDescent="0.25">
      <c r="A5" s="1596"/>
      <c r="B5" s="1303"/>
      <c r="C5" s="1303"/>
      <c r="D5" s="1303"/>
      <c r="E5" s="1303"/>
      <c r="F5" s="1303"/>
      <c r="G5" s="1303"/>
      <c r="I5" s="966"/>
      <c r="J5" s="966"/>
      <c r="K5" s="966"/>
      <c r="L5" s="966"/>
      <c r="M5" s="966"/>
      <c r="N5" s="966"/>
      <c r="O5" s="966"/>
      <c r="P5" s="966"/>
      <c r="Q5" s="966"/>
    </row>
    <row r="6" spans="1:17" ht="15.75" x14ac:dyDescent="0.25">
      <c r="A6" s="2816" t="s">
        <v>499</v>
      </c>
      <c r="B6" s="2816"/>
      <c r="C6" s="2816"/>
      <c r="D6" s="2817"/>
      <c r="E6" s="2817"/>
      <c r="F6" s="2817"/>
      <c r="G6" s="2817"/>
      <c r="H6" s="473"/>
      <c r="I6" s="966"/>
      <c r="J6" s="966"/>
      <c r="K6" s="966"/>
      <c r="L6" s="966"/>
      <c r="M6" s="966"/>
      <c r="N6" s="966"/>
      <c r="O6" s="966"/>
      <c r="P6" s="966"/>
      <c r="Q6" s="966"/>
    </row>
    <row r="7" spans="1:17" ht="9" customHeight="1" x14ac:dyDescent="0.25">
      <c r="A7" s="1596"/>
      <c r="B7" s="1303"/>
      <c r="C7" s="1303"/>
      <c r="D7" s="3074"/>
      <c r="E7" s="3074"/>
      <c r="F7" s="3074"/>
      <c r="G7" s="3074"/>
      <c r="I7" s="966"/>
      <c r="J7" s="966"/>
      <c r="K7" s="966"/>
      <c r="L7" s="966"/>
      <c r="M7" s="966"/>
      <c r="N7" s="966"/>
      <c r="O7" s="966"/>
      <c r="P7" s="966"/>
      <c r="Q7" s="966"/>
    </row>
    <row r="8" spans="1:17" ht="15.75" x14ac:dyDescent="0.25">
      <c r="A8" s="3075" t="s">
        <v>610</v>
      </c>
      <c r="B8" s="3076"/>
      <c r="C8" s="3076"/>
      <c r="D8" s="3076"/>
      <c r="E8" s="3076"/>
      <c r="F8" s="3076"/>
      <c r="G8" s="3076"/>
      <c r="I8" s="966"/>
      <c r="J8" s="966"/>
      <c r="K8" s="966"/>
      <c r="L8" s="966"/>
      <c r="M8" s="966"/>
      <c r="N8" s="966"/>
      <c r="O8" s="966"/>
      <c r="P8" s="966"/>
      <c r="Q8" s="966"/>
    </row>
    <row r="9" spans="1:17" x14ac:dyDescent="0.2">
      <c r="B9" s="476"/>
      <c r="C9" s="1595"/>
      <c r="D9" s="1595"/>
      <c r="E9" s="1595"/>
      <c r="F9" s="1595"/>
      <c r="G9" s="1595"/>
      <c r="H9" s="1595"/>
      <c r="I9" s="1595"/>
      <c r="J9" s="966"/>
      <c r="K9" s="966"/>
      <c r="L9" s="966"/>
      <c r="M9" s="966"/>
      <c r="N9" s="966"/>
      <c r="O9" s="966"/>
      <c r="P9" s="966"/>
      <c r="Q9" s="966"/>
    </row>
    <row r="10" spans="1:17" ht="15.75" customHeight="1" x14ac:dyDescent="0.25">
      <c r="A10" s="2807" t="s">
        <v>112</v>
      </c>
      <c r="B10" s="2809" t="s">
        <v>10</v>
      </c>
      <c r="C10" s="2810"/>
      <c r="D10" s="2810"/>
      <c r="E10" s="2809" t="s">
        <v>11</v>
      </c>
      <c r="F10" s="2810"/>
      <c r="G10" s="2814"/>
      <c r="H10" s="1595"/>
      <c r="I10" s="1595"/>
      <c r="J10" s="966"/>
      <c r="K10" s="966"/>
      <c r="L10" s="966"/>
      <c r="M10" s="966"/>
      <c r="N10" s="966"/>
      <c r="O10" s="966"/>
      <c r="P10" s="966"/>
      <c r="Q10" s="966"/>
    </row>
    <row r="11" spans="1:17" s="478" customFormat="1" ht="60.75" customHeight="1" x14ac:dyDescent="0.2">
      <c r="A11" s="3077"/>
      <c r="B11" s="477" t="s">
        <v>113</v>
      </c>
      <c r="C11" s="477" t="s">
        <v>114</v>
      </c>
      <c r="D11" s="477" t="s">
        <v>115</v>
      </c>
      <c r="E11" s="477" t="s">
        <v>113</v>
      </c>
      <c r="F11" s="477" t="s">
        <v>114</v>
      </c>
      <c r="G11" s="477" t="s">
        <v>305</v>
      </c>
    </row>
    <row r="12" spans="1:17" s="480" customFormat="1" ht="10.5" customHeight="1" x14ac:dyDescent="0.2">
      <c r="A12" s="1081">
        <v>1</v>
      </c>
      <c r="B12" s="479">
        <v>2</v>
      </c>
      <c r="C12" s="479">
        <v>3</v>
      </c>
      <c r="D12" s="479">
        <v>4</v>
      </c>
      <c r="E12" s="479">
        <v>5</v>
      </c>
      <c r="F12" s="479">
        <v>6</v>
      </c>
      <c r="G12" s="479">
        <v>7</v>
      </c>
      <c r="I12" s="850"/>
      <c r="J12" s="850"/>
      <c r="K12" s="850"/>
    </row>
    <row r="13" spans="1:17" ht="15.95" customHeight="1" x14ac:dyDescent="0.2">
      <c r="A13" s="783">
        <v>1</v>
      </c>
      <c r="B13" s="784">
        <f>SUM('92:95'!E15,'92:95'!I15)</f>
        <v>2064</v>
      </c>
      <c r="C13" s="783"/>
      <c r="D13" s="784">
        <f t="shared" ref="D13:D36" si="0">B13</f>
        <v>2064</v>
      </c>
      <c r="E13" s="784">
        <f>SUM('92:95'!M15,'92:95'!Q15)</f>
        <v>369.59999999999997</v>
      </c>
      <c r="F13" s="783"/>
      <c r="G13" s="784">
        <f t="shared" ref="G13:G36" si="1">E13</f>
        <v>369.59999999999997</v>
      </c>
      <c r="I13" s="1075"/>
      <c r="J13" s="851"/>
      <c r="K13" s="1076"/>
      <c r="L13" s="966"/>
      <c r="M13" s="966"/>
      <c r="N13" s="966"/>
      <c r="O13" s="966"/>
      <c r="P13" s="966"/>
      <c r="Q13" s="966"/>
    </row>
    <row r="14" spans="1:17" ht="15.95" customHeight="1" x14ac:dyDescent="0.2">
      <c r="A14" s="783">
        <v>2</v>
      </c>
      <c r="B14" s="784">
        <f>SUM('92:95'!E16,'92:95'!I16)</f>
        <v>2038.4</v>
      </c>
      <c r="C14" s="783"/>
      <c r="D14" s="784">
        <f t="shared" si="0"/>
        <v>2038.4</v>
      </c>
      <c r="E14" s="784">
        <f>SUM('92:95'!M16,'92:95'!Q16)</f>
        <v>367.2</v>
      </c>
      <c r="F14" s="783"/>
      <c r="G14" s="784">
        <f t="shared" si="1"/>
        <v>367.2</v>
      </c>
      <c r="I14" s="1075"/>
      <c r="J14" s="851"/>
      <c r="K14" s="1076"/>
      <c r="L14" s="966"/>
      <c r="M14" s="966"/>
      <c r="N14" s="966"/>
      <c r="O14" s="966"/>
      <c r="P14" s="966"/>
      <c r="Q14" s="966"/>
    </row>
    <row r="15" spans="1:17" ht="15.95" customHeight="1" x14ac:dyDescent="0.2">
      <c r="A15" s="783">
        <v>3</v>
      </c>
      <c r="B15" s="784">
        <f>SUM('92:95'!E17,'92:95'!I17)</f>
        <v>1996</v>
      </c>
      <c r="C15" s="783"/>
      <c r="D15" s="784">
        <f t="shared" si="0"/>
        <v>1996</v>
      </c>
      <c r="E15" s="784">
        <f>SUM('92:95'!M17,'92:95'!Q17)</f>
        <v>357.6</v>
      </c>
      <c r="F15" s="783"/>
      <c r="G15" s="784">
        <f t="shared" si="1"/>
        <v>357.6</v>
      </c>
      <c r="I15" s="1077"/>
      <c r="J15" s="851"/>
      <c r="K15" s="1076"/>
      <c r="L15" s="966"/>
      <c r="M15" s="966"/>
      <c r="N15" s="966"/>
      <c r="O15" s="966"/>
      <c r="P15" s="966"/>
      <c r="Q15" s="966"/>
    </row>
    <row r="16" spans="1:17" ht="15.95" customHeight="1" x14ac:dyDescent="0.2">
      <c r="A16" s="783">
        <v>4</v>
      </c>
      <c r="B16" s="784">
        <f>SUM('92:95'!E18,'92:95'!I18)</f>
        <v>1967.2</v>
      </c>
      <c r="C16" s="783"/>
      <c r="D16" s="784">
        <f t="shared" si="0"/>
        <v>1967.2</v>
      </c>
      <c r="E16" s="784">
        <f>SUM('92:95'!M18,'92:95'!Q18)</f>
        <v>346.4</v>
      </c>
      <c r="F16" s="783"/>
      <c r="G16" s="784">
        <f t="shared" si="1"/>
        <v>346.4</v>
      </c>
      <c r="I16" s="1077"/>
      <c r="J16" s="851"/>
      <c r="K16" s="1076"/>
      <c r="L16" s="966"/>
      <c r="M16" s="966"/>
      <c r="N16" s="966"/>
      <c r="O16" s="966"/>
      <c r="P16" s="966"/>
      <c r="Q16" s="966"/>
    </row>
    <row r="17" spans="1:17" ht="15.95" customHeight="1" x14ac:dyDescent="0.2">
      <c r="A17" s="783">
        <v>5</v>
      </c>
      <c r="B17" s="784">
        <f>SUM('92:95'!E19,'92:95'!I19)</f>
        <v>1983.2000000000003</v>
      </c>
      <c r="C17" s="783"/>
      <c r="D17" s="784">
        <f t="shared" si="0"/>
        <v>1983.2000000000003</v>
      </c>
      <c r="E17" s="784">
        <f>SUM('92:95'!M19,'92:95'!Q19)</f>
        <v>347.2</v>
      </c>
      <c r="F17" s="783"/>
      <c r="G17" s="784">
        <f t="shared" si="1"/>
        <v>347.2</v>
      </c>
      <c r="I17" s="1077"/>
      <c r="J17" s="851"/>
      <c r="K17" s="1076"/>
      <c r="L17" s="966"/>
      <c r="M17" s="966"/>
      <c r="N17" s="966"/>
      <c r="O17" s="966"/>
      <c r="P17" s="966"/>
      <c r="Q17" s="966"/>
    </row>
    <row r="18" spans="1:17" ht="15.95" customHeight="1" x14ac:dyDescent="0.2">
      <c r="A18" s="783">
        <v>6</v>
      </c>
      <c r="B18" s="784">
        <f>SUM('92:95'!E20,'92:95'!I20)</f>
        <v>2183.2000000000003</v>
      </c>
      <c r="C18" s="783"/>
      <c r="D18" s="784">
        <f t="shared" si="0"/>
        <v>2183.2000000000003</v>
      </c>
      <c r="E18" s="784">
        <f>SUM('92:95'!M20,'92:95'!Q20)</f>
        <v>365.6</v>
      </c>
      <c r="F18" s="783"/>
      <c r="G18" s="784">
        <f t="shared" si="1"/>
        <v>365.6</v>
      </c>
      <c r="I18" s="1077"/>
      <c r="J18" s="851"/>
      <c r="K18" s="1076"/>
      <c r="L18" s="966"/>
      <c r="M18" s="966"/>
      <c r="N18" s="966"/>
      <c r="O18" s="966"/>
      <c r="P18" s="966"/>
      <c r="Q18" s="966"/>
    </row>
    <row r="19" spans="1:17" ht="15.95" customHeight="1" x14ac:dyDescent="0.2">
      <c r="A19" s="783">
        <v>7</v>
      </c>
      <c r="B19" s="784">
        <f>SUM('92:95'!E21,'92:95'!I21)</f>
        <v>2567.2000000000003</v>
      </c>
      <c r="C19" s="783"/>
      <c r="D19" s="784">
        <f t="shared" si="0"/>
        <v>2567.2000000000003</v>
      </c>
      <c r="E19" s="784">
        <f>SUM('92:95'!M21,'92:95'!Q21)</f>
        <v>358.40000000000003</v>
      </c>
      <c r="F19" s="783"/>
      <c r="G19" s="784">
        <f t="shared" si="1"/>
        <v>358.40000000000003</v>
      </c>
      <c r="I19" s="1077"/>
      <c r="J19" s="851"/>
      <c r="K19" s="1076"/>
      <c r="L19" s="966"/>
      <c r="M19" s="966"/>
      <c r="N19" s="966"/>
      <c r="O19" s="966"/>
      <c r="P19" s="966"/>
      <c r="Q19" s="966"/>
    </row>
    <row r="20" spans="1:17" ht="15.95" customHeight="1" x14ac:dyDescent="0.2">
      <c r="A20" s="783">
        <v>8</v>
      </c>
      <c r="B20" s="784">
        <f>SUM('92:95'!E22,'92:95'!I22)</f>
        <v>2745.6000000000004</v>
      </c>
      <c r="C20" s="783"/>
      <c r="D20" s="784">
        <f t="shared" si="0"/>
        <v>2745.6000000000004</v>
      </c>
      <c r="E20" s="784">
        <f>SUM('92:95'!M22,'92:95'!Q22)</f>
        <v>359.2</v>
      </c>
      <c r="F20" s="783"/>
      <c r="G20" s="784">
        <f t="shared" si="1"/>
        <v>359.2</v>
      </c>
      <c r="I20" s="924"/>
      <c r="J20" s="851"/>
      <c r="K20" s="815"/>
    </row>
    <row r="21" spans="1:17" ht="15.95" customHeight="1" x14ac:dyDescent="0.2">
      <c r="A21" s="783">
        <v>9</v>
      </c>
      <c r="B21" s="784">
        <f>SUM('92:95'!E23,'92:95'!I23)</f>
        <v>2919.2000000000003</v>
      </c>
      <c r="C21" s="783"/>
      <c r="D21" s="784">
        <f t="shared" si="0"/>
        <v>2919.2000000000003</v>
      </c>
      <c r="E21" s="784">
        <f>SUM('92:95'!M23,'92:95'!Q23)</f>
        <v>536</v>
      </c>
      <c r="F21" s="783"/>
      <c r="G21" s="784">
        <f t="shared" si="1"/>
        <v>536</v>
      </c>
      <c r="I21" s="924"/>
      <c r="J21" s="851"/>
      <c r="K21" s="815"/>
    </row>
    <row r="22" spans="1:17" ht="15.95" customHeight="1" x14ac:dyDescent="0.2">
      <c r="A22" s="783">
        <v>10</v>
      </c>
      <c r="B22" s="784">
        <f>SUM('92:95'!E24,'92:95'!I24)</f>
        <v>3078.4</v>
      </c>
      <c r="C22" s="783"/>
      <c r="D22" s="784">
        <f t="shared" si="0"/>
        <v>3078.4</v>
      </c>
      <c r="E22" s="784">
        <f>SUM('92:95'!M24,'92:95'!Q24)</f>
        <v>691.2</v>
      </c>
      <c r="F22" s="783"/>
      <c r="G22" s="784">
        <f t="shared" si="1"/>
        <v>691.2</v>
      </c>
      <c r="I22" s="924"/>
      <c r="J22" s="851"/>
      <c r="K22" s="815"/>
    </row>
    <row r="23" spans="1:17" ht="15.95" customHeight="1" x14ac:dyDescent="0.2">
      <c r="A23" s="783">
        <v>11</v>
      </c>
      <c r="B23" s="784">
        <f>SUM('92:95'!E25,'92:95'!I25)</f>
        <v>2843.2</v>
      </c>
      <c r="C23" s="783"/>
      <c r="D23" s="784">
        <f t="shared" si="0"/>
        <v>2843.2</v>
      </c>
      <c r="E23" s="784">
        <f>SUM('92:95'!M25,'92:95'!Q25)</f>
        <v>543.20000000000005</v>
      </c>
      <c r="F23" s="783"/>
      <c r="G23" s="784">
        <f t="shared" si="1"/>
        <v>543.20000000000005</v>
      </c>
      <c r="I23" s="924"/>
      <c r="J23" s="851"/>
      <c r="K23" s="815"/>
    </row>
    <row r="24" spans="1:17" ht="14.25" customHeight="1" x14ac:dyDescent="0.2">
      <c r="A24" s="783">
        <v>12</v>
      </c>
      <c r="B24" s="784">
        <f>SUM('92:95'!E26,'92:95'!I26)</f>
        <v>2983.2</v>
      </c>
      <c r="C24" s="783"/>
      <c r="D24" s="784">
        <f t="shared" si="0"/>
        <v>2983.2</v>
      </c>
      <c r="E24" s="784">
        <f>SUM('92:95'!M26,'92:95'!Q26)</f>
        <v>648.80000000000007</v>
      </c>
      <c r="F24" s="783"/>
      <c r="G24" s="784">
        <f t="shared" si="1"/>
        <v>648.80000000000007</v>
      </c>
      <c r="I24" s="924"/>
      <c r="J24" s="851"/>
      <c r="K24" s="815"/>
    </row>
    <row r="25" spans="1:17" ht="14.25" customHeight="1" x14ac:dyDescent="0.2">
      <c r="A25" s="783">
        <v>13</v>
      </c>
      <c r="B25" s="784">
        <f>SUM('92:95'!E27,'92:95'!I27)</f>
        <v>2636</v>
      </c>
      <c r="C25" s="783"/>
      <c r="D25" s="784">
        <f t="shared" si="0"/>
        <v>2636</v>
      </c>
      <c r="E25" s="784">
        <f>SUM('92:95'!M27,'92:95'!Q27)</f>
        <v>364</v>
      </c>
      <c r="F25" s="783"/>
      <c r="G25" s="784">
        <f t="shared" si="1"/>
        <v>364</v>
      </c>
      <c r="I25" s="924"/>
      <c r="J25" s="851"/>
      <c r="K25" s="815"/>
    </row>
    <row r="26" spans="1:17" ht="15.95" customHeight="1" x14ac:dyDescent="0.2">
      <c r="A26" s="783">
        <v>14</v>
      </c>
      <c r="B26" s="784">
        <f>SUM('92:95'!E28,'92:95'!I28)</f>
        <v>2700</v>
      </c>
      <c r="C26" s="783"/>
      <c r="D26" s="784">
        <f t="shared" si="0"/>
        <v>2700</v>
      </c>
      <c r="E26" s="784">
        <f>SUM('92:95'!M28,'92:95'!Q28)</f>
        <v>499.2</v>
      </c>
      <c r="F26" s="783"/>
      <c r="G26" s="784">
        <f t="shared" si="1"/>
        <v>499.2</v>
      </c>
      <c r="I26" s="924"/>
      <c r="J26" s="851"/>
      <c r="K26" s="815"/>
    </row>
    <row r="27" spans="1:17" ht="15.95" customHeight="1" x14ac:dyDescent="0.2">
      <c r="A27" s="783">
        <v>15</v>
      </c>
      <c r="B27" s="784">
        <f>SUM('92:95'!E29,'92:95'!I29)</f>
        <v>2751.2</v>
      </c>
      <c r="C27" s="783"/>
      <c r="D27" s="784">
        <f t="shared" si="0"/>
        <v>2751.2</v>
      </c>
      <c r="E27" s="784">
        <f>SUM('92:95'!M29,'92:95'!Q29)</f>
        <v>534.40000000000009</v>
      </c>
      <c r="F27" s="783"/>
      <c r="G27" s="784">
        <f t="shared" si="1"/>
        <v>534.40000000000009</v>
      </c>
      <c r="I27" s="924"/>
      <c r="J27" s="851"/>
      <c r="K27" s="815"/>
    </row>
    <row r="28" spans="1:17" ht="15.95" customHeight="1" x14ac:dyDescent="0.2">
      <c r="A28" s="783">
        <v>16</v>
      </c>
      <c r="B28" s="784">
        <f>SUM('92:95'!E30,'92:95'!I30)</f>
        <v>2919.2</v>
      </c>
      <c r="C28" s="783"/>
      <c r="D28" s="784">
        <f t="shared" si="0"/>
        <v>2919.2</v>
      </c>
      <c r="E28" s="784">
        <f>SUM('92:95'!M30,'92:95'!Q30)</f>
        <v>624.80000000000007</v>
      </c>
      <c r="F28" s="783"/>
      <c r="G28" s="784">
        <f t="shared" si="1"/>
        <v>624.80000000000007</v>
      </c>
      <c r="I28" s="924"/>
      <c r="J28" s="851"/>
      <c r="K28" s="815"/>
    </row>
    <row r="29" spans="1:17" ht="15.95" customHeight="1" x14ac:dyDescent="0.2">
      <c r="A29" s="783">
        <v>17</v>
      </c>
      <c r="B29" s="784">
        <f>SUM('92:95'!E31,'92:95'!I31)</f>
        <v>2846.4</v>
      </c>
      <c r="C29" s="783"/>
      <c r="D29" s="784">
        <f t="shared" si="0"/>
        <v>2846.4</v>
      </c>
      <c r="E29" s="784">
        <f>SUM('92:95'!M31,'92:95'!Q31)</f>
        <v>422.40000000000003</v>
      </c>
      <c r="F29" s="783"/>
      <c r="G29" s="784">
        <f t="shared" si="1"/>
        <v>422.40000000000003</v>
      </c>
      <c r="I29" s="924"/>
      <c r="J29" s="851"/>
      <c r="K29" s="815"/>
    </row>
    <row r="30" spans="1:17" ht="15.95" customHeight="1" x14ac:dyDescent="0.2">
      <c r="A30" s="783">
        <v>18</v>
      </c>
      <c r="B30" s="784">
        <f>SUM('92:95'!E32,'92:95'!I32)</f>
        <v>2870.4</v>
      </c>
      <c r="C30" s="783"/>
      <c r="D30" s="784">
        <f t="shared" si="0"/>
        <v>2870.4</v>
      </c>
      <c r="E30" s="784">
        <f>SUM('92:95'!M32,'92:95'!Q32)</f>
        <v>416.8</v>
      </c>
      <c r="F30" s="783"/>
      <c r="G30" s="784">
        <f t="shared" si="1"/>
        <v>416.8</v>
      </c>
      <c r="I30" s="924"/>
      <c r="J30" s="851"/>
      <c r="K30" s="815"/>
    </row>
    <row r="31" spans="1:17" ht="15.95" customHeight="1" x14ac:dyDescent="0.2">
      <c r="A31" s="803">
        <v>19</v>
      </c>
      <c r="B31" s="784">
        <f>SUM('92:95'!E33,'92:95'!I33)</f>
        <v>2826.4</v>
      </c>
      <c r="C31" s="799"/>
      <c r="D31" s="784">
        <f t="shared" si="0"/>
        <v>2826.4</v>
      </c>
      <c r="E31" s="784">
        <f>SUM('92:95'!M33,'92:95'!Q33)</f>
        <v>404</v>
      </c>
      <c r="F31" s="799"/>
      <c r="G31" s="784">
        <f t="shared" si="1"/>
        <v>404</v>
      </c>
      <c r="I31" s="924"/>
      <c r="J31" s="851"/>
      <c r="K31" s="815"/>
    </row>
    <row r="32" spans="1:17" ht="15.95" customHeight="1" x14ac:dyDescent="0.2">
      <c r="A32" s="803">
        <v>20</v>
      </c>
      <c r="B32" s="784">
        <f>SUM('92:95'!E34,'92:95'!I34)</f>
        <v>2683.2</v>
      </c>
      <c r="C32" s="803"/>
      <c r="D32" s="784">
        <f t="shared" si="0"/>
        <v>2683.2</v>
      </c>
      <c r="E32" s="784">
        <f>SUM('92:95'!M34,'92:95'!Q34)</f>
        <v>371.2</v>
      </c>
      <c r="F32" s="803"/>
      <c r="G32" s="784">
        <f t="shared" si="1"/>
        <v>371.2</v>
      </c>
      <c r="I32" s="924"/>
      <c r="J32" s="851"/>
      <c r="K32" s="815"/>
    </row>
    <row r="33" spans="1:11" ht="15.95" customHeight="1" x14ac:dyDescent="0.2">
      <c r="A33" s="783">
        <v>21</v>
      </c>
      <c r="B33" s="784">
        <f>SUM('92:95'!E35,'92:95'!I35)</f>
        <v>2708</v>
      </c>
      <c r="C33" s="783"/>
      <c r="D33" s="784">
        <f t="shared" si="0"/>
        <v>2708</v>
      </c>
      <c r="E33" s="784">
        <f>SUM('92:95'!M35,'92:95'!Q35)</f>
        <v>421.6</v>
      </c>
      <c r="F33" s="783"/>
      <c r="G33" s="784">
        <f t="shared" si="1"/>
        <v>421.6</v>
      </c>
      <c r="I33" s="924"/>
      <c r="J33" s="851"/>
      <c r="K33" s="815"/>
    </row>
    <row r="34" spans="1:11" ht="15.95" customHeight="1" x14ac:dyDescent="0.2">
      <c r="A34" s="783">
        <v>22</v>
      </c>
      <c r="B34" s="784">
        <f>SUM('92:95'!E36,'92:95'!I36)</f>
        <v>2540</v>
      </c>
      <c r="C34" s="783"/>
      <c r="D34" s="784">
        <f t="shared" si="0"/>
        <v>2540</v>
      </c>
      <c r="E34" s="784">
        <f>SUM('92:95'!M36,'92:95'!Q36)</f>
        <v>382.40000000000003</v>
      </c>
      <c r="F34" s="783"/>
      <c r="G34" s="784">
        <f t="shared" si="1"/>
        <v>382.40000000000003</v>
      </c>
      <c r="I34" s="924"/>
      <c r="J34" s="851"/>
      <c r="K34" s="815"/>
    </row>
    <row r="35" spans="1:11" ht="15.95" customHeight="1" x14ac:dyDescent="0.2">
      <c r="A35" s="783">
        <v>23</v>
      </c>
      <c r="B35" s="784">
        <f>SUM('92:95'!E37,'92:95'!I37)</f>
        <v>2402.4</v>
      </c>
      <c r="C35" s="783"/>
      <c r="D35" s="784">
        <f t="shared" si="0"/>
        <v>2402.4</v>
      </c>
      <c r="E35" s="784">
        <f>SUM('92:95'!M37,'92:95'!Q37)</f>
        <v>418.4</v>
      </c>
      <c r="F35" s="783"/>
      <c r="G35" s="784">
        <f t="shared" si="1"/>
        <v>418.4</v>
      </c>
      <c r="I35" s="924"/>
      <c r="J35" s="851"/>
      <c r="K35" s="815"/>
    </row>
    <row r="36" spans="1:11" ht="15.95" customHeight="1" x14ac:dyDescent="0.2">
      <c r="A36" s="783">
        <v>24</v>
      </c>
      <c r="B36" s="784">
        <f>SUM('92:95'!E38,'92:95'!I38)</f>
        <v>2134.4</v>
      </c>
      <c r="C36" s="783"/>
      <c r="D36" s="784">
        <f t="shared" si="0"/>
        <v>2134.4</v>
      </c>
      <c r="E36" s="784">
        <f>SUM('92:95'!M38,'92:95'!Q38)</f>
        <v>397.6</v>
      </c>
      <c r="F36" s="783"/>
      <c r="G36" s="784">
        <f t="shared" si="1"/>
        <v>397.6</v>
      </c>
      <c r="I36" s="924"/>
      <c r="J36" s="851"/>
      <c r="K36" s="815"/>
    </row>
    <row r="37" spans="1:11" ht="15.95" customHeight="1" x14ac:dyDescent="0.2">
      <c r="A37" s="785" t="s">
        <v>19</v>
      </c>
      <c r="B37" s="786"/>
      <c r="C37" s="787"/>
      <c r="D37" s="786"/>
      <c r="E37" s="786"/>
      <c r="F37" s="787"/>
      <c r="G37" s="786"/>
      <c r="I37" s="924"/>
      <c r="J37" s="851"/>
      <c r="K37" s="815"/>
    </row>
    <row r="38" spans="1:11" x14ac:dyDescent="0.2">
      <c r="I38" s="925"/>
    </row>
    <row r="40" spans="1:11" ht="15.75" customHeight="1" x14ac:dyDescent="0.3">
      <c r="C40" s="475"/>
      <c r="D40" s="475"/>
      <c r="F40" s="481"/>
    </row>
    <row r="41" spans="1:11" ht="15.75" x14ac:dyDescent="0.25">
      <c r="C41" s="1300" t="s">
        <v>675</v>
      </c>
    </row>
    <row r="42" spans="1:11" x14ac:dyDescent="0.2">
      <c r="A42" s="472" t="s">
        <v>676</v>
      </c>
    </row>
    <row r="48" spans="1:11" ht="13.5" x14ac:dyDescent="0.25">
      <c r="A48" s="2806"/>
      <c r="B48" s="2806"/>
    </row>
    <row r="49" spans="1:4" ht="13.5" x14ac:dyDescent="0.25">
      <c r="A49" s="2806"/>
      <c r="B49" s="2806"/>
    </row>
    <row r="51" spans="1:4" hidden="1" x14ac:dyDescent="0.2">
      <c r="D51" s="1177">
        <f>MAX(D13:D37)</f>
        <v>3078.4</v>
      </c>
    </row>
  </sheetData>
  <mergeCells count="9">
    <mergeCell ref="A48:B48"/>
    <mergeCell ref="A49:B49"/>
    <mergeCell ref="A4:G4"/>
    <mergeCell ref="A6:G6"/>
    <mergeCell ref="D7:G7"/>
    <mergeCell ref="A8:G8"/>
    <mergeCell ref="A10:A11"/>
    <mergeCell ref="B10:D10"/>
    <mergeCell ref="E10:G10"/>
  </mergeCells>
  <conditionalFormatting sqref="D13:D36">
    <cfRule type="cellIs" dxfId="1" priority="1" stopIfTrue="1" operator="equal">
      <formula>$D$51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Q51"/>
  <sheetViews>
    <sheetView topLeftCell="A10" zoomScaleNormal="100" workbookViewId="0">
      <selection activeCell="R36" sqref="R36"/>
    </sheetView>
  </sheetViews>
  <sheetFormatPr defaultRowHeight="12.75" x14ac:dyDescent="0.2"/>
  <cols>
    <col min="1" max="1" width="7.42578125" style="472" customWidth="1"/>
    <col min="2" max="7" width="13.7109375" style="473" customWidth="1"/>
    <col min="8" max="16384" width="9.140625" style="474"/>
  </cols>
  <sheetData>
    <row r="1" spans="1:17" x14ac:dyDescent="0.2">
      <c r="G1" s="801" t="s">
        <v>178</v>
      </c>
    </row>
    <row r="2" spans="1:17" ht="15.75" x14ac:dyDescent="0.25">
      <c r="A2" s="1596"/>
      <c r="B2" s="1303"/>
      <c r="C2" s="1303"/>
      <c r="D2" s="475" t="s">
        <v>111</v>
      </c>
      <c r="E2" s="1303"/>
      <c r="F2" s="1303"/>
      <c r="G2" s="1303"/>
    </row>
    <row r="3" spans="1:17" ht="15.75" x14ac:dyDescent="0.25">
      <c r="A3" s="1596"/>
      <c r="B3" s="1303"/>
      <c r="C3" s="1303"/>
      <c r="D3" s="1303"/>
      <c r="E3" s="1303"/>
      <c r="F3" s="1303"/>
      <c r="G3" s="1303"/>
    </row>
    <row r="4" spans="1:17" ht="15.75" x14ac:dyDescent="0.25">
      <c r="A4" s="2812" t="s">
        <v>674</v>
      </c>
      <c r="B4" s="2815"/>
      <c r="C4" s="2815"/>
      <c r="D4" s="2815"/>
      <c r="E4" s="2815"/>
      <c r="F4" s="2815"/>
      <c r="G4" s="2815"/>
      <c r="I4" s="966"/>
      <c r="J4" s="966"/>
      <c r="K4" s="966"/>
      <c r="L4" s="966"/>
      <c r="M4" s="966"/>
      <c r="N4" s="966"/>
      <c r="O4" s="966"/>
      <c r="P4" s="966"/>
      <c r="Q4" s="966"/>
    </row>
    <row r="5" spans="1:17" ht="15.75" x14ac:dyDescent="0.25">
      <c r="A5" s="1596"/>
      <c r="B5" s="1303"/>
      <c r="C5" s="1303"/>
      <c r="D5" s="1303"/>
      <c r="E5" s="1303"/>
      <c r="F5" s="1303"/>
      <c r="G5" s="1303"/>
      <c r="I5" s="966"/>
      <c r="J5" s="966"/>
      <c r="K5" s="966"/>
      <c r="L5" s="966"/>
      <c r="M5" s="966"/>
      <c r="N5" s="966"/>
      <c r="O5" s="966"/>
      <c r="P5" s="966"/>
      <c r="Q5" s="966"/>
    </row>
    <row r="6" spans="1:17" ht="15.75" x14ac:dyDescent="0.25">
      <c r="A6" s="2816" t="s">
        <v>499</v>
      </c>
      <c r="B6" s="2816"/>
      <c r="C6" s="2816"/>
      <c r="D6" s="2817"/>
      <c r="E6" s="2817"/>
      <c r="F6" s="2817"/>
      <c r="G6" s="2817"/>
      <c r="H6" s="473"/>
      <c r="I6" s="966"/>
      <c r="J6" s="966"/>
      <c r="K6" s="966"/>
      <c r="L6" s="966"/>
      <c r="M6" s="966"/>
      <c r="N6" s="966"/>
      <c r="O6" s="966"/>
      <c r="P6" s="966"/>
      <c r="Q6" s="966"/>
    </row>
    <row r="7" spans="1:17" ht="9" customHeight="1" x14ac:dyDescent="0.25">
      <c r="A7" s="1596"/>
      <c r="B7" s="1303"/>
      <c r="C7" s="1303"/>
      <c r="D7" s="3074"/>
      <c r="E7" s="3074"/>
      <c r="F7" s="3074"/>
      <c r="G7" s="3074"/>
      <c r="I7" s="966"/>
      <c r="J7" s="966"/>
      <c r="K7" s="966"/>
      <c r="L7" s="966"/>
      <c r="M7" s="966"/>
      <c r="N7" s="966"/>
      <c r="O7" s="966"/>
      <c r="P7" s="966"/>
      <c r="Q7" s="966"/>
    </row>
    <row r="8" spans="1:17" ht="15.75" x14ac:dyDescent="0.25">
      <c r="A8" s="3075" t="s">
        <v>637</v>
      </c>
      <c r="B8" s="3076"/>
      <c r="C8" s="3076"/>
      <c r="D8" s="3076"/>
      <c r="E8" s="3076"/>
      <c r="F8" s="3076"/>
      <c r="G8" s="3076"/>
      <c r="I8" s="966"/>
      <c r="J8" s="966"/>
      <c r="K8" s="966"/>
      <c r="L8" s="966"/>
      <c r="M8" s="966"/>
      <c r="N8" s="966"/>
      <c r="O8" s="966"/>
      <c r="P8" s="966"/>
      <c r="Q8" s="966"/>
    </row>
    <row r="9" spans="1:17" x14ac:dyDescent="0.2">
      <c r="B9" s="476"/>
      <c r="C9" s="1595"/>
      <c r="D9" s="1595"/>
      <c r="E9" s="1595"/>
      <c r="F9" s="1595"/>
      <c r="G9" s="1595"/>
      <c r="H9" s="1595"/>
      <c r="I9" s="1595"/>
      <c r="J9" s="966"/>
      <c r="K9" s="966"/>
      <c r="L9" s="966"/>
      <c r="M9" s="966"/>
      <c r="N9" s="966"/>
      <c r="O9" s="966"/>
      <c r="P9" s="966"/>
      <c r="Q9" s="966"/>
    </row>
    <row r="10" spans="1:17" ht="15.75" customHeight="1" x14ac:dyDescent="0.25">
      <c r="A10" s="2807" t="s">
        <v>112</v>
      </c>
      <c r="B10" s="2809" t="s">
        <v>10</v>
      </c>
      <c r="C10" s="2810"/>
      <c r="D10" s="2810"/>
      <c r="E10" s="2809" t="s">
        <v>11</v>
      </c>
      <c r="F10" s="2810"/>
      <c r="G10" s="2814"/>
      <c r="H10" s="1595"/>
      <c r="I10" s="1595"/>
      <c r="J10" s="966"/>
      <c r="K10" s="966"/>
      <c r="L10" s="966"/>
      <c r="M10" s="966"/>
      <c r="N10" s="966"/>
      <c r="O10" s="966"/>
      <c r="P10" s="966"/>
      <c r="Q10" s="966"/>
    </row>
    <row r="11" spans="1:17" s="478" customFormat="1" ht="60.75" customHeight="1" x14ac:dyDescent="0.2">
      <c r="A11" s="3077"/>
      <c r="B11" s="477" t="s">
        <v>113</v>
      </c>
      <c r="C11" s="477" t="s">
        <v>114</v>
      </c>
      <c r="D11" s="477" t="s">
        <v>115</v>
      </c>
      <c r="E11" s="477" t="s">
        <v>113</v>
      </c>
      <c r="F11" s="477" t="s">
        <v>114</v>
      </c>
      <c r="G11" s="477" t="s">
        <v>305</v>
      </c>
    </row>
    <row r="12" spans="1:17" s="480" customFormat="1" ht="10.5" customHeight="1" x14ac:dyDescent="0.2">
      <c r="A12" s="1081">
        <v>1</v>
      </c>
      <c r="B12" s="479">
        <v>2</v>
      </c>
      <c r="C12" s="479">
        <v>3</v>
      </c>
      <c r="D12" s="479">
        <v>4</v>
      </c>
      <c r="E12" s="479">
        <v>5</v>
      </c>
      <c r="F12" s="479">
        <v>6</v>
      </c>
      <c r="G12" s="479">
        <v>7</v>
      </c>
      <c r="I12" s="850"/>
      <c r="J12" s="850"/>
      <c r="K12" s="850"/>
    </row>
    <row r="13" spans="1:17" ht="15.95" customHeight="1" x14ac:dyDescent="0.2">
      <c r="A13" s="783">
        <v>1</v>
      </c>
      <c r="B13" s="784">
        <f>SUM('96:97'!E15,'96:97'!I15)</f>
        <v>3200.0000000000005</v>
      </c>
      <c r="C13" s="783"/>
      <c r="D13" s="784">
        <f t="shared" ref="D13:D36" si="0">B13</f>
        <v>3200.0000000000005</v>
      </c>
      <c r="E13" s="784">
        <f>SUM('96:97'!M15,'96:97'!Q15)</f>
        <v>2439.0000000000005</v>
      </c>
      <c r="F13" s="783"/>
      <c r="G13" s="784">
        <f t="shared" ref="G13:G36" si="1">E13</f>
        <v>2439.0000000000005</v>
      </c>
      <c r="I13" s="1075"/>
      <c r="J13" s="851"/>
      <c r="K13" s="1076"/>
      <c r="L13" s="966"/>
      <c r="M13" s="966"/>
      <c r="N13" s="966"/>
      <c r="O13" s="966"/>
      <c r="P13" s="966"/>
      <c r="Q13" s="966"/>
    </row>
    <row r="14" spans="1:17" ht="15.95" customHeight="1" x14ac:dyDescent="0.2">
      <c r="A14" s="783">
        <v>2</v>
      </c>
      <c r="B14" s="784">
        <f>SUM('96:97'!E16,'96:97'!I16)</f>
        <v>3178.2</v>
      </c>
      <c r="C14" s="783"/>
      <c r="D14" s="784">
        <f t="shared" si="0"/>
        <v>3178.2</v>
      </c>
      <c r="E14" s="784">
        <f>SUM('96:97'!M16,'96:97'!Q16)</f>
        <v>2434.3999999999996</v>
      </c>
      <c r="F14" s="783"/>
      <c r="G14" s="784">
        <f t="shared" si="1"/>
        <v>2434.3999999999996</v>
      </c>
      <c r="I14" s="1075"/>
      <c r="J14" s="851"/>
      <c r="K14" s="1076"/>
      <c r="L14" s="966"/>
      <c r="M14" s="966"/>
      <c r="N14" s="966"/>
      <c r="O14" s="966"/>
      <c r="P14" s="966"/>
      <c r="Q14" s="966"/>
    </row>
    <row r="15" spans="1:17" ht="15.95" customHeight="1" x14ac:dyDescent="0.2">
      <c r="A15" s="783">
        <v>3</v>
      </c>
      <c r="B15" s="784">
        <f>SUM('96:97'!E17,'96:97'!I17)</f>
        <v>3149.2000000000003</v>
      </c>
      <c r="C15" s="783"/>
      <c r="D15" s="784">
        <f t="shared" si="0"/>
        <v>3149.2000000000003</v>
      </c>
      <c r="E15" s="784">
        <f>SUM('96:97'!M17,'96:97'!Q17)</f>
        <v>2425.2000000000003</v>
      </c>
      <c r="F15" s="783"/>
      <c r="G15" s="784">
        <f t="shared" si="1"/>
        <v>2425.2000000000003</v>
      </c>
      <c r="I15" s="1077"/>
      <c r="J15" s="851"/>
      <c r="K15" s="1076"/>
      <c r="L15" s="966"/>
      <c r="M15" s="966"/>
      <c r="N15" s="966"/>
      <c r="O15" s="966"/>
      <c r="P15" s="966"/>
      <c r="Q15" s="966"/>
    </row>
    <row r="16" spans="1:17" ht="15.95" customHeight="1" x14ac:dyDescent="0.2">
      <c r="A16" s="783">
        <v>4</v>
      </c>
      <c r="B16" s="784">
        <f>SUM('96:97'!E18,'96:97'!I18)</f>
        <v>3192.2</v>
      </c>
      <c r="C16" s="783"/>
      <c r="D16" s="784">
        <f t="shared" si="0"/>
        <v>3192.2</v>
      </c>
      <c r="E16" s="784">
        <f>SUM('96:97'!M18,'96:97'!Q18)</f>
        <v>2420.4</v>
      </c>
      <c r="F16" s="783"/>
      <c r="G16" s="784">
        <f t="shared" si="1"/>
        <v>2420.4</v>
      </c>
      <c r="I16" s="1077"/>
      <c r="J16" s="851"/>
      <c r="K16" s="1076"/>
      <c r="L16" s="966"/>
      <c r="M16" s="966"/>
      <c r="N16" s="966"/>
      <c r="O16" s="966"/>
      <c r="P16" s="966"/>
      <c r="Q16" s="966"/>
    </row>
    <row r="17" spans="1:17" ht="15.95" customHeight="1" x14ac:dyDescent="0.2">
      <c r="A17" s="783">
        <v>5</v>
      </c>
      <c r="B17" s="784">
        <f>SUM('96:97'!E19,'96:97'!I19)</f>
        <v>3213.8</v>
      </c>
      <c r="C17" s="783"/>
      <c r="D17" s="784">
        <f t="shared" si="0"/>
        <v>3213.8</v>
      </c>
      <c r="E17" s="784">
        <f>SUM('96:97'!M19,'96:97'!Q19)</f>
        <v>2404.2000000000003</v>
      </c>
      <c r="F17" s="783"/>
      <c r="G17" s="784">
        <f t="shared" si="1"/>
        <v>2404.2000000000003</v>
      </c>
      <c r="I17" s="1077"/>
      <c r="J17" s="851"/>
      <c r="K17" s="1076"/>
      <c r="L17" s="966"/>
      <c r="M17" s="966"/>
      <c r="N17" s="966"/>
      <c r="O17" s="966"/>
      <c r="P17" s="966"/>
      <c r="Q17" s="966"/>
    </row>
    <row r="18" spans="1:17" ht="15.95" customHeight="1" x14ac:dyDescent="0.2">
      <c r="A18" s="783">
        <v>6</v>
      </c>
      <c r="B18" s="784">
        <f>SUM('96:97'!E20,'96:97'!I20)</f>
        <v>3356.0000000000005</v>
      </c>
      <c r="C18" s="783"/>
      <c r="D18" s="784">
        <f t="shared" si="0"/>
        <v>3356.0000000000005</v>
      </c>
      <c r="E18" s="784">
        <f>SUM('96:97'!M20,'96:97'!Q20)</f>
        <v>2473.6</v>
      </c>
      <c r="F18" s="783"/>
      <c r="G18" s="784">
        <f t="shared" si="1"/>
        <v>2473.6</v>
      </c>
      <c r="I18" s="1077"/>
      <c r="J18" s="851"/>
      <c r="K18" s="1076"/>
      <c r="L18" s="966"/>
      <c r="M18" s="966"/>
      <c r="N18" s="966"/>
      <c r="O18" s="966"/>
      <c r="P18" s="966"/>
      <c r="Q18" s="966"/>
    </row>
    <row r="19" spans="1:17" ht="15.95" customHeight="1" x14ac:dyDescent="0.2">
      <c r="A19" s="783">
        <v>7</v>
      </c>
      <c r="B19" s="784">
        <f>SUM('96:97'!E21,'96:97'!I21)</f>
        <v>3602.0000000000005</v>
      </c>
      <c r="C19" s="783"/>
      <c r="D19" s="784">
        <f t="shared" si="0"/>
        <v>3602.0000000000005</v>
      </c>
      <c r="E19" s="784">
        <f>SUM('96:97'!M21,'96:97'!Q21)</f>
        <v>2580.8000000000002</v>
      </c>
      <c r="F19" s="783"/>
      <c r="G19" s="784">
        <f t="shared" si="1"/>
        <v>2580.8000000000002</v>
      </c>
      <c r="I19" s="1077"/>
      <c r="J19" s="851"/>
      <c r="K19" s="1076"/>
      <c r="L19" s="966"/>
      <c r="M19" s="966"/>
      <c r="N19" s="966"/>
      <c r="O19" s="966"/>
      <c r="P19" s="966"/>
      <c r="Q19" s="966"/>
    </row>
    <row r="20" spans="1:17" ht="15.95" customHeight="1" x14ac:dyDescent="0.2">
      <c r="A20" s="783">
        <v>8</v>
      </c>
      <c r="B20" s="784">
        <f>SUM('96:97'!E22,'96:97'!I22)</f>
        <v>3828.4000000000005</v>
      </c>
      <c r="C20" s="783"/>
      <c r="D20" s="784">
        <f t="shared" si="0"/>
        <v>3828.4000000000005</v>
      </c>
      <c r="E20" s="784">
        <f>SUM('96:97'!M22,'96:97'!Q22)</f>
        <v>2646.2000000000003</v>
      </c>
      <c r="F20" s="783"/>
      <c r="G20" s="784">
        <f t="shared" si="1"/>
        <v>2646.2000000000003</v>
      </c>
      <c r="I20" s="924"/>
      <c r="J20" s="851"/>
      <c r="K20" s="815"/>
    </row>
    <row r="21" spans="1:17" ht="15.95" customHeight="1" x14ac:dyDescent="0.2">
      <c r="A21" s="783">
        <v>9</v>
      </c>
      <c r="B21" s="784">
        <f>SUM('96:97'!E23,'96:97'!I23)</f>
        <v>4503.3999999999996</v>
      </c>
      <c r="C21" s="783"/>
      <c r="D21" s="784">
        <f t="shared" si="0"/>
        <v>4503.3999999999996</v>
      </c>
      <c r="E21" s="784">
        <f>SUM('96:97'!M23,'96:97'!Q23)</f>
        <v>3014.7999999999997</v>
      </c>
      <c r="F21" s="783"/>
      <c r="G21" s="784">
        <f t="shared" si="1"/>
        <v>3014.7999999999997</v>
      </c>
      <c r="I21" s="924"/>
      <c r="J21" s="851"/>
      <c r="K21" s="815"/>
    </row>
    <row r="22" spans="1:17" ht="15.95" customHeight="1" x14ac:dyDescent="0.2">
      <c r="A22" s="783">
        <v>10</v>
      </c>
      <c r="B22" s="784">
        <f>SUM('96:97'!E24,'96:97'!I24)</f>
        <v>4424.3999999999996</v>
      </c>
      <c r="C22" s="783"/>
      <c r="D22" s="784">
        <f t="shared" si="0"/>
        <v>4424.3999999999996</v>
      </c>
      <c r="E22" s="784">
        <f>SUM('96:97'!M24,'96:97'!Q24)</f>
        <v>3010</v>
      </c>
      <c r="F22" s="783"/>
      <c r="G22" s="784">
        <f t="shared" si="1"/>
        <v>3010</v>
      </c>
      <c r="I22" s="924"/>
      <c r="J22" s="851"/>
      <c r="K22" s="815"/>
    </row>
    <row r="23" spans="1:17" ht="15.95" customHeight="1" x14ac:dyDescent="0.2">
      <c r="A23" s="783">
        <v>11</v>
      </c>
      <c r="B23" s="784">
        <f>SUM('96:97'!E25,'96:97'!I25)</f>
        <v>4475.4000000000005</v>
      </c>
      <c r="C23" s="783"/>
      <c r="D23" s="784">
        <f t="shared" si="0"/>
        <v>4475.4000000000005</v>
      </c>
      <c r="E23" s="784">
        <f>SUM('96:97'!M25,'96:97'!Q25)</f>
        <v>3025.4000000000005</v>
      </c>
      <c r="F23" s="783"/>
      <c r="G23" s="784">
        <f t="shared" si="1"/>
        <v>3025.4000000000005</v>
      </c>
      <c r="I23" s="924"/>
      <c r="J23" s="851"/>
      <c r="K23" s="815"/>
    </row>
    <row r="24" spans="1:17" ht="14.25" customHeight="1" x14ac:dyDescent="0.2">
      <c r="A24" s="783">
        <v>12</v>
      </c>
      <c r="B24" s="784">
        <f>SUM('96:97'!E26,'96:97'!I26)</f>
        <v>4366.8</v>
      </c>
      <c r="C24" s="783"/>
      <c r="D24" s="784">
        <f t="shared" si="0"/>
        <v>4366.8</v>
      </c>
      <c r="E24" s="784">
        <f>SUM('96:97'!M26,'96:97'!Q26)</f>
        <v>2986</v>
      </c>
      <c r="F24" s="783"/>
      <c r="G24" s="784">
        <f t="shared" si="1"/>
        <v>2986</v>
      </c>
      <c r="I24" s="924"/>
      <c r="J24" s="851"/>
      <c r="K24" s="815"/>
    </row>
    <row r="25" spans="1:17" ht="14.25" customHeight="1" x14ac:dyDescent="0.2">
      <c r="A25" s="783">
        <v>13</v>
      </c>
      <c r="B25" s="784">
        <f>SUM('96:97'!E27,'96:97'!I27)</f>
        <v>4139.8</v>
      </c>
      <c r="C25" s="783"/>
      <c r="D25" s="784">
        <f t="shared" si="0"/>
        <v>4139.8</v>
      </c>
      <c r="E25" s="784">
        <f>SUM('96:97'!M27,'96:97'!Q27)</f>
        <v>2828</v>
      </c>
      <c r="F25" s="783"/>
      <c r="G25" s="784">
        <f t="shared" si="1"/>
        <v>2828</v>
      </c>
      <c r="I25" s="924"/>
      <c r="J25" s="851"/>
      <c r="K25" s="815"/>
    </row>
    <row r="26" spans="1:17" ht="15.95" customHeight="1" x14ac:dyDescent="0.2">
      <c r="A26" s="783">
        <v>14</v>
      </c>
      <c r="B26" s="784">
        <f>SUM('96:97'!E28,'96:97'!I28)</f>
        <v>4218.2</v>
      </c>
      <c r="C26" s="783"/>
      <c r="D26" s="784">
        <f t="shared" si="0"/>
        <v>4218.2</v>
      </c>
      <c r="E26" s="784">
        <f>SUM('96:97'!M28,'96:97'!Q28)</f>
        <v>2888.2000000000003</v>
      </c>
      <c r="F26" s="783"/>
      <c r="G26" s="784">
        <f t="shared" si="1"/>
        <v>2888.2000000000003</v>
      </c>
      <c r="I26" s="924"/>
      <c r="J26" s="851"/>
      <c r="K26" s="815"/>
    </row>
    <row r="27" spans="1:17" ht="15.95" customHeight="1" x14ac:dyDescent="0.2">
      <c r="A27" s="783">
        <v>15</v>
      </c>
      <c r="B27" s="784">
        <f>SUM('96:97'!E29,'96:97'!I29)</f>
        <v>4190.6000000000004</v>
      </c>
      <c r="C27" s="783"/>
      <c r="D27" s="784">
        <f t="shared" si="0"/>
        <v>4190.6000000000004</v>
      </c>
      <c r="E27" s="784">
        <f>SUM('96:97'!M29,'96:97'!Q29)</f>
        <v>2851.4</v>
      </c>
      <c r="F27" s="783"/>
      <c r="G27" s="784">
        <f t="shared" si="1"/>
        <v>2851.4</v>
      </c>
      <c r="I27" s="924"/>
      <c r="J27" s="851"/>
      <c r="K27" s="815"/>
    </row>
    <row r="28" spans="1:17" ht="15.95" customHeight="1" x14ac:dyDescent="0.2">
      <c r="A28" s="783">
        <v>16</v>
      </c>
      <c r="B28" s="784">
        <f>SUM('96:97'!E30,'96:97'!I30)</f>
        <v>4332.8</v>
      </c>
      <c r="C28" s="783"/>
      <c r="D28" s="784">
        <f t="shared" si="0"/>
        <v>4332.8</v>
      </c>
      <c r="E28" s="784">
        <f>SUM('96:97'!M30,'96:97'!Q30)</f>
        <v>2933.4</v>
      </c>
      <c r="F28" s="783"/>
      <c r="G28" s="784">
        <f t="shared" si="1"/>
        <v>2933.4</v>
      </c>
      <c r="I28" s="924"/>
      <c r="J28" s="851"/>
      <c r="K28" s="815"/>
    </row>
    <row r="29" spans="1:17" ht="15.95" customHeight="1" x14ac:dyDescent="0.2">
      <c r="A29" s="783">
        <v>17</v>
      </c>
      <c r="B29" s="784">
        <f>SUM('96:97'!E31,'96:97'!I31)</f>
        <v>4628.3999999999996</v>
      </c>
      <c r="C29" s="783"/>
      <c r="D29" s="784">
        <f t="shared" si="0"/>
        <v>4628.3999999999996</v>
      </c>
      <c r="E29" s="784">
        <f>SUM('96:97'!M31,'96:97'!Q31)</f>
        <v>3258.6000000000004</v>
      </c>
      <c r="F29" s="783"/>
      <c r="G29" s="784">
        <f t="shared" si="1"/>
        <v>3258.6000000000004</v>
      </c>
      <c r="I29" s="924"/>
      <c r="J29" s="851"/>
      <c r="K29" s="815"/>
    </row>
    <row r="30" spans="1:17" ht="15.95" customHeight="1" x14ac:dyDescent="0.2">
      <c r="A30" s="783">
        <v>18</v>
      </c>
      <c r="B30" s="784">
        <f>SUM('96:97'!E32,'96:97'!I32)</f>
        <v>4335.7999999999993</v>
      </c>
      <c r="C30" s="783"/>
      <c r="D30" s="784">
        <f t="shared" si="0"/>
        <v>4335.7999999999993</v>
      </c>
      <c r="E30" s="784">
        <f>SUM('96:97'!M32,'96:97'!Q32)</f>
        <v>3114.4</v>
      </c>
      <c r="F30" s="783"/>
      <c r="G30" s="784">
        <f t="shared" si="1"/>
        <v>3114.4</v>
      </c>
      <c r="I30" s="924"/>
      <c r="J30" s="851"/>
      <c r="K30" s="815"/>
    </row>
    <row r="31" spans="1:17" ht="15.95" customHeight="1" x14ac:dyDescent="0.2">
      <c r="A31" s="803">
        <v>19</v>
      </c>
      <c r="B31" s="784">
        <f>SUM('96:97'!E33,'96:97'!I33)</f>
        <v>4436.8</v>
      </c>
      <c r="C31" s="799"/>
      <c r="D31" s="784">
        <f t="shared" si="0"/>
        <v>4436.8</v>
      </c>
      <c r="E31" s="784">
        <f>SUM('96:97'!M33,'96:97'!Q33)</f>
        <v>3184.6000000000004</v>
      </c>
      <c r="F31" s="799"/>
      <c r="G31" s="784">
        <f t="shared" si="1"/>
        <v>3184.6000000000004</v>
      </c>
      <c r="I31" s="924"/>
      <c r="J31" s="851"/>
      <c r="K31" s="815"/>
    </row>
    <row r="32" spans="1:17" ht="15.95" customHeight="1" x14ac:dyDescent="0.2">
      <c r="A32" s="803">
        <v>20</v>
      </c>
      <c r="B32" s="784">
        <f>SUM('96:97'!E34,'96:97'!I34)</f>
        <v>4122</v>
      </c>
      <c r="C32" s="803"/>
      <c r="D32" s="784">
        <f t="shared" si="0"/>
        <v>4122</v>
      </c>
      <c r="E32" s="784">
        <f>SUM('96:97'!M34,'96:97'!Q34)</f>
        <v>3037.2000000000003</v>
      </c>
      <c r="F32" s="803"/>
      <c r="G32" s="784">
        <f t="shared" si="1"/>
        <v>3037.2000000000003</v>
      </c>
      <c r="I32" s="924"/>
      <c r="J32" s="851"/>
      <c r="K32" s="815"/>
    </row>
    <row r="33" spans="1:11" ht="15.95" customHeight="1" x14ac:dyDescent="0.2">
      <c r="A33" s="783">
        <v>21</v>
      </c>
      <c r="B33" s="784">
        <f>SUM('96:97'!E35,'96:97'!I35)</f>
        <v>4040</v>
      </c>
      <c r="C33" s="783"/>
      <c r="D33" s="784">
        <f t="shared" si="0"/>
        <v>4040</v>
      </c>
      <c r="E33" s="784">
        <f>SUM('96:97'!M35,'96:97'!Q35)</f>
        <v>3017</v>
      </c>
      <c r="F33" s="783"/>
      <c r="G33" s="784">
        <f t="shared" si="1"/>
        <v>3017</v>
      </c>
      <c r="I33" s="924"/>
      <c r="J33" s="851"/>
      <c r="K33" s="815"/>
    </row>
    <row r="34" spans="1:11" ht="15.95" customHeight="1" x14ac:dyDescent="0.2">
      <c r="A34" s="783">
        <v>22</v>
      </c>
      <c r="B34" s="784">
        <f>SUM('96:97'!E36,'96:97'!I36)</f>
        <v>3882</v>
      </c>
      <c r="C34" s="783"/>
      <c r="D34" s="784">
        <f t="shared" si="0"/>
        <v>3882</v>
      </c>
      <c r="E34" s="784">
        <f>SUM('96:97'!M36,'96:97'!Q36)</f>
        <v>2923.6</v>
      </c>
      <c r="F34" s="783"/>
      <c r="G34" s="784">
        <f t="shared" si="1"/>
        <v>2923.6</v>
      </c>
      <c r="I34" s="924"/>
      <c r="J34" s="851"/>
      <c r="K34" s="815"/>
    </row>
    <row r="35" spans="1:11" ht="15.95" customHeight="1" x14ac:dyDescent="0.2">
      <c r="A35" s="783">
        <v>23</v>
      </c>
      <c r="B35" s="784">
        <f>SUM('96:97'!E37,'96:97'!I37)</f>
        <v>3681.2000000000003</v>
      </c>
      <c r="C35" s="783"/>
      <c r="D35" s="784">
        <f t="shared" si="0"/>
        <v>3681.2000000000003</v>
      </c>
      <c r="E35" s="784">
        <f>SUM('96:97'!M37,'96:97'!Q37)</f>
        <v>2756.2000000000003</v>
      </c>
      <c r="F35" s="783"/>
      <c r="G35" s="784">
        <f t="shared" si="1"/>
        <v>2756.2000000000003</v>
      </c>
      <c r="I35" s="924"/>
      <c r="J35" s="851"/>
      <c r="K35" s="815"/>
    </row>
    <row r="36" spans="1:11" ht="15.95" customHeight="1" x14ac:dyDescent="0.2">
      <c r="A36" s="783">
        <v>24</v>
      </c>
      <c r="B36" s="784">
        <f>SUM('96:97'!E38,'96:97'!I38)</f>
        <v>3402.8</v>
      </c>
      <c r="C36" s="783"/>
      <c r="D36" s="784">
        <f t="shared" si="0"/>
        <v>3402.8</v>
      </c>
      <c r="E36" s="784">
        <f>SUM('96:97'!M38,'96:97'!Q38)</f>
        <v>2599.2000000000003</v>
      </c>
      <c r="F36" s="783"/>
      <c r="G36" s="784">
        <f t="shared" si="1"/>
        <v>2599.2000000000003</v>
      </c>
      <c r="I36" s="924"/>
      <c r="J36" s="851"/>
      <c r="K36" s="815"/>
    </row>
    <row r="37" spans="1:11" ht="15.95" customHeight="1" x14ac:dyDescent="0.2">
      <c r="A37" s="785" t="s">
        <v>19</v>
      </c>
      <c r="B37" s="786"/>
      <c r="C37" s="787"/>
      <c r="D37" s="786"/>
      <c r="E37" s="786"/>
      <c r="F37" s="787"/>
      <c r="G37" s="786"/>
      <c r="I37" s="924"/>
      <c r="J37" s="851"/>
      <c r="K37" s="815"/>
    </row>
    <row r="38" spans="1:11" x14ac:dyDescent="0.2">
      <c r="I38" s="925"/>
    </row>
    <row r="40" spans="1:11" ht="15.75" customHeight="1" x14ac:dyDescent="0.3">
      <c r="C40" s="475"/>
      <c r="D40" s="475"/>
      <c r="F40" s="481"/>
    </row>
    <row r="41" spans="1:11" ht="15.75" x14ac:dyDescent="0.25">
      <c r="C41" s="1300" t="s">
        <v>675</v>
      </c>
    </row>
    <row r="42" spans="1:11" x14ac:dyDescent="0.2">
      <c r="A42" s="472" t="s">
        <v>676</v>
      </c>
    </row>
    <row r="48" spans="1:11" ht="13.5" x14ac:dyDescent="0.25">
      <c r="A48" s="2806"/>
      <c r="B48" s="2806"/>
    </row>
    <row r="49" spans="1:4" ht="13.5" x14ac:dyDescent="0.25">
      <c r="A49" s="2806"/>
      <c r="B49" s="2806"/>
    </row>
    <row r="51" spans="1:4" hidden="1" x14ac:dyDescent="0.2">
      <c r="D51" s="1177">
        <f>MAX(D13:D37)</f>
        <v>4628.3999999999996</v>
      </c>
    </row>
  </sheetData>
  <mergeCells count="9">
    <mergeCell ref="A48:B48"/>
    <mergeCell ref="A49:B49"/>
    <mergeCell ref="A4:G4"/>
    <mergeCell ref="A6:G6"/>
    <mergeCell ref="D7:G7"/>
    <mergeCell ref="A8:G8"/>
    <mergeCell ref="A10:A11"/>
    <mergeCell ref="B10:D10"/>
    <mergeCell ref="E10:G10"/>
  </mergeCells>
  <conditionalFormatting sqref="D13:D36">
    <cfRule type="cellIs" dxfId="0" priority="1" stopIfTrue="1" operator="equal">
      <formula>$D$51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62"/>
  <sheetViews>
    <sheetView topLeftCell="A19" workbookViewId="0">
      <selection activeCell="E55" sqref="E55"/>
    </sheetView>
  </sheetViews>
  <sheetFormatPr defaultRowHeight="12.75" x14ac:dyDescent="0.2"/>
  <sheetData>
    <row r="3" spans="2:2" x14ac:dyDescent="0.2">
      <c r="B3" t="s">
        <v>562</v>
      </c>
    </row>
    <row r="4" spans="2:2" x14ac:dyDescent="0.2">
      <c r="B4" t="s">
        <v>562</v>
      </c>
    </row>
    <row r="5" spans="2:2" x14ac:dyDescent="0.2">
      <c r="B5" t="s">
        <v>563</v>
      </c>
    </row>
    <row r="6" spans="2:2" x14ac:dyDescent="0.2">
      <c r="B6" t="s">
        <v>563</v>
      </c>
    </row>
    <row r="7" spans="2:2" x14ac:dyDescent="0.2">
      <c r="B7" t="s">
        <v>564</v>
      </c>
    </row>
    <row r="8" spans="2:2" x14ac:dyDescent="0.2">
      <c r="B8" t="s">
        <v>564</v>
      </c>
    </row>
    <row r="9" spans="2:2" x14ac:dyDescent="0.2">
      <c r="B9" t="s">
        <v>565</v>
      </c>
    </row>
    <row r="10" spans="2:2" x14ac:dyDescent="0.2">
      <c r="B10" t="s">
        <v>565</v>
      </c>
    </row>
    <row r="11" spans="2:2" x14ac:dyDescent="0.2">
      <c r="B11" t="s">
        <v>566</v>
      </c>
    </row>
    <row r="12" spans="2:2" x14ac:dyDescent="0.2">
      <c r="B12" t="s">
        <v>566</v>
      </c>
    </row>
    <row r="13" spans="2:2" x14ac:dyDescent="0.2">
      <c r="B13" t="s">
        <v>567</v>
      </c>
    </row>
    <row r="14" spans="2:2" x14ac:dyDescent="0.2">
      <c r="B14" t="s">
        <v>567</v>
      </c>
    </row>
    <row r="15" spans="2:2" x14ac:dyDescent="0.2">
      <c r="B15" t="s">
        <v>568</v>
      </c>
    </row>
    <row r="16" spans="2:2" x14ac:dyDescent="0.2">
      <c r="B16" t="s">
        <v>568</v>
      </c>
    </row>
    <row r="17" spans="2:2" x14ac:dyDescent="0.2">
      <c r="B17" t="s">
        <v>569</v>
      </c>
    </row>
    <row r="18" spans="2:2" x14ac:dyDescent="0.2">
      <c r="B18" t="s">
        <v>569</v>
      </c>
    </row>
    <row r="19" spans="2:2" x14ac:dyDescent="0.2">
      <c r="B19" t="s">
        <v>570</v>
      </c>
    </row>
    <row r="20" spans="2:2" x14ac:dyDescent="0.2">
      <c r="B20" t="s">
        <v>570</v>
      </c>
    </row>
    <row r="21" spans="2:2" x14ac:dyDescent="0.2">
      <c r="B21" t="s">
        <v>571</v>
      </c>
    </row>
    <row r="22" spans="2:2" x14ac:dyDescent="0.2">
      <c r="B22" t="s">
        <v>571</v>
      </c>
    </row>
    <row r="23" spans="2:2" x14ac:dyDescent="0.2">
      <c r="B23" t="s">
        <v>572</v>
      </c>
    </row>
    <row r="24" spans="2:2" x14ac:dyDescent="0.2">
      <c r="B24" t="s">
        <v>573</v>
      </c>
    </row>
    <row r="25" spans="2:2" x14ac:dyDescent="0.2">
      <c r="B25" t="s">
        <v>574</v>
      </c>
    </row>
    <row r="26" spans="2:2" x14ac:dyDescent="0.2">
      <c r="B26" t="s">
        <v>574</v>
      </c>
    </row>
    <row r="27" spans="2:2" x14ac:dyDescent="0.2">
      <c r="B27" t="s">
        <v>575</v>
      </c>
    </row>
    <row r="28" spans="2:2" x14ac:dyDescent="0.2">
      <c r="B28" t="s">
        <v>575</v>
      </c>
    </row>
    <row r="29" spans="2:2" x14ac:dyDescent="0.2">
      <c r="B29" t="s">
        <v>576</v>
      </c>
    </row>
    <row r="30" spans="2:2" x14ac:dyDescent="0.2">
      <c r="B30" t="s">
        <v>576</v>
      </c>
    </row>
    <row r="31" spans="2:2" x14ac:dyDescent="0.2">
      <c r="B31" t="s">
        <v>577</v>
      </c>
    </row>
    <row r="32" spans="2:2" x14ac:dyDescent="0.2">
      <c r="B32" t="s">
        <v>577</v>
      </c>
    </row>
    <row r="33" spans="2:2" x14ac:dyDescent="0.2">
      <c r="B33" t="s">
        <v>578</v>
      </c>
    </row>
    <row r="34" spans="2:2" x14ac:dyDescent="0.2">
      <c r="B34" t="s">
        <v>578</v>
      </c>
    </row>
    <row r="35" spans="2:2" x14ac:dyDescent="0.2">
      <c r="B35" t="s">
        <v>579</v>
      </c>
    </row>
    <row r="36" spans="2:2" x14ac:dyDescent="0.2">
      <c r="B36" t="s">
        <v>579</v>
      </c>
    </row>
    <row r="37" spans="2:2" x14ac:dyDescent="0.2">
      <c r="B37" t="s">
        <v>580</v>
      </c>
    </row>
    <row r="38" spans="2:2" x14ac:dyDescent="0.2">
      <c r="B38" t="s">
        <v>580</v>
      </c>
    </row>
    <row r="39" spans="2:2" x14ac:dyDescent="0.2">
      <c r="B39" t="s">
        <v>581</v>
      </c>
    </row>
    <row r="40" spans="2:2" x14ac:dyDescent="0.2">
      <c r="B40" t="s">
        <v>581</v>
      </c>
    </row>
    <row r="41" spans="2:2" x14ac:dyDescent="0.2">
      <c r="B41" t="s">
        <v>582</v>
      </c>
    </row>
    <row r="42" spans="2:2" x14ac:dyDescent="0.2">
      <c r="B42" t="s">
        <v>582</v>
      </c>
    </row>
    <row r="43" spans="2:2" x14ac:dyDescent="0.2">
      <c r="B43" t="s">
        <v>583</v>
      </c>
    </row>
    <row r="44" spans="2:2" x14ac:dyDescent="0.2">
      <c r="B44" t="s">
        <v>583</v>
      </c>
    </row>
    <row r="45" spans="2:2" x14ac:dyDescent="0.2">
      <c r="B45" t="s">
        <v>584</v>
      </c>
    </row>
    <row r="46" spans="2:2" x14ac:dyDescent="0.2">
      <c r="B46" t="s">
        <v>584</v>
      </c>
    </row>
    <row r="47" spans="2:2" x14ac:dyDescent="0.2">
      <c r="B47" t="s">
        <v>585</v>
      </c>
    </row>
    <row r="48" spans="2:2" x14ac:dyDescent="0.2">
      <c r="B48" t="s">
        <v>585</v>
      </c>
    </row>
    <row r="49" spans="2:2" x14ac:dyDescent="0.2">
      <c r="B49" t="s">
        <v>586</v>
      </c>
    </row>
    <row r="50" spans="2:2" x14ac:dyDescent="0.2">
      <c r="B50" t="s">
        <v>586</v>
      </c>
    </row>
    <row r="51" spans="2:2" x14ac:dyDescent="0.2">
      <c r="B51" t="s">
        <v>587</v>
      </c>
    </row>
    <row r="52" spans="2:2" x14ac:dyDescent="0.2">
      <c r="B52" t="s">
        <v>587</v>
      </c>
    </row>
    <row r="53" spans="2:2" x14ac:dyDescent="0.2">
      <c r="B53" t="s">
        <v>588</v>
      </c>
    </row>
    <row r="54" spans="2:2" x14ac:dyDescent="0.2">
      <c r="B54" t="s">
        <v>589</v>
      </c>
    </row>
    <row r="55" spans="2:2" x14ac:dyDescent="0.2">
      <c r="B55" t="s">
        <v>590</v>
      </c>
    </row>
    <row r="56" spans="2:2" x14ac:dyDescent="0.2">
      <c r="B56" t="s">
        <v>591</v>
      </c>
    </row>
    <row r="57" spans="2:2" x14ac:dyDescent="0.2">
      <c r="B57" t="s">
        <v>592</v>
      </c>
    </row>
    <row r="58" spans="2:2" x14ac:dyDescent="0.2">
      <c r="B58" t="s">
        <v>593</v>
      </c>
    </row>
    <row r="59" spans="2:2" x14ac:dyDescent="0.2">
      <c r="B59" t="s">
        <v>594</v>
      </c>
    </row>
    <row r="60" spans="2:2" x14ac:dyDescent="0.2">
      <c r="B60" t="s">
        <v>595</v>
      </c>
    </row>
    <row r="61" spans="2:2" x14ac:dyDescent="0.2">
      <c r="B61" t="s">
        <v>596</v>
      </c>
    </row>
    <row r="62" spans="2:2" x14ac:dyDescent="0.2">
      <c r="B62" t="s">
        <v>597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125</vt:i4>
      </vt:variant>
      <vt:variant>
        <vt:lpstr>Именованные диапазоны</vt:lpstr>
      </vt:variant>
      <vt:variant>
        <vt:i4>42</vt:i4>
      </vt:variant>
    </vt:vector>
  </HeadingPairs>
  <TitlesOfParts>
    <vt:vector size="167" baseType="lpstr">
      <vt:lpstr>Содержание книги</vt:lpstr>
      <vt:lpstr>1а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21_1</vt:lpstr>
      <vt:lpstr>21_2</vt:lpstr>
      <vt:lpstr>21_3</vt:lpstr>
      <vt:lpstr>21_4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34_1</vt:lpstr>
      <vt:lpstr>35</vt:lpstr>
      <vt:lpstr>36</vt:lpstr>
      <vt:lpstr>37</vt:lpstr>
      <vt:lpstr>38</vt:lpstr>
      <vt:lpstr>39</vt:lpstr>
      <vt:lpstr>39_1</vt:lpstr>
      <vt:lpstr>40</vt:lpstr>
      <vt:lpstr>41</vt:lpstr>
      <vt:lpstr>41_1</vt:lpstr>
      <vt:lpstr>42</vt:lpstr>
      <vt:lpstr>43</vt:lpstr>
      <vt:lpstr>44</vt:lpstr>
      <vt:lpstr>45</vt:lpstr>
      <vt:lpstr>45_1</vt:lpstr>
      <vt:lpstr>свод.табл.г.Вологда</vt:lpstr>
      <vt:lpstr>46</vt:lpstr>
      <vt:lpstr>47</vt:lpstr>
      <vt:lpstr>48</vt:lpstr>
      <vt:lpstr>48_1</vt:lpstr>
      <vt:lpstr>48_2</vt:lpstr>
      <vt:lpstr>49</vt:lpstr>
      <vt:lpstr>50</vt:lpstr>
      <vt:lpstr>50-1</vt:lpstr>
      <vt:lpstr>50-2</vt:lpstr>
      <vt:lpstr>50-3</vt:lpstr>
      <vt:lpstr>51</vt:lpstr>
      <vt:lpstr>52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66_1</vt:lpstr>
      <vt:lpstr>67</vt:lpstr>
      <vt:lpstr>68</vt:lpstr>
      <vt:lpstr>69</vt:lpstr>
      <vt:lpstr>70</vt:lpstr>
      <vt:lpstr>70_1</vt:lpstr>
      <vt:lpstr>71</vt:lpstr>
      <vt:lpstr>72</vt:lpstr>
      <vt:lpstr>73</vt:lpstr>
      <vt:lpstr>74</vt:lpstr>
      <vt:lpstr>75</vt:lpstr>
      <vt:lpstr>76</vt:lpstr>
      <vt:lpstr>77</vt:lpstr>
      <vt:lpstr>78</vt:lpstr>
      <vt:lpstr>79</vt:lpstr>
      <vt:lpstr>80</vt:lpstr>
      <vt:lpstr>81</vt:lpstr>
      <vt:lpstr>81-1</vt:lpstr>
      <vt:lpstr>82</vt:lpstr>
      <vt:lpstr>83</vt:lpstr>
      <vt:lpstr>84</vt:lpstr>
      <vt:lpstr>85</vt:lpstr>
      <vt:lpstr>86</vt:lpstr>
      <vt:lpstr>87</vt:lpstr>
      <vt:lpstr>88</vt:lpstr>
      <vt:lpstr>89</vt:lpstr>
      <vt:lpstr>90</vt:lpstr>
      <vt:lpstr>90_1</vt:lpstr>
      <vt:lpstr>91</vt:lpstr>
      <vt:lpstr>92</vt:lpstr>
      <vt:lpstr>93</vt:lpstr>
      <vt:lpstr>94</vt:lpstr>
      <vt:lpstr>95</vt:lpstr>
      <vt:lpstr>96</vt:lpstr>
      <vt:lpstr>97</vt:lpstr>
      <vt:lpstr>свод. ПО Вологодское</vt:lpstr>
      <vt:lpstr>г. Вожега</vt:lpstr>
      <vt:lpstr>г. Тотьма</vt:lpstr>
      <vt:lpstr>г. Вытегра</vt:lpstr>
      <vt:lpstr>г. Белозерск</vt:lpstr>
      <vt:lpstr>г. Харовск</vt:lpstr>
      <vt:lpstr>г. Сямжа</vt:lpstr>
      <vt:lpstr>г. Грязовец</vt:lpstr>
      <vt:lpstr>Лист1</vt:lpstr>
      <vt:lpstr>'11'!Область_печати</vt:lpstr>
      <vt:lpstr>'1а'!Область_печати</vt:lpstr>
      <vt:lpstr>'22'!Область_печати</vt:lpstr>
      <vt:lpstr>'23'!Область_печати</vt:lpstr>
      <vt:lpstr>'24'!Область_печати</vt:lpstr>
      <vt:lpstr>'54'!Область_печати</vt:lpstr>
      <vt:lpstr>'55'!Область_печати</vt:lpstr>
      <vt:lpstr>'56'!Область_печати</vt:lpstr>
      <vt:lpstr>'57'!Область_печати</vt:lpstr>
      <vt:lpstr>'58'!Область_печати</vt:lpstr>
      <vt:lpstr>'59'!Область_печати</vt:lpstr>
      <vt:lpstr>'61'!Область_печати</vt:lpstr>
      <vt:lpstr>'62'!Область_печати</vt:lpstr>
      <vt:lpstr>'63'!Область_печати</vt:lpstr>
      <vt:lpstr>'64'!Область_печати</vt:lpstr>
      <vt:lpstr>'65'!Область_печати</vt:lpstr>
      <vt:lpstr>'66'!Область_печати</vt:lpstr>
      <vt:lpstr>'66_1'!Область_печати</vt:lpstr>
      <vt:lpstr>'67'!Область_печати</vt:lpstr>
      <vt:lpstr>'68'!Область_печати</vt:lpstr>
      <vt:lpstr>'69'!Область_печати</vt:lpstr>
      <vt:lpstr>'70'!Область_печати</vt:lpstr>
      <vt:lpstr>'70_1'!Область_печати</vt:lpstr>
      <vt:lpstr>'71'!Область_печати</vt:lpstr>
      <vt:lpstr>'72'!Область_печати</vt:lpstr>
      <vt:lpstr>'73'!Область_печати</vt:lpstr>
      <vt:lpstr>'74'!Область_печати</vt:lpstr>
      <vt:lpstr>'75'!Область_печати</vt:lpstr>
      <vt:lpstr>'76'!Область_печати</vt:lpstr>
      <vt:lpstr>'77'!Область_печати</vt:lpstr>
      <vt:lpstr>'78'!Область_печати</vt:lpstr>
      <vt:lpstr>'79'!Область_печати</vt:lpstr>
      <vt:lpstr>'80'!Область_печати</vt:lpstr>
      <vt:lpstr>'81'!Область_печати</vt:lpstr>
      <vt:lpstr>'81-1'!Область_печати</vt:lpstr>
      <vt:lpstr>'82'!Область_печати</vt:lpstr>
      <vt:lpstr>'83'!Область_печати</vt:lpstr>
      <vt:lpstr>'84'!Область_печати</vt:lpstr>
      <vt:lpstr>'85'!Область_печати</vt:lpstr>
      <vt:lpstr>'86'!Область_печати</vt:lpstr>
      <vt:lpstr>свод.табл.г.Вологда!Область_печати</vt:lpstr>
      <vt:lpstr>'Содержание книги'!Область_печати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Яковишин</cp:lastModifiedBy>
  <cp:lastPrinted>2021-12-28T09:21:04Z</cp:lastPrinted>
  <dcterms:created xsi:type="dcterms:W3CDTF">1996-10-08T23:32:33Z</dcterms:created>
  <dcterms:modified xsi:type="dcterms:W3CDTF">2022-01-19T15:00:32Z</dcterms:modified>
</cp:coreProperties>
</file>