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showInkAnnotation="0" defaultThemeVersion="124226"/>
  <mc:AlternateContent xmlns:mc="http://schemas.openxmlformats.org/markup-compatibility/2006">
    <mc:Choice Requires="x15">
      <x15ac:absPath xmlns:x15ac="http://schemas.microsoft.com/office/spreadsheetml/2010/11/ac" url="\\titan\Отдел ПТС\Раскрытие информации\ПТС - раскрытие информации\"/>
    </mc:Choice>
  </mc:AlternateContent>
  <bookViews>
    <workbookView xWindow="0" yWindow="0" windowWidth="28800" windowHeight="11700" tabRatio="631" firstSheet="2" activeTab="6"/>
  </bookViews>
  <sheets>
    <sheet name="д) финансирование" sheetId="12" r:id="rId1"/>
    <sheet name="б) освоение кап.вл." sheetId="115" r:id="rId2"/>
    <sheet name="д) план ввода ОС" sheetId="125" r:id="rId3"/>
    <sheet name="а) Идентификатор ИП" sheetId="189" r:id="rId4"/>
    <sheet name="г) ввод в экспл." sheetId="120" r:id="rId5"/>
    <sheet name="г) вывод из экспл." sheetId="122" r:id="rId6"/>
    <sheet name="в) эн.эффект." sheetId="123" r:id="rId7"/>
    <sheet name="ж) место распол." sheetId="117" r:id="rId8"/>
    <sheet name="з) тех. прис." sheetId="128" r:id="rId9"/>
    <sheet name="и,м) мощности" sheetId="127" r:id="rId10"/>
  </sheets>
  <externalReferences>
    <externalReference r:id="rId11"/>
  </externalReferences>
  <definedNames>
    <definedName name="_xlnm._FilterDatabase" localSheetId="3" hidden="1">'а) Идентификатор ИП'!$A$1:$E$86</definedName>
    <definedName name="_xlnm._FilterDatabase" localSheetId="6" hidden="1">'в) эн.эффект.'!#REF!</definedName>
    <definedName name="_xlnm._FilterDatabase" localSheetId="4" hidden="1">'г) ввод в экспл.'!$A$13:$CJ$18</definedName>
    <definedName name="_xlnm._FilterDatabase" localSheetId="5" hidden="1">'г) вывод из экспл.'!#REF!</definedName>
    <definedName name="_xlnm._FilterDatabase" localSheetId="2" hidden="1">'д) план ввода ОС'!#REF!</definedName>
    <definedName name="_xlnm.Print_Area" localSheetId="6">'в) эн.эффект.'!$A$1:$F$20</definedName>
    <definedName name="_xlnm.Print_Area" localSheetId="4">'г) ввод в экспл.'!$A$1:$CJ$19</definedName>
    <definedName name="_xlnm.Print_Area" localSheetId="5">'г) вывод из экспл.'!$A$1:$AC$16</definedName>
    <definedName name="_xlnm.Print_Area" localSheetId="2">'д) план ввода ОС'!$A$1:$BX$134</definedName>
    <definedName name="_xlnm.Print_Area" localSheetId="0">'д) финансирование'!$A$1:$BM$144</definedName>
    <definedName name="_xlnm.Print_Area" localSheetId="7">'ж) место распол.'!$A$1:$R$13</definedName>
    <definedName name="_xlnm.Print_Area" localSheetId="8">'з) тех. прис.'!$A$1:$AH$17</definedName>
    <definedName name="_xlnm.Print_Area" localSheetId="9">'и,м) мощности'!$A$1:$AE$15</definedName>
  </definedNames>
  <calcPr calcId="162913"/>
</workbook>
</file>

<file path=xl/calcChain.xml><?xml version="1.0" encoding="utf-8"?>
<calcChain xmlns="http://schemas.openxmlformats.org/spreadsheetml/2006/main">
  <c r="C50" i="12" l="1"/>
  <c r="C51" i="12"/>
  <c r="C52" i="12"/>
  <c r="C59" i="12"/>
  <c r="C67" i="12"/>
  <c r="C83" i="12"/>
  <c r="C93" i="12"/>
  <c r="C107" i="12"/>
  <c r="C110" i="12"/>
  <c r="C111" i="12"/>
  <c r="C114" i="12"/>
  <c r="C120" i="12"/>
  <c r="C67" i="115"/>
  <c r="C83" i="115"/>
  <c r="C93" i="115"/>
  <c r="C107" i="115"/>
  <c r="C110" i="115"/>
  <c r="C111" i="115"/>
  <c r="C114" i="115"/>
  <c r="C120" i="115"/>
  <c r="C59" i="115"/>
  <c r="C50" i="115"/>
  <c r="C51" i="115"/>
  <c r="C52" i="115"/>
  <c r="C116" i="123" l="1"/>
  <c r="C109" i="117" s="1"/>
  <c r="C111" i="127" s="1"/>
  <c r="C113" i="123"/>
  <c r="C106" i="117" s="1"/>
  <c r="C108" i="127" s="1"/>
  <c r="C69" i="123"/>
  <c r="C62" i="117" s="1"/>
  <c r="C64" i="127" s="1"/>
  <c r="C53" i="123"/>
  <c r="C46" i="117" s="1"/>
  <c r="C48" i="127" s="1"/>
  <c r="C122" i="123"/>
  <c r="C115" i="117" s="1"/>
  <c r="C117" i="127" s="1"/>
  <c r="C112" i="123"/>
  <c r="C105" i="117" s="1"/>
  <c r="C107" i="127" s="1"/>
  <c r="C109" i="123"/>
  <c r="C102" i="117" s="1"/>
  <c r="C104" i="127" s="1"/>
  <c r="C95" i="123"/>
  <c r="C88" i="117" s="1"/>
  <c r="C90" i="127" s="1"/>
  <c r="C85" i="123"/>
  <c r="C78" i="117" s="1"/>
  <c r="C80" i="127" s="1"/>
  <c r="C61" i="123"/>
  <c r="C54" i="117" s="1"/>
  <c r="C56" i="127" s="1"/>
  <c r="C54" i="123"/>
  <c r="C47" i="117" s="1"/>
  <c r="C49" i="127" s="1"/>
  <c r="C52" i="123"/>
  <c r="C45" i="117" s="1"/>
  <c r="C47" i="127" s="1"/>
  <c r="E86" i="189" l="1"/>
  <c r="C134" i="125" s="1"/>
  <c r="E85" i="189"/>
  <c r="C133" i="125" s="1"/>
  <c r="E84" i="189"/>
  <c r="C132" i="125" s="1"/>
  <c r="E83" i="189"/>
  <c r="C131" i="125" s="1"/>
  <c r="E82" i="189"/>
  <c r="C130" i="125" s="1"/>
  <c r="E81" i="189"/>
  <c r="C129" i="125" s="1"/>
  <c r="E80" i="189"/>
  <c r="C128" i="125" s="1"/>
  <c r="E79" i="189"/>
  <c r="C127" i="125" s="1"/>
  <c r="E78" i="189"/>
  <c r="C126" i="125" s="1"/>
  <c r="E77" i="189"/>
  <c r="C125" i="125" s="1"/>
  <c r="E76" i="189"/>
  <c r="C124" i="125" s="1"/>
  <c r="E75" i="189"/>
  <c r="C123" i="125" s="1"/>
  <c r="E74" i="189"/>
  <c r="E73" i="189"/>
  <c r="C121" i="125" s="1"/>
  <c r="E72" i="189"/>
  <c r="C120" i="125" s="1"/>
  <c r="E71" i="189"/>
  <c r="C119" i="125" s="1"/>
  <c r="E70" i="189"/>
  <c r="C118" i="125" s="1"/>
  <c r="E69" i="189"/>
  <c r="C117" i="125" s="1"/>
  <c r="E68" i="189"/>
  <c r="E67" i="189"/>
  <c r="C115" i="125" s="1"/>
  <c r="E66" i="189"/>
  <c r="C114" i="125" s="1"/>
  <c r="E65" i="189"/>
  <c r="E64" i="189"/>
  <c r="E63" i="189"/>
  <c r="C111" i="125" s="1"/>
  <c r="E62" i="189"/>
  <c r="C110" i="125" s="1"/>
  <c r="E61" i="189"/>
  <c r="E60" i="189"/>
  <c r="C108" i="125" s="1"/>
  <c r="E59" i="189"/>
  <c r="C107" i="125" s="1"/>
  <c r="E58" i="189"/>
  <c r="C106" i="125" s="1"/>
  <c r="E57" i="189"/>
  <c r="C105" i="125" s="1"/>
  <c r="E56" i="189"/>
  <c r="C104" i="125" s="1"/>
  <c r="E55" i="189"/>
  <c r="C103" i="125" s="1"/>
  <c r="E54" i="189"/>
  <c r="C102" i="125" s="1"/>
  <c r="E53" i="189"/>
  <c r="C101" i="125" s="1"/>
  <c r="E52" i="189"/>
  <c r="C100" i="125" s="1"/>
  <c r="E51" i="189"/>
  <c r="C99" i="125" s="1"/>
  <c r="E50" i="189"/>
  <c r="C98" i="125" s="1"/>
  <c r="E49" i="189"/>
  <c r="C97" i="125" s="1"/>
  <c r="E48" i="189"/>
  <c r="C96" i="125" s="1"/>
  <c r="E47" i="189"/>
  <c r="E46" i="189"/>
  <c r="C94" i="125" s="1"/>
  <c r="E45" i="189"/>
  <c r="C93" i="125" s="1"/>
  <c r="E44" i="189"/>
  <c r="C92" i="125" s="1"/>
  <c r="E43" i="189"/>
  <c r="C91" i="125" s="1"/>
  <c r="E42" i="189"/>
  <c r="C90" i="125" s="1"/>
  <c r="E41" i="189"/>
  <c r="C89" i="125" s="1"/>
  <c r="E40" i="189"/>
  <c r="C88" i="125" s="1"/>
  <c r="E39" i="189"/>
  <c r="C87" i="125" s="1"/>
  <c r="E38" i="189"/>
  <c r="C86" i="125" s="1"/>
  <c r="E37" i="189"/>
  <c r="E36" i="189"/>
  <c r="C84" i="125" s="1"/>
  <c r="E35" i="189"/>
  <c r="C83" i="125" s="1"/>
  <c r="E34" i="189"/>
  <c r="C82" i="125" s="1"/>
  <c r="E33" i="189"/>
  <c r="C81" i="125" s="1"/>
  <c r="E32" i="189"/>
  <c r="C80" i="125" s="1"/>
  <c r="E31" i="189"/>
  <c r="C79" i="125" s="1"/>
  <c r="E30" i="189"/>
  <c r="C78" i="125" s="1"/>
  <c r="E29" i="189"/>
  <c r="C77" i="125" s="1"/>
  <c r="E28" i="189"/>
  <c r="C76" i="125" s="1"/>
  <c r="E27" i="189"/>
  <c r="C75" i="125" s="1"/>
  <c r="E26" i="189"/>
  <c r="C74" i="125" s="1"/>
  <c r="E25" i="189"/>
  <c r="C73" i="125" s="1"/>
  <c r="E24" i="189"/>
  <c r="C72" i="125" s="1"/>
  <c r="E23" i="189"/>
  <c r="C71" i="125" s="1"/>
  <c r="E22" i="189"/>
  <c r="C70" i="125" s="1"/>
  <c r="E21" i="189"/>
  <c r="E20" i="189"/>
  <c r="C68" i="125" s="1"/>
  <c r="E19" i="189"/>
  <c r="C67" i="125" s="1"/>
  <c r="E18" i="189"/>
  <c r="C66" i="125" s="1"/>
  <c r="E17" i="189"/>
  <c r="C65" i="125" s="1"/>
  <c r="E16" i="189"/>
  <c r="C64" i="125" s="1"/>
  <c r="E15" i="189"/>
  <c r="C63" i="125" s="1"/>
  <c r="E14" i="189"/>
  <c r="C62" i="125" s="1"/>
  <c r="E13" i="189"/>
  <c r="E12" i="189"/>
  <c r="C60" i="125" s="1"/>
  <c r="E11" i="189"/>
  <c r="C59" i="125" s="1"/>
  <c r="E10" i="189"/>
  <c r="C58" i="125" s="1"/>
  <c r="E9" i="189"/>
  <c r="C57" i="125" s="1"/>
  <c r="E8" i="189"/>
  <c r="C56" i="125" s="1"/>
  <c r="E7" i="189"/>
  <c r="C55" i="125" s="1"/>
  <c r="E6" i="189"/>
  <c r="E5" i="189"/>
  <c r="E4" i="189"/>
  <c r="E3" i="189"/>
  <c r="C51" i="125"/>
  <c r="C56" i="115" l="1"/>
  <c r="C56" i="12"/>
  <c r="C60" i="12"/>
  <c r="C60" i="115"/>
  <c r="C64" i="115"/>
  <c r="C64" i="12"/>
  <c r="C68" i="115"/>
  <c r="C68" i="12"/>
  <c r="C72" i="115"/>
  <c r="C72" i="12"/>
  <c r="C76" i="115"/>
  <c r="C76" i="12"/>
  <c r="C80" i="115"/>
  <c r="C80" i="12"/>
  <c r="C84" i="115"/>
  <c r="C84" i="12"/>
  <c r="C88" i="115"/>
  <c r="C88" i="12"/>
  <c r="C92" i="115"/>
  <c r="C92" i="12"/>
  <c r="C96" i="115"/>
  <c r="C96" i="12"/>
  <c r="C100" i="115"/>
  <c r="C100" i="12"/>
  <c r="C104" i="115"/>
  <c r="C104" i="12"/>
  <c r="C108" i="12"/>
  <c r="C108" i="115"/>
  <c r="C112" i="115"/>
  <c r="C112" i="12"/>
  <c r="C118" i="12"/>
  <c r="C118" i="115"/>
  <c r="C122" i="12"/>
  <c r="C122" i="115"/>
  <c r="C124" i="115"/>
  <c r="C124" i="12"/>
  <c r="C128" i="115"/>
  <c r="C128" i="12"/>
  <c r="C130" i="12"/>
  <c r="C130" i="115"/>
  <c r="C53" i="12"/>
  <c r="C53" i="115"/>
  <c r="C55" i="12"/>
  <c r="C55" i="115"/>
  <c r="C57" i="12"/>
  <c r="C57" i="115"/>
  <c r="C61" i="12"/>
  <c r="C61" i="115"/>
  <c r="C63" i="12"/>
  <c r="C63" i="115"/>
  <c r="C65" i="12"/>
  <c r="C65" i="115"/>
  <c r="C69" i="12"/>
  <c r="C69" i="115"/>
  <c r="C71" i="12"/>
  <c r="C71" i="115"/>
  <c r="C73" i="12"/>
  <c r="C73" i="115"/>
  <c r="C75" i="12"/>
  <c r="C75" i="115"/>
  <c r="C77" i="12"/>
  <c r="C77" i="115"/>
  <c r="C79" i="12"/>
  <c r="C79" i="115"/>
  <c r="C81" i="12"/>
  <c r="C81" i="115"/>
  <c r="C85" i="12"/>
  <c r="C85" i="115"/>
  <c r="C87" i="12"/>
  <c r="C87" i="115"/>
  <c r="C89" i="12"/>
  <c r="C89" i="115"/>
  <c r="C91" i="12"/>
  <c r="C91" i="115"/>
  <c r="C95" i="12"/>
  <c r="C95" i="115"/>
  <c r="C97" i="12"/>
  <c r="C97" i="115"/>
  <c r="C99" i="12"/>
  <c r="C99" i="115"/>
  <c r="C101" i="12"/>
  <c r="C101" i="115"/>
  <c r="C103" i="12"/>
  <c r="C103" i="115"/>
  <c r="C105" i="12"/>
  <c r="C105" i="115"/>
  <c r="C109" i="12"/>
  <c r="C109" i="115"/>
  <c r="C113" i="12"/>
  <c r="C113" i="115"/>
  <c r="C115" i="12"/>
  <c r="C115" i="115"/>
  <c r="C117" i="12"/>
  <c r="C117" i="115"/>
  <c r="C119" i="12"/>
  <c r="C119" i="115"/>
  <c r="C121" i="12"/>
  <c r="C121" i="115"/>
  <c r="C123" i="12"/>
  <c r="C123" i="115"/>
  <c r="C125" i="12"/>
  <c r="C125" i="115"/>
  <c r="C127" i="12"/>
  <c r="C127" i="115"/>
  <c r="C129" i="12"/>
  <c r="C129" i="115"/>
  <c r="C131" i="12"/>
  <c r="C131" i="115"/>
  <c r="C49" i="12"/>
  <c r="C49" i="115"/>
  <c r="C54" i="12"/>
  <c r="C54" i="115"/>
  <c r="C58" i="12"/>
  <c r="C58" i="115"/>
  <c r="C62" i="115"/>
  <c r="C62" i="12"/>
  <c r="C66" i="115"/>
  <c r="C66" i="12"/>
  <c r="C70" i="115"/>
  <c r="C70" i="12"/>
  <c r="C74" i="115"/>
  <c r="C74" i="12"/>
  <c r="C78" i="115"/>
  <c r="C78" i="12"/>
  <c r="C82" i="115"/>
  <c r="C82" i="12"/>
  <c r="C86" i="115"/>
  <c r="C86" i="12"/>
  <c r="C90" i="115"/>
  <c r="C90" i="12"/>
  <c r="C94" i="115"/>
  <c r="C94" i="12"/>
  <c r="C98" i="115"/>
  <c r="C98" i="12"/>
  <c r="C102" i="115"/>
  <c r="C102" i="12"/>
  <c r="C106" i="12"/>
  <c r="C106" i="115"/>
  <c r="C116" i="115"/>
  <c r="C116" i="12"/>
  <c r="C126" i="12"/>
  <c r="C126" i="115"/>
  <c r="C132" i="115"/>
  <c r="C132" i="12"/>
  <c r="C128" i="123" l="1"/>
  <c r="C121" i="117" s="1"/>
  <c r="C123" i="127" s="1"/>
  <c r="C108" i="123"/>
  <c r="C101" i="117" s="1"/>
  <c r="C103" i="127" s="1"/>
  <c r="C100" i="123"/>
  <c r="C93" i="117" s="1"/>
  <c r="C95" i="127" s="1"/>
  <c r="C84" i="123"/>
  <c r="C77" i="117" s="1"/>
  <c r="C79" i="127" s="1"/>
  <c r="C76" i="123"/>
  <c r="C69" i="117" s="1"/>
  <c r="C71" i="127" s="1"/>
  <c r="C134" i="123"/>
  <c r="C127" i="117" s="1"/>
  <c r="C129" i="127" s="1"/>
  <c r="C118" i="123"/>
  <c r="C111" i="117" s="1"/>
  <c r="C113" i="127" s="1"/>
  <c r="C104" i="123"/>
  <c r="C97" i="117" s="1"/>
  <c r="C99" i="127" s="1"/>
  <c r="C96" i="123"/>
  <c r="C89" i="117" s="1"/>
  <c r="C91" i="127" s="1"/>
  <c r="C92" i="123"/>
  <c r="C85" i="117" s="1"/>
  <c r="C87" i="127" s="1"/>
  <c r="C80" i="123"/>
  <c r="C73" i="117" s="1"/>
  <c r="C75" i="127" s="1"/>
  <c r="C72" i="123"/>
  <c r="C65" i="117" s="1"/>
  <c r="C67" i="127" s="1"/>
  <c r="C68" i="123"/>
  <c r="C61" i="117" s="1"/>
  <c r="C63" i="127" s="1"/>
  <c r="C56" i="123"/>
  <c r="C49" i="117" s="1"/>
  <c r="C51" i="127" s="1"/>
  <c r="C133" i="123"/>
  <c r="C126" i="117" s="1"/>
  <c r="C128" i="127" s="1"/>
  <c r="C129" i="123"/>
  <c r="C122" i="117" s="1"/>
  <c r="C124" i="127" s="1"/>
  <c r="C125" i="123"/>
  <c r="C118" i="117" s="1"/>
  <c r="C120" i="127" s="1"/>
  <c r="C121" i="123"/>
  <c r="C114" i="117" s="1"/>
  <c r="C116" i="127" s="1"/>
  <c r="C117" i="123"/>
  <c r="C110" i="117" s="1"/>
  <c r="C112" i="127" s="1"/>
  <c r="C111" i="123"/>
  <c r="C104" i="117" s="1"/>
  <c r="C106" i="127" s="1"/>
  <c r="C105" i="123"/>
  <c r="C98" i="117" s="1"/>
  <c r="C100" i="127" s="1"/>
  <c r="C101" i="123"/>
  <c r="C94" i="117" s="1"/>
  <c r="C96" i="127" s="1"/>
  <c r="C97" i="123"/>
  <c r="C90" i="117" s="1"/>
  <c r="C92" i="127" s="1"/>
  <c r="C91" i="123"/>
  <c r="C84" i="117" s="1"/>
  <c r="C86" i="127" s="1"/>
  <c r="C87" i="123"/>
  <c r="C80" i="117" s="1"/>
  <c r="C82" i="127" s="1"/>
  <c r="C81" i="123"/>
  <c r="C74" i="117" s="1"/>
  <c r="C76" i="127" s="1"/>
  <c r="C77" i="123"/>
  <c r="C70" i="117" s="1"/>
  <c r="C72" i="127" s="1"/>
  <c r="C73" i="123"/>
  <c r="C66" i="117" s="1"/>
  <c r="C68" i="127" s="1"/>
  <c r="C67" i="123"/>
  <c r="C60" i="117" s="1"/>
  <c r="C62" i="127" s="1"/>
  <c r="C63" i="123"/>
  <c r="C56" i="117" s="1"/>
  <c r="C58" i="127" s="1"/>
  <c r="C57" i="123"/>
  <c r="C50" i="117" s="1"/>
  <c r="C52" i="127" s="1"/>
  <c r="C132" i="123"/>
  <c r="C125" i="117" s="1"/>
  <c r="C127" i="127" s="1"/>
  <c r="C126" i="123"/>
  <c r="C119" i="117" s="1"/>
  <c r="C121" i="127" s="1"/>
  <c r="C120" i="123"/>
  <c r="C113" i="117" s="1"/>
  <c r="C115" i="127" s="1"/>
  <c r="C110" i="123"/>
  <c r="C103" i="117" s="1"/>
  <c r="C105" i="127" s="1"/>
  <c r="C98" i="123"/>
  <c r="C91" i="117" s="1"/>
  <c r="C93" i="127" s="1"/>
  <c r="C94" i="123"/>
  <c r="C87" i="117" s="1"/>
  <c r="C89" i="127" s="1"/>
  <c r="C86" i="123"/>
  <c r="C79" i="117" s="1"/>
  <c r="C81" i="127" s="1"/>
  <c r="C82" i="123"/>
  <c r="C75" i="117" s="1"/>
  <c r="C77" i="127" s="1"/>
  <c r="C74" i="123"/>
  <c r="C67" i="117" s="1"/>
  <c r="C69" i="127" s="1"/>
  <c r="C62" i="123"/>
  <c r="C55" i="117" s="1"/>
  <c r="C57" i="127" s="1"/>
  <c r="C88" i="123"/>
  <c r="C81" i="117" s="1"/>
  <c r="C83" i="127" s="1"/>
  <c r="C64" i="123"/>
  <c r="C57" i="117" s="1"/>
  <c r="C59" i="127" s="1"/>
  <c r="C60" i="123"/>
  <c r="C53" i="117" s="1"/>
  <c r="C55" i="127" s="1"/>
  <c r="C51" i="123"/>
  <c r="C44" i="117" s="1"/>
  <c r="C46" i="127" s="1"/>
  <c r="C131" i="123"/>
  <c r="C124" i="117" s="1"/>
  <c r="C126" i="127" s="1"/>
  <c r="C127" i="123"/>
  <c r="C120" i="117" s="1"/>
  <c r="C122" i="127" s="1"/>
  <c r="C123" i="123"/>
  <c r="C116" i="117" s="1"/>
  <c r="C118" i="127" s="1"/>
  <c r="C119" i="123"/>
  <c r="C112" i="117" s="1"/>
  <c r="C114" i="127" s="1"/>
  <c r="C115" i="123"/>
  <c r="C108" i="117" s="1"/>
  <c r="C110" i="127" s="1"/>
  <c r="C107" i="123"/>
  <c r="C100" i="117" s="1"/>
  <c r="C102" i="127" s="1"/>
  <c r="C103" i="123"/>
  <c r="C96" i="117" s="1"/>
  <c r="C98" i="127" s="1"/>
  <c r="C99" i="123"/>
  <c r="C92" i="117" s="1"/>
  <c r="C94" i="127" s="1"/>
  <c r="C93" i="123"/>
  <c r="C86" i="117" s="1"/>
  <c r="C88" i="127" s="1"/>
  <c r="C89" i="123"/>
  <c r="C82" i="117" s="1"/>
  <c r="C84" i="127" s="1"/>
  <c r="C83" i="123"/>
  <c r="C76" i="117" s="1"/>
  <c r="C78" i="127" s="1"/>
  <c r="C79" i="123"/>
  <c r="C72" i="117" s="1"/>
  <c r="C74" i="127" s="1"/>
  <c r="C75" i="123"/>
  <c r="C68" i="117" s="1"/>
  <c r="C70" i="127" s="1"/>
  <c r="C71" i="123"/>
  <c r="C64" i="117" s="1"/>
  <c r="C66" i="127" s="1"/>
  <c r="C65" i="123"/>
  <c r="C58" i="117" s="1"/>
  <c r="C60" i="127" s="1"/>
  <c r="C59" i="123"/>
  <c r="C52" i="117" s="1"/>
  <c r="C54" i="127" s="1"/>
  <c r="C55" i="123"/>
  <c r="C48" i="117" s="1"/>
  <c r="C50" i="127" s="1"/>
  <c r="C130" i="123"/>
  <c r="C123" i="117" s="1"/>
  <c r="C125" i="127" s="1"/>
  <c r="C124" i="123"/>
  <c r="C117" i="117" s="1"/>
  <c r="C119" i="127" s="1"/>
  <c r="C114" i="123"/>
  <c r="C107" i="117" s="1"/>
  <c r="C109" i="127" s="1"/>
  <c r="C106" i="123"/>
  <c r="C99" i="117" s="1"/>
  <c r="C101" i="127" s="1"/>
  <c r="C102" i="123"/>
  <c r="C95" i="117" s="1"/>
  <c r="C97" i="127" s="1"/>
  <c r="C90" i="123"/>
  <c r="C83" i="117" s="1"/>
  <c r="C85" i="127" s="1"/>
  <c r="C78" i="123"/>
  <c r="C71" i="117" s="1"/>
  <c r="C73" i="127" s="1"/>
  <c r="C70" i="123"/>
  <c r="C63" i="117" s="1"/>
  <c r="C65" i="127" s="1"/>
  <c r="C66" i="123"/>
  <c r="C59" i="117" s="1"/>
  <c r="C61" i="127" s="1"/>
  <c r="C58" i="123"/>
  <c r="C51" i="117" s="1"/>
  <c r="C53" i="127" s="1"/>
  <c r="D20" i="125" l="1"/>
  <c r="H18" i="115"/>
  <c r="I18" i="12"/>
  <c r="V16" i="122" l="1"/>
  <c r="S111" i="115" l="1"/>
  <c r="S110" i="115" s="1"/>
  <c r="S22" i="115" s="1"/>
  <c r="S18" i="115" s="1"/>
  <c r="R111" i="115"/>
  <c r="T22" i="115"/>
  <c r="S20" i="115"/>
  <c r="T20" i="115"/>
  <c r="R120" i="115"/>
  <c r="Q20" i="115"/>
  <c r="Q18" i="115" s="1"/>
  <c r="R110" i="115" l="1"/>
  <c r="R20" i="115"/>
  <c r="R22" i="115"/>
  <c r="X93" i="12"/>
  <c r="W93" i="12"/>
  <c r="X120" i="12"/>
  <c r="W120" i="12"/>
  <c r="X132" i="12"/>
  <c r="W132" i="12"/>
  <c r="X113" i="12"/>
  <c r="W113" i="12"/>
  <c r="X112" i="12"/>
  <c r="X111" i="12" s="1"/>
  <c r="X110" i="12" s="1"/>
  <c r="X22" i="12" s="1"/>
  <c r="W112" i="12"/>
  <c r="W111" i="12" s="1"/>
  <c r="W110" i="12" s="1"/>
  <c r="W22" i="12" s="1"/>
  <c r="X109" i="12"/>
  <c r="W109" i="12"/>
  <c r="X108" i="12"/>
  <c r="X107" i="12" s="1"/>
  <c r="W108" i="12"/>
  <c r="W107" i="12" s="1"/>
  <c r="X83" i="12"/>
  <c r="W83" i="12"/>
  <c r="X67" i="12"/>
  <c r="W67" i="12"/>
  <c r="X59" i="12"/>
  <c r="W59" i="12"/>
  <c r="X48" i="12"/>
  <c r="W48" i="12"/>
  <c r="W47" i="12" s="1"/>
  <c r="W20" i="12" s="1"/>
  <c r="W18" i="12" s="1"/>
  <c r="S47" i="12"/>
  <c r="S48" i="12"/>
  <c r="S49" i="12"/>
  <c r="S50" i="12"/>
  <c r="S51" i="12"/>
  <c r="S52" i="12"/>
  <c r="S53" i="12"/>
  <c r="S54" i="12"/>
  <c r="S55" i="12"/>
  <c r="S56" i="12"/>
  <c r="S57" i="12"/>
  <c r="S58" i="12"/>
  <c r="S59" i="12"/>
  <c r="S60" i="12"/>
  <c r="S61" i="12"/>
  <c r="S62" i="12"/>
  <c r="S63" i="12"/>
  <c r="S64" i="12"/>
  <c r="S65" i="12"/>
  <c r="S66" i="12"/>
  <c r="S67" i="12"/>
  <c r="S68" i="12"/>
  <c r="S69" i="12"/>
  <c r="S70" i="12"/>
  <c r="S71" i="12"/>
  <c r="S72" i="12"/>
  <c r="S73" i="12"/>
  <c r="S74" i="12"/>
  <c r="S75" i="12"/>
  <c r="S76" i="12"/>
  <c r="S77" i="12"/>
  <c r="S78" i="12"/>
  <c r="S79" i="12"/>
  <c r="S80" i="12"/>
  <c r="S81" i="12"/>
  <c r="S82" i="12"/>
  <c r="S83" i="12"/>
  <c r="S84" i="12"/>
  <c r="S85" i="12"/>
  <c r="S86" i="12"/>
  <c r="S87" i="12"/>
  <c r="S88" i="12"/>
  <c r="S89" i="12"/>
  <c r="S90" i="12"/>
  <c r="S91" i="12"/>
  <c r="S92" i="12"/>
  <c r="S93" i="12"/>
  <c r="S94" i="12"/>
  <c r="S95" i="12"/>
  <c r="S96" i="12"/>
  <c r="S97" i="12"/>
  <c r="S98" i="12"/>
  <c r="S99" i="12"/>
  <c r="S100" i="12"/>
  <c r="S101" i="12"/>
  <c r="S102" i="12"/>
  <c r="S103" i="12"/>
  <c r="S104" i="12"/>
  <c r="S105" i="12"/>
  <c r="S106" i="12"/>
  <c r="S107" i="12"/>
  <c r="S108" i="12"/>
  <c r="S109" i="12"/>
  <c r="S110" i="12"/>
  <c r="S111" i="12"/>
  <c r="S112" i="12"/>
  <c r="S113" i="12"/>
  <c r="S114" i="12"/>
  <c r="S115" i="12"/>
  <c r="S116" i="12"/>
  <c r="S117" i="12"/>
  <c r="S118" i="12"/>
  <c r="S119" i="12"/>
  <c r="S120" i="12"/>
  <c r="S121" i="12"/>
  <c r="S122" i="12"/>
  <c r="S123" i="12"/>
  <c r="S124" i="12"/>
  <c r="S125" i="12"/>
  <c r="S126" i="12"/>
  <c r="S127" i="12"/>
  <c r="S128" i="12"/>
  <c r="S129" i="12"/>
  <c r="S130" i="12"/>
  <c r="S131" i="12"/>
  <c r="S132" i="12"/>
  <c r="R22" i="12"/>
  <c r="S22" i="12" s="1"/>
  <c r="R20" i="12"/>
  <c r="L20" i="12"/>
  <c r="L22" i="12"/>
  <c r="L18" i="12" l="1"/>
  <c r="S20" i="12"/>
  <c r="R18" i="12"/>
  <c r="X47" i="12"/>
  <c r="X20" i="12" s="1"/>
  <c r="X18" i="12" s="1"/>
  <c r="R18" i="115"/>
  <c r="S18" i="12" l="1"/>
</calcChain>
</file>

<file path=xl/sharedStrings.xml><?xml version="1.0" encoding="utf-8"?>
<sst xmlns="http://schemas.openxmlformats.org/spreadsheetml/2006/main" count="39426" uniqueCount="747">
  <si>
    <t>Группа инвестиционных проектов "Технологическое присоединение энергопринимающих устройств потребителей максимальной мощностью до 150 кВт включительно, всего"</t>
  </si>
  <si>
    <t>Инвестиционная программа Акционерного Общества "Вологодская Областная Энергетическая компания" на 2015-2019 г.</t>
  </si>
  <si>
    <t>МВт</t>
  </si>
  <si>
    <t>Итого за период реализации инвестиционной программы</t>
  </si>
  <si>
    <t>Идентифика-тор инвестицион-ного проекта</t>
  </si>
  <si>
    <t>МВ×А</t>
  </si>
  <si>
    <t>Мвар</t>
  </si>
  <si>
    <t>месяц и год составления сметной документации</t>
  </si>
  <si>
    <t>в ценах, сложившихся ко времени составления сметной документации, млн рублей (с НДС)</t>
  </si>
  <si>
    <t xml:space="preserve">                                                                                                                                                                  </t>
  </si>
  <si>
    <t>Приобретение автотранспорта и спецтехники</t>
  </si>
  <si>
    <t>в базисном уровне цен</t>
  </si>
  <si>
    <t>Всего, в т.ч.:</t>
  </si>
  <si>
    <t>Субъекты Российской Федерации, 
на территории 
которых 
реализуется 
инвестиционный 
проект</t>
  </si>
  <si>
    <t>Полная сметная стоимость инвестиционного проекта в соответствии с утвержденной проектной документацией</t>
  </si>
  <si>
    <t>План</t>
  </si>
  <si>
    <t>Федеральные округа, на территории 
которых 
реализуется 
инвестиционный 
проект</t>
  </si>
  <si>
    <t>в прогнозных ценах соответствующих лет</t>
  </si>
  <si>
    <t>Примечание</t>
  </si>
  <si>
    <t>млн рублей (без НДС)</t>
  </si>
  <si>
    <t>федерального бюджета</t>
  </si>
  <si>
    <t>иных источников финансирования</t>
  </si>
  <si>
    <t>Общий объем финансирования, в том числе за счет:</t>
  </si>
  <si>
    <t>проектно-изыскательские работы</t>
  </si>
  <si>
    <t>строительные работы, реконструкция, монтаж оборудования</t>
  </si>
  <si>
    <t xml:space="preserve">  Наименование инвестиционного проекта (группы инвестиционных проектов)</t>
  </si>
  <si>
    <t>Идентифика-
тор инвестицион-ного проекта</t>
  </si>
  <si>
    <t>до</t>
  </si>
  <si>
    <t>после</t>
  </si>
  <si>
    <t>До</t>
  </si>
  <si>
    <t>После</t>
  </si>
  <si>
    <t>Финансирование капитальных вложений в прогнозных ценах соответствующих лет, млн рублей (с НДС)</t>
  </si>
  <si>
    <t>Итого за период реализации инвестиционной программы
(план)</t>
  </si>
  <si>
    <t xml:space="preserve">Остаток финансирования капитальных вложений в прогнозных ценах соответствующих лет,  млн рублей 
(с НДС) </t>
  </si>
  <si>
    <t xml:space="preserve">Оценка полной стоимости инвестиционного проекта в прогнозных ценах соответствующих лет, млн рублей (с НДС) </t>
  </si>
  <si>
    <t>Схема и программа развития электроэнергетики субъекта Российской Федерации, утвержденные в год (X-1)</t>
  </si>
  <si>
    <t>Наименование обособленного подразделения субъекта электроэнергетики, реализующего инвестиционный проект 
(если применимо)</t>
  </si>
  <si>
    <t xml:space="preserve">Итого за период реализации инвестиционной программы </t>
  </si>
  <si>
    <t>Сроки осуществления мероприятий по технологическому присоединению</t>
  </si>
  <si>
    <t>регламентов рынков электрической энергии  (+;-)</t>
  </si>
  <si>
    <t xml:space="preserve">Инвестиционным проектом осуществляются  обязательные мероприятия по энергосбережению и повышению энергетической эффективности, предусмотренные утвержденной программой в области энергосбережения и повышения энергетической эффективности
(+;-)
</t>
  </si>
  <si>
    <t>Инвестиционным проектом осуществляются  мероприятия по энергосбережению и повышению энергетической эффективности, предусмотренные утвержденной программой в области энергосбережения и повышения энергетической эффективности и
 обеспечивающие достижение утвержденных целевых показателей энергосбережения и повышения энергетической эффективности
(+;-)</t>
  </si>
  <si>
    <t>Вывод объектов инвестиционной деятельности (мощностей) из эксплуатации</t>
  </si>
  <si>
    <t>основные средства</t>
  </si>
  <si>
    <t>нематериальные активы</t>
  </si>
  <si>
    <t>Характеристики объекта электроэнергетики (объекта инвестиционной деятельности)</t>
  </si>
  <si>
    <t>Планируемый в инвестиционной программе срок постановки объектов электросетевого хозяйства под напряжение</t>
  </si>
  <si>
    <t xml:space="preserve">Срок осуществления мероприятий по технологическому присоединению, выполняемых в рамках инвестиционного проекта  (в соответствии с договором об осуществлении технологического присоединения)
</t>
  </si>
  <si>
    <t>Размер платы за технологическое присоединение (в соответствии с договором об осуществлении технологического присоединения), млн рублей</t>
  </si>
  <si>
    <t>Планируемый в инвестиционной программе срок ввода объектов электросетевого хозяйства в эксплуатацию, год</t>
  </si>
  <si>
    <t>год</t>
  </si>
  <si>
    <t>квартал</t>
  </si>
  <si>
    <t>Наименование заявителя по договору об осуществлении технологического присоединения  объекта электросетевого хозяйства</t>
  </si>
  <si>
    <t>Наличие заключенного договора об осуществлении технологического присоединения</t>
  </si>
  <si>
    <t>Срок ввода объектов электросетевого хозяйства в соответствиии со схемой и программой развития Единой энергетической системы России, утвержденными в год (X-1)</t>
  </si>
  <si>
    <t>законодательства Российской Федерации (+;-)</t>
  </si>
  <si>
    <t>Реализация инвестиционного проекта обсулавливается необходимостью выполнения требований:</t>
  </si>
  <si>
    <t>Инвестиционным проектом предусматривается выполнение:</t>
  </si>
  <si>
    <t>Наличие решения о резервировании земель
(+; -; не требуется)</t>
  </si>
  <si>
    <t>Объект капитального строительства (федерального, регионального, местного значения) отображен в соответствующем  документе территориального планирования (Российской Федерации, субъекта Российской Федерации,  муниципального образования) 
(+; -; не требуется)</t>
  </si>
  <si>
    <t>Наличие  правоустанав-ливающих документов на земельный участок
(+; -; не требуется)</t>
  </si>
  <si>
    <t>Наличие положительного заключения 
экспертизы проектной документации
(+; -; не требуется)</t>
  </si>
  <si>
    <t>Наличие утвержденной  
проектной 
документации
(+; -; не требуется)</t>
  </si>
  <si>
    <t>Наличие разрешения 
на строи-
тельство
(+; -; не требуется)</t>
  </si>
  <si>
    <t>Наличие утвержденной документации по планировке территории
(+; -; не требуется)</t>
  </si>
  <si>
    <t>Наличие заключения по результатам 
технологического и ценового аудита инвестиционного проекта
(+; -; не требуется)</t>
  </si>
  <si>
    <t>Наличие решения  об изъятии земельных участков для государственных или муниципальных нужд
(+; -; не требуется)</t>
  </si>
  <si>
    <t>Наличие решения о переводе земель или земельных участков из одной категории в другую
(+; -; не требуется)</t>
  </si>
  <si>
    <t>Наименование заявителя по договору об осуществлении технологического присоединения объекта по производству электрической энергии</t>
  </si>
  <si>
    <t>Наименование  присоединяемых объектов электросетевого хозяйства</t>
  </si>
  <si>
    <t xml:space="preserve">Наименование  присоединяемых объектов по производству электрической энергии </t>
  </si>
  <si>
    <t>Дата</t>
  </si>
  <si>
    <t>Номер</t>
  </si>
  <si>
    <t>Реквизиты договоров об осуществлении технологического присоединения, предусматривающих  в технических условиях обязанности сетевой организации по выполнению мероприятий инвестиционного проекта в качестве мероприятий по технологическому присоединению от существующих объектов электросетевого хозяйства до границы участка, на котором расположены энергопринимающие устройства и (или) объекты электроэнергетики (объекты по производству электрической энергии, объекты электросетевого хозяйства) заявителя
(за исключением выполнения требований к усилению существующей электрической сети)</t>
  </si>
  <si>
    <t>Год ввода в эксплуатацию трансформаторной или иной подстанции, линии электропередачи 
(до реализации инвестиционного проекта)</t>
  </si>
  <si>
    <t>всего</t>
  </si>
  <si>
    <t>Максимальная мощность энергопринимающих устройств  потребителей услуг  по документам о технологическом присоединении, МВт</t>
  </si>
  <si>
    <t>всего, Мвар</t>
  </si>
  <si>
    <t>5</t>
  </si>
  <si>
    <t>4.1.1</t>
  </si>
  <si>
    <t>4.1.2</t>
  </si>
  <si>
    <t>4.1.3</t>
  </si>
  <si>
    <t>4.1.4</t>
  </si>
  <si>
    <t>4.1.5</t>
  </si>
  <si>
    <t>4.1.6</t>
  </si>
  <si>
    <t>9</t>
  </si>
  <si>
    <t>противоаварийных мероприятий, предусмотренных актами о расследовании причин аварии (реквизиты актов)</t>
  </si>
  <si>
    <t xml:space="preserve">предписаний федерального органа исполнительной власти, уполномоченного на осуществление федерального государственного энергетического надзора вынесенных по результатам расследования причин аварий (реквизиты предписаний)
</t>
  </si>
  <si>
    <t>иных  предписаний федерального органа исполнительной власти, уполномоченного на осуществление федерального государственного энергетического надзора (реквизиты предписаний)</t>
  </si>
  <si>
    <t>предписаний иных органов государственной власти (указать наименования органов исполнительной власти)</t>
  </si>
  <si>
    <t>Мощность трансформаторной или иной подстанции, реконструкция (модернизация или техническое перевооружение) которой осуществляется в рамках инвестиционного проекта</t>
  </si>
  <si>
    <t>Показатель оценки последствий отказа</t>
  </si>
  <si>
    <t>Объект капитального строительства относится к видам объектов федерального, регионального, местного значения, подлежащим отображению в соответствующем документе территориального планирования 
(федеральный; региональный; местный; не относится)</t>
  </si>
  <si>
    <t>Территории муниципальных образований, на территории которых реализуется инвестиционный проект</t>
  </si>
  <si>
    <t>Максимальная мощность энергопринимающих устройств потребителей услуг  по документам о технологическом присоединении</t>
  </si>
  <si>
    <t>Задачи, решаемые в рамках реализации инвестиционного проекта</t>
  </si>
  <si>
    <t>Показатель  оценки технического состояния</t>
  </si>
  <si>
    <t>технического обследования (+;-)</t>
  </si>
  <si>
    <t>Аварийная нагрузка, %</t>
  </si>
  <si>
    <t>оборудование</t>
  </si>
  <si>
    <t>прочие затраты</t>
  </si>
  <si>
    <t>Другое</t>
  </si>
  <si>
    <t>Плановые значения показателей энергетической эффективности строящихся (реконструируемых, приобретаемых) объектов (показатели энергетической эффективности объектов, предусмотренные требованиями к программам в области энергосбережения и повышения энергетической эффективности, установленными уполномоченным органом исполнительной власти)</t>
  </si>
  <si>
    <t>Утвержденные плановые значения показателей приведены в соответствии с  Инвестиционной программой АО "Вологдаоблэнерго" на 2015-2019 гг, утвержденной Департаментом ТЭК Вологодской области 31.12.2014 г.</t>
  </si>
  <si>
    <t xml:space="preserve">                                                                                                              реквизиты решения органа исполнительной власти, утвердившего инвестиционную программу</t>
  </si>
  <si>
    <t>План (Утвержденный план)</t>
  </si>
  <si>
    <t>Предложение по корректировке утвержденного плана</t>
  </si>
  <si>
    <t>Краткое обоснование  корректировки утвержденного плана</t>
  </si>
  <si>
    <t>Текущая стадия реализации инвестиционного проекта</t>
  </si>
  <si>
    <t>Номер группы инвести-ционных проектов</t>
  </si>
  <si>
    <t xml:space="preserve">Текущая стадия реализации инвестиционного проекта  </t>
  </si>
  <si>
    <t>План
(Утвержденный план)</t>
  </si>
  <si>
    <t>Год начала  реализации инвестиционного проекта</t>
  </si>
  <si>
    <t>Год окончания реализации инвестиционного проекта</t>
  </si>
  <si>
    <t>Год окончания реализации инвестицион-ного проекта</t>
  </si>
  <si>
    <t>Предложение по корректировке утвержденного  плана</t>
  </si>
  <si>
    <t>4.1.7</t>
  </si>
  <si>
    <t>4.2.1</t>
  </si>
  <si>
    <t>4.2.2</t>
  </si>
  <si>
    <t>4.2.3</t>
  </si>
  <si>
    <t>4.2.4</t>
  </si>
  <si>
    <t>4.2.5</t>
  </si>
  <si>
    <t>4.2.6</t>
  </si>
  <si>
    <t>4.2.7</t>
  </si>
  <si>
    <t>км ВЛ
 2-цеп</t>
  </si>
  <si>
    <t>км КЛ</t>
  </si>
  <si>
    <t>Остаток освоения капитальных вложений, 
млн рублей (без НДС)</t>
  </si>
  <si>
    <t>Оценка полной стоимости в прогнозных ценах соответствующих лет, 
млн рублей (без НДС)</t>
  </si>
  <si>
    <t>км ВЛ
 1-цеп</t>
  </si>
  <si>
    <t>5.1.1</t>
  </si>
  <si>
    <t>5.1.2</t>
  </si>
  <si>
    <t>5.1.3</t>
  </si>
  <si>
    <t>5.1.4</t>
  </si>
  <si>
    <t>5.1.5</t>
  </si>
  <si>
    <t>5.1.6</t>
  </si>
  <si>
    <t>5.1.7</t>
  </si>
  <si>
    <t>5.2.1</t>
  </si>
  <si>
    <t>5.2.2</t>
  </si>
  <si>
    <t>5.2.3</t>
  </si>
  <si>
    <t>5.2.4</t>
  </si>
  <si>
    <t>5.2.5</t>
  </si>
  <si>
    <t>5.2.6</t>
  </si>
  <si>
    <t>5.2.7</t>
  </si>
  <si>
    <t>6.1.1</t>
  </si>
  <si>
    <t>6.1.2</t>
  </si>
  <si>
    <t>6.1.3</t>
  </si>
  <si>
    <t>6.1.4</t>
  </si>
  <si>
    <t>6.1.5</t>
  </si>
  <si>
    <t>6.1.6</t>
  </si>
  <si>
    <t>6.1.7</t>
  </si>
  <si>
    <t>6.2.1</t>
  </si>
  <si>
    <t>6.2.2</t>
  </si>
  <si>
    <t>6.2.3</t>
  </si>
  <si>
    <t>6.2.4</t>
  </si>
  <si>
    <t>6.2.5</t>
  </si>
  <si>
    <t>6.2.6</t>
  </si>
  <si>
    <t>6.2.7</t>
  </si>
  <si>
    <t>км ЛЭП</t>
  </si>
  <si>
    <t>6.3.1</t>
  </si>
  <si>
    <t>6.3.2</t>
  </si>
  <si>
    <t>6.3.3</t>
  </si>
  <si>
    <t>6.3.4</t>
  </si>
  <si>
    <t>6.3.5</t>
  </si>
  <si>
    <t>6.3.6</t>
  </si>
  <si>
    <t>6.3.7</t>
  </si>
  <si>
    <t>6.4.1</t>
  </si>
  <si>
    <t>6.4.2</t>
  </si>
  <si>
    <t>6.4.3</t>
  </si>
  <si>
    <t>6.4.4</t>
  </si>
  <si>
    <t>6.4.5</t>
  </si>
  <si>
    <t>6.4.6</t>
  </si>
  <si>
    <t>6.4.7</t>
  </si>
  <si>
    <t>6.5.1</t>
  </si>
  <si>
    <t>6.5.2</t>
  </si>
  <si>
    <t>6.5.3</t>
  </si>
  <si>
    <t>6.5.4</t>
  </si>
  <si>
    <t>6.5.5</t>
  </si>
  <si>
    <t>6.5.6</t>
  </si>
  <si>
    <t>6.5.7</t>
  </si>
  <si>
    <t>6.6.1</t>
  </si>
  <si>
    <t>6.6.2</t>
  </si>
  <si>
    <t>6.6.3</t>
  </si>
  <si>
    <t>6.6.4</t>
  </si>
  <si>
    <t>6.6.5</t>
  </si>
  <si>
    <t>6.6.6</t>
  </si>
  <si>
    <t>6.6.7</t>
  </si>
  <si>
    <t>7.1.1</t>
  </si>
  <si>
    <t>7.1.2</t>
  </si>
  <si>
    <t>7.1.3</t>
  </si>
  <si>
    <t>7.1.4</t>
  </si>
  <si>
    <t>7.1.5</t>
  </si>
  <si>
    <t>7.1.6</t>
  </si>
  <si>
    <t>7.1.7</t>
  </si>
  <si>
    <t>7.2.1</t>
  </si>
  <si>
    <t>7.2.2</t>
  </si>
  <si>
    <t>7.2.3</t>
  </si>
  <si>
    <t>7.2.4</t>
  </si>
  <si>
    <t>7.2.5</t>
  </si>
  <si>
    <t>7.2.6</t>
  </si>
  <si>
    <t>7.2.7</t>
  </si>
  <si>
    <t>Первоначальная стоимость принимаемых к учету основных средств и нематериальных активов, млн рублей (без НДС)</t>
  </si>
  <si>
    <t xml:space="preserve">                                                         полное наименование субъекта электроэнергетики</t>
  </si>
  <si>
    <t>Принятие основных средств и нематериальных активов к бухгалтерскому учету</t>
  </si>
  <si>
    <t>Наименование показателя энергетической эффективности, единицы измерения</t>
  </si>
  <si>
    <t>реквизиты решения уполномоченного органа исполнительной власти, утвердившего требования к программам в области энергосбережения и повышения энергетической эффективности организаций, осуществляющих регулируемые виды деятельности</t>
  </si>
  <si>
    <t>Идентификатор инвестиционного проекта</t>
  </si>
  <si>
    <t>Максимальная мощность энергопринимающих устройств по документам о технологическом присоединении, МВт</t>
  </si>
  <si>
    <t>всего за вычетом мощности  наиболее крупного (авто-) трансформатора</t>
  </si>
  <si>
    <t>Срок ввода объекта в эксплуатацию, предусмотренный схемой и программой развития электроэнергетики субъекта Российской Федерации</t>
  </si>
  <si>
    <t>Год определения показателей оценки технического состояния и последствий отказа</t>
  </si>
  <si>
    <t>Дата контрольного замерного дня</t>
  </si>
  <si>
    <t>Нагрузка по результатам контрольных замеров трансформаторной или иной подстанции, реконструкция (модернизация, техническое перевооружение, которой предусматривается инвестиционным проектом</t>
  </si>
  <si>
    <t>Проектный высший класс напряжения (рабочее высшее  напряжение), кВ</t>
  </si>
  <si>
    <t>технического освидетельст-вования (+;-)</t>
  </si>
  <si>
    <t>Неудовлетворительное техническое состояние подтверждается  результатами:</t>
  </si>
  <si>
    <t>Размер платы за технологическое присоединение (подключение), млн рублей</t>
  </si>
  <si>
    <t>Ввод объектов инвестиционной деятельности (мощностей) в эксплуатацию</t>
  </si>
  <si>
    <t>Количество заключенных договоров об осуществлении технологического присоединения, предусматривающих  в технических условиях обязанности сетевой организации по выполнению мероприятий инвестиционного проекта в качестве выполнения требований к усилению существующей электрической сети (распределительного устройства объекта по производству электрической энергии)</t>
  </si>
  <si>
    <t>Мощность присоединенных объектов по производству электрической энергии по документам о технологическом присоединении, МВт</t>
  </si>
  <si>
    <t>Идентификаторы инвестиционных проектов, предусматривающих выполнение мероприятий по технологическому присоединению, которые содержатся в качестве обязательства сетевой организации по выполнению требований к усилению существующей электрической сети  в договоре об осуществлении технологического присоединения к электрическим сетям, указанном в столбцах 4 и 5</t>
  </si>
  <si>
    <t>Вологодская область</t>
  </si>
  <si>
    <t>Краткое обоснование корректировки утвержденного плана</t>
  </si>
  <si>
    <t xml:space="preserve">План </t>
  </si>
  <si>
    <t>Факт 
(Предложение по корректировке плана)</t>
  </si>
  <si>
    <t xml:space="preserve">Факт 
(Предложение по корректировке утвержденного плана) </t>
  </si>
  <si>
    <t>Итого за период реализации инвестиционной программы
(с учетом предложений по корректировке утвержденного плана)</t>
  </si>
  <si>
    <t>Факт (Предложение по корректировке утвержденного плана)</t>
  </si>
  <si>
    <t>Итого за период реализации инвестиционной программы
(предложение по корректировке утвержденного плана)</t>
  </si>
  <si>
    <t>29.1</t>
  </si>
  <si>
    <t>29.2</t>
  </si>
  <si>
    <t>29.3</t>
  </si>
  <si>
    <t>29.4</t>
  </si>
  <si>
    <t>29.5</t>
  </si>
  <si>
    <t>29.6</t>
  </si>
  <si>
    <t>32.1</t>
  </si>
  <si>
    <t>32.2</t>
  </si>
  <si>
    <t>32.3</t>
  </si>
  <si>
    <t>32.4</t>
  </si>
  <si>
    <t>32.5</t>
  </si>
  <si>
    <t>32.6</t>
  </si>
  <si>
    <t>32.7</t>
  </si>
  <si>
    <t>32.8</t>
  </si>
  <si>
    <t>32.9</t>
  </si>
  <si>
    <t>32.10</t>
  </si>
  <si>
    <t>32.11</t>
  </si>
  <si>
    <t>32.12</t>
  </si>
  <si>
    <t>32.13</t>
  </si>
  <si>
    <t>32.14</t>
  </si>
  <si>
    <t>32.15</t>
  </si>
  <si>
    <t>32.16</t>
  </si>
  <si>
    <t>32.17</t>
  </si>
  <si>
    <t>32.18</t>
  </si>
  <si>
    <t>32.19</t>
  </si>
  <si>
    <t>32.20</t>
  </si>
  <si>
    <t>7.3.1</t>
  </si>
  <si>
    <t>7.3.2</t>
  </si>
  <si>
    <t>7.3.3</t>
  </si>
  <si>
    <t>7.3.4</t>
  </si>
  <si>
    <t>7.3.5</t>
  </si>
  <si>
    <t>7.3.6</t>
  </si>
  <si>
    <t>7.3.7</t>
  </si>
  <si>
    <t>7.4.1</t>
  </si>
  <si>
    <t>7.4.2</t>
  </si>
  <si>
    <t>7.4.3</t>
  </si>
  <si>
    <t>7.4.4</t>
  </si>
  <si>
    <t>7.4.5</t>
  </si>
  <si>
    <t>7.4.6</t>
  </si>
  <si>
    <t>7.4.7</t>
  </si>
  <si>
    <t>7.5.1</t>
  </si>
  <si>
    <t>7.5.2</t>
  </si>
  <si>
    <t>7.5.3</t>
  </si>
  <si>
    <t>7.5.4</t>
  </si>
  <si>
    <t>7.5.5</t>
  </si>
  <si>
    <t>7.5.6</t>
  </si>
  <si>
    <t>7.5.7</t>
  </si>
  <si>
    <t>7.6.1</t>
  </si>
  <si>
    <t>7.6.2</t>
  </si>
  <si>
    <t>7.6.3</t>
  </si>
  <si>
    <t>7.6.4</t>
  </si>
  <si>
    <t>7.6.5</t>
  </si>
  <si>
    <t>7.6.6</t>
  </si>
  <si>
    <t>7.6.7</t>
  </si>
  <si>
    <t>8.1.1</t>
  </si>
  <si>
    <t>8.1.2</t>
  </si>
  <si>
    <t>8.1.3</t>
  </si>
  <si>
    <t>8.1.4</t>
  </si>
  <si>
    <t>8.1.5</t>
  </si>
  <si>
    <t>8.1.6</t>
  </si>
  <si>
    <t>8.1.7</t>
  </si>
  <si>
    <t>8.2.1</t>
  </si>
  <si>
    <t>8.2.2</t>
  </si>
  <si>
    <t>8.2.3</t>
  </si>
  <si>
    <t>8.2.4</t>
  </si>
  <si>
    <t>8.2.5</t>
  </si>
  <si>
    <t>8.2.6</t>
  </si>
  <si>
    <t>8.2.7</t>
  </si>
  <si>
    <t>План (Факт)</t>
  </si>
  <si>
    <t>в базисном уровне цен, млн рублей 
(с НДС)</t>
  </si>
  <si>
    <t xml:space="preserve">                                                                                                                                                             реквизиты решения органа исполнительной власти, утвердившего инвестиционную программу</t>
  </si>
  <si>
    <t>Мощность трансформаторной или иной подстанции (распределительного устройства объекта по производству электрической энергии), строительство (реконструкция) которой осуществляется в рамках инвестиционного проекта, МВА</t>
  </si>
  <si>
    <t>Планируемый в инвестиционной программе срок принятия объектов электросетевого хозяйства к бухгалтерскому учету, год</t>
  </si>
  <si>
    <r>
      <t>Полная сметная стоимость инвестиционного проекта в соответствии с утвержденной проектной документацией</t>
    </r>
    <r>
      <rPr>
        <vertAlign val="superscript"/>
        <sz val="12"/>
        <rFont val="Times New Roman"/>
        <family val="1"/>
        <charset val="204"/>
      </rPr>
      <t xml:space="preserve"> </t>
    </r>
    <r>
      <rPr>
        <sz val="12"/>
        <rFont val="Times New Roman"/>
        <family val="1"/>
        <charset val="204"/>
      </rPr>
      <t>в базисном уровне цен, млн рублей (без НДС)</t>
    </r>
  </si>
  <si>
    <t>Освоение капитальных вложений в прогнозных ценах соответствующих лет, млн рублей  (без НДС)</t>
  </si>
  <si>
    <t>Технологическое присоединение объектов по производству электрической энергии</t>
  </si>
  <si>
    <t>Технологическое присоединение объектов электросетевого хозяйства</t>
  </si>
  <si>
    <t>средств, полученных от оказания услуг, реализации товаров по регулируемым государством ценам (тарифам)</t>
  </si>
  <si>
    <t>Наименование объекта, выводимого из эксплуатации</t>
  </si>
  <si>
    <t>Идентификатор инвестицион-ного проекта</t>
  </si>
  <si>
    <t>бюджетов субъектов Российской Федерации и муниципальных образований</t>
  </si>
  <si>
    <t xml:space="preserve">
План
(Утвержденный план)</t>
  </si>
  <si>
    <t>Утвержденный план</t>
  </si>
  <si>
    <t>0</t>
  </si>
  <si>
    <t>Оценка полной стоимости инвестиционного проекта в соответствии с укрупненными нормативами цены типовых технологических решений капитального строительства объектов электроэнергетики</t>
  </si>
  <si>
    <t xml:space="preserve">в текущих ценах, млн рублей (с НДС) </t>
  </si>
  <si>
    <t xml:space="preserve">          в том числе не предусматривающие выполнение работ со стороны сетевой организации</t>
  </si>
  <si>
    <t>1</t>
  </si>
  <si>
    <t>1.1</t>
  </si>
  <si>
    <t>1.2</t>
  </si>
  <si>
    <t>1.1.1</t>
  </si>
  <si>
    <t>1.1.2</t>
  </si>
  <si>
    <t>1.1.3</t>
  </si>
  <si>
    <t>1.1.4</t>
  </si>
  <si>
    <t>1.2.1</t>
  </si>
  <si>
    <t>1.2.2</t>
  </si>
  <si>
    <t>1.2.3</t>
  </si>
  <si>
    <t>1.2.4</t>
  </si>
  <si>
    <t xml:space="preserve">          в том числе только с реконструкцией объектов электросетевого хозяйства</t>
  </si>
  <si>
    <t xml:space="preserve">          в том числе с реконструкцией и новым строительством объектов электросетевого хозяйства</t>
  </si>
  <si>
    <t xml:space="preserve">          в том числе только с новым строительством объектов электросетевого хозяйства</t>
  </si>
  <si>
    <t>Принято обязательств по исполнению договоров об осуществлении технологического присоединения к электрическим сетям за планируемый (истекший) год</t>
  </si>
  <si>
    <t>Исполнено обязательств по договорам об осуществлении технологического присоединения к электрическим сетям за планируемый (истекший) год</t>
  </si>
  <si>
    <t xml:space="preserve">          в том числе затраты на проектно изыскательские работы</t>
  </si>
  <si>
    <t xml:space="preserve">          в том числе затраты на реконструкцию объектов электросетевого хозяйства</t>
  </si>
  <si>
    <t xml:space="preserve">          в том числе затраты на новое строительство объектов электросетевого хозяйства</t>
  </si>
  <si>
    <t xml:space="preserve">          в том числе затраты не включаемые в плату за технологическое присоединение</t>
  </si>
  <si>
    <t>Наименование субъекта Российской Федерации</t>
  </si>
  <si>
    <t>1.1.1.1</t>
  </si>
  <si>
    <t>1.1.1.2</t>
  </si>
  <si>
    <t>1.1.1.3</t>
  </si>
  <si>
    <t>1.1.1.4</t>
  </si>
  <si>
    <t>1.1.2.1</t>
  </si>
  <si>
    <t>1.1.2.2</t>
  </si>
  <si>
    <t>1.1.2.3</t>
  </si>
  <si>
    <t>1.1.2.4</t>
  </si>
  <si>
    <t>1.1.3.1</t>
  </si>
  <si>
    <t>1.1.3.2</t>
  </si>
  <si>
    <t>1.1.3.3</t>
  </si>
  <si>
    <t>1.1.3.4</t>
  </si>
  <si>
    <t>1.1.4.1</t>
  </si>
  <si>
    <t>1.1.4.2</t>
  </si>
  <si>
    <t>1.1.4.3</t>
  </si>
  <si>
    <t>1.1.4.4</t>
  </si>
  <si>
    <t>1.1.5</t>
  </si>
  <si>
    <t>1.1.5.1</t>
  </si>
  <si>
    <t>1.1.5.2</t>
  </si>
  <si>
    <t>1.1.5.3</t>
  </si>
  <si>
    <t>1.1.6</t>
  </si>
  <si>
    <t>1.1.6.1</t>
  </si>
  <si>
    <t>1.1.6.2</t>
  </si>
  <si>
    <t>1.2.1.1</t>
  </si>
  <si>
    <t>1.2.1.2</t>
  </si>
  <si>
    <t>1.2.1.3</t>
  </si>
  <si>
    <t>1.2.1.4</t>
  </si>
  <si>
    <t>1.2.2.1</t>
  </si>
  <si>
    <t>1.2.2.2</t>
  </si>
  <si>
    <t>1.2.2.3</t>
  </si>
  <si>
    <t>1.2.2.4</t>
  </si>
  <si>
    <t>1.2.3.1</t>
  </si>
  <si>
    <t>1.2.3.2</t>
  </si>
  <si>
    <t>1.2.3.3</t>
  </si>
  <si>
    <t>1.2.3.4</t>
  </si>
  <si>
    <t>1.2.4.1</t>
  </si>
  <si>
    <t>1.2.4.2</t>
  </si>
  <si>
    <t>1.2.4.3</t>
  </si>
  <si>
    <t>1.2.4.4</t>
  </si>
  <si>
    <t>1.2.5</t>
  </si>
  <si>
    <t>1.2.5.1</t>
  </si>
  <si>
    <t>1.2.5.2</t>
  </si>
  <si>
    <t>1.2.5.3</t>
  </si>
  <si>
    <t>1.2.6</t>
  </si>
  <si>
    <t>1.2.6.1</t>
  </si>
  <si>
    <t>1.2.6.2</t>
  </si>
  <si>
    <t>нд</t>
  </si>
  <si>
    <t>1.1.6.3</t>
  </si>
  <si>
    <t>1.2.6.3</t>
  </si>
  <si>
    <t>Группа инвестиционных проектов "Технологическое присоединение энергопринимающих устройств потребителей максимальной мощностью до 15 кВт включительно, всего"</t>
  </si>
  <si>
    <t>Наличие обязательств по исполнению договоров об осуществлении технологического присоединения к электрическим сетям по состоянию на 1 января  соответствующего года</t>
  </si>
  <si>
    <t>Ввод объектов инвестиционной деятельности (мощностей) в эксплуатацию в рамках исполнения договоров об осуществлении технологического присоединения к электрическим сетям</t>
  </si>
  <si>
    <t>Постановка объектов электросетевого хозяйства под напряжение в рамках исполнения договоров об осуществлении технологического присоединения к электрическим сетям</t>
  </si>
  <si>
    <t>Освоение капитальных вложений по мероприятиям, реализуемым в рамках исполнения договоров об осуществлении технологического присоединения к электрическим сетям</t>
  </si>
  <si>
    <t>16.1</t>
  </si>
  <si>
    <t>16.2</t>
  </si>
  <si>
    <t>16.3</t>
  </si>
  <si>
    <t>16.4</t>
  </si>
  <si>
    <t>Нагрузка трансформаторной или иной подстанции (распределительного устройства объекта по производству электрической энергии) по результатам контрольных замеров</t>
  </si>
  <si>
    <t>Наименование трансформаторной или иной подстанции (распределительного устройства объекта по производству электрической энергии), реконструкция (модернизация или техническое перевооружение) которой осуществляется в рамках инвестиционного проекта</t>
  </si>
  <si>
    <t>Наименование трансформаторной или иной подстанции, линии электропередачи (участка линии электропередачи), реконструкция (модернизация или техническое перевооружение) которой осуществляется в рамках инвестиционного проекта</t>
  </si>
  <si>
    <t>Реквизиты решения  высшего должностного лица (руководителя высшего исполнительного органа государственной власти) субъекта Российской Федерации
 и указание на структурные единицы     схемы и программы</t>
  </si>
  <si>
    <t xml:space="preserve">в прогнозных ценах соответствующих лет, млн рублей 
(с НДС) </t>
  </si>
  <si>
    <t xml:space="preserve">                                                                                                                                                              реквизиты решения органа исполнительной власти, утвердившего инвестиционную программу</t>
  </si>
  <si>
    <t xml:space="preserve">                                                                                                                                           реквизиты решения органа исполнительной власти, утвердившего инвестиционную программу</t>
  </si>
  <si>
    <t>______________________________________________________________________________________________________________________________________________________________________________________________________________</t>
  </si>
  <si>
    <t>МВхА</t>
  </si>
  <si>
    <t>всего, МВхА</t>
  </si>
  <si>
    <t>всего за вычетом мощности  наиболее крупного (авто-) трансформатора, МВхА</t>
  </si>
  <si>
    <t>ВСЕГО по инвестиционной программе, в том числе:</t>
  </si>
  <si>
    <t>0.1</t>
  </si>
  <si>
    <t>Технологическое присоединение, всего</t>
  </si>
  <si>
    <t>0.2</t>
  </si>
  <si>
    <t>2018 год</t>
  </si>
  <si>
    <t>2017 год</t>
  </si>
  <si>
    <t>2019 год</t>
  </si>
  <si>
    <t>Реконструкция, модернизация, техническое перевооружение, всего</t>
  </si>
  <si>
    <t>0.3</t>
  </si>
  <si>
    <t>Инвестиционные проекты, реализация которых обуславливается схемами и программами перспективного развития электроэнергетики, всего</t>
  </si>
  <si>
    <t>0.4</t>
  </si>
  <si>
    <t>Прочее новое строительство объектов электросетевого хозяйства, всего</t>
  </si>
  <si>
    <t>0.5</t>
  </si>
  <si>
    <t>Покупка земельных участков для целей реализации инвестиционных проектов, всего</t>
  </si>
  <si>
    <t>0.6</t>
  </si>
  <si>
    <t>Прочие инвестиционные проекты, всего</t>
  </si>
  <si>
    <t>Технологическое присоединение, всего, в том числе:</t>
  </si>
  <si>
    <t>Технологическое присоединение энергопринимающих устройств потребителей, всего, в том числе:</t>
  </si>
  <si>
    <t>Технологическое присоединение энергопринимающих устройств потребителей максимальной мощностью до 15 кВт включительно, всего</t>
  </si>
  <si>
    <t>Технологическое присоединение энергопринимающих устройств потребителей максимальной мощностью до 150 кВт включительно, всего</t>
  </si>
  <si>
    <t>Технологическое присоединение энергопринимающих устройств потребителей свыше 150 кВт, всего, в том числе:</t>
  </si>
  <si>
    <t>Технологическое присоединение объектов электросетевого хозяйства, всего, в том числе:</t>
  </si>
  <si>
    <t>Технологическое присоединение объектов электросетевого хозяйства, принадлежащих  иным сетевым организациям и иным лицам, всего, в том числе:</t>
  </si>
  <si>
    <t>Технологическое присоединение к электрическим сетям иных сетевых организаций, всего, в том числе:</t>
  </si>
  <si>
    <t>Технологическое присоединение объектов по производству электрической энергии всего, в том числе:</t>
  </si>
  <si>
    <t>Наименование объекта по производству электрической энергии, всего, в том числе:</t>
  </si>
  <si>
    <t>Строительство новых объектов электросетевого хозяйства  (за исключением усиления существующей электрической сети) в целях осуществления технологического присоединения объекта по производству электрической энергии, всего, в том числе:</t>
  </si>
  <si>
    <t>Строительство новых объектов электросетевого хозяйства для усиления электрической сети в целях осуществления технологического присоединения объекта по производству электрической энергии, всего, в том числе:</t>
  </si>
  <si>
    <t>Реконструкция существующих объектов электросетевого хозяйства для усиления электрической сети в целях осуществления технологического присоединения объекта по производству электрической энергии всего, в том числе:</t>
  </si>
  <si>
    <t>Реконструкция существующих объектов электросетевого хозяйства для усиления электрической сети в целях осуществления технологического присоединения объекта по производству электрической энергии, всего, в том числе:</t>
  </si>
  <si>
    <t>Усиление электрической сети в целях осуществления технологического присоединения энергопринимающих устройств потребителей и (или) объектов электросетевого хозяйства всего, в том числе:</t>
  </si>
  <si>
    <t>Строительство новых объектов электросетевого хозяйства для усиления электрической сети в целях осуществления технологического присоединения, всего, в том числе:</t>
  </si>
  <si>
    <t>Реконструкция существующих объектов электросетевого хозяйства для усиления электрической сети в целях осуществления технологического присоединения, всего, в том числе:</t>
  </si>
  <si>
    <t>С</t>
  </si>
  <si>
    <t>П</t>
  </si>
  <si>
    <t>План 
на 01.01.2017</t>
  </si>
  <si>
    <t>Предложение по корректировке 
утвержденного плана</t>
  </si>
  <si>
    <t>Утвержденный план 
2018 года</t>
  </si>
  <si>
    <t>Предложение по корректировке утвержденного плана 2018 года</t>
  </si>
  <si>
    <t>Утвержденный план 
2019 года</t>
  </si>
  <si>
    <t>Предложение по корректировке утвержденного плана 2019 года</t>
  </si>
  <si>
    <t>Реконструкция РТП-27 с заменой оборудования, КСО на I с.ш., г.Вологда</t>
  </si>
  <si>
    <t>Реконструкция РТП-7с заменой оборудования КСО на I с.ш., г.Сокол</t>
  </si>
  <si>
    <t>Реконструкция РП 10 кВ с заменой оборудования, КСО, I с.ш. г.Белозерск</t>
  </si>
  <si>
    <t>Реконструкция ТП-34, г.Сокол (перевод нагрузки на проект.РТП 10/0,4 кВ). Проектные работы.</t>
  </si>
  <si>
    <t xml:space="preserve">Реконструкция РП-1, п.Шексна </t>
  </si>
  <si>
    <t>Реконструкция ПС 35/6 кВ "Северная". Проектные работы.</t>
  </si>
  <si>
    <t>ПС Городская 35/6 кВ (2 этап)</t>
  </si>
  <si>
    <t>ПС Городская 35/6 кВ (3 этап)</t>
  </si>
  <si>
    <t>РП-27 II секция, г.Вологда</t>
  </si>
  <si>
    <t>РП-7 II секция, г.Сокол</t>
  </si>
  <si>
    <t>РП 10 кВ II секция, г.Белозерск</t>
  </si>
  <si>
    <t>Замена ТП-1 г.Белозерск</t>
  </si>
  <si>
    <t>РП-84  Октябрьское п.Новые углы инв. 100146 (ПО Череповецкое)</t>
  </si>
  <si>
    <t>КЛ 0,4 кВ "ТП103-ВРУ ж/дома, Набережная VIАрмии, д.207а", г.Вологда</t>
  </si>
  <si>
    <t>КЛ 0,4 кВ "ТП103-ВРУ ж/дома, ул.Машиностроительная, д.4", г.Вологда</t>
  </si>
  <si>
    <t>КЛ 0,4 кВ "ТП 48-ВРУ 60 кв.ж/дома, ул.Советская,55", г.Сокол</t>
  </si>
  <si>
    <t>КЛ 0,4 кВ "ТП 48 - ВРУ 70 кв.жилого дома, ул.Кирова,38", г.Сокол</t>
  </si>
  <si>
    <t>КЛ 0,4 кВ направлением "ТП5 - здание хирургии, ул.Колхозная", с.Устье</t>
  </si>
  <si>
    <t>КЛ 0,4 кВ направлением "ТП5 - ВРУ поликлиника, ул.Советская", с.Устье</t>
  </si>
  <si>
    <t>КЛ 0,4 кВ направлением "ТП5 - ВРУ здания, ул.Лебедевой", с.Устье</t>
  </si>
  <si>
    <t>КЛ 0,4 кВ направлением "ТП5 - ВРУ  терап.отделение, ул.Колхозная" с.Устье</t>
  </si>
  <si>
    <t>КЛ 0,4 кВ направлением "ТП193 - ВРУ  жилого дома, Гагарина, 51, 53, 55" г.Вологда</t>
  </si>
  <si>
    <t>КЛ 0,4 кВ направлением "ТП23, ф.7,8 - ВРУ  жилого дома, Воровского,58а; ул.Благовещенская, 65-65а" г.Вологда</t>
  </si>
  <si>
    <t>КЛ-10 кВ "ТП27 - Л5, Л6", г.Белозерск</t>
  </si>
  <si>
    <t>КЛ-6 кВ "ЗРУ - ТП-164" г.Вологда</t>
  </si>
  <si>
    <t>КЛ 6 кВ "ТП-32 - ТП-132", г.Вологда</t>
  </si>
  <si>
    <t>КЛ 10 кВ направлением "ПС Белозерск - ТП31", г.Белозерск</t>
  </si>
  <si>
    <t>КЛ 10 кВ направлением "ТП7 - Л3", г.Белозерск</t>
  </si>
  <si>
    <t>КЛ 10 кВ направлением "ТП-488 - ТП-128", г.Вологда</t>
  </si>
  <si>
    <t>КЛ 10 кВ направлением "РП13, ф.8 - ТП-40", г.Вологда</t>
  </si>
  <si>
    <t>ВЛ 0,4 кВ от ТП1-07, ф.Вянгинская, г.Вытегра</t>
  </si>
  <si>
    <t>ВЛ 0,4кВ от ТП1-26 ф.Пенсионный фонд, г.Вытегра</t>
  </si>
  <si>
    <t>ВЛ 0,4 кВ от ТП-107, г.Харовск, ул.Зеленая</t>
  </si>
  <si>
    <t>ВЛ 0,4 кВ от ТП-107, г.Харовск, ул.Советская</t>
  </si>
  <si>
    <t>ВЛ 0,4 кВ от ТП-72, г.Сокол, ул.Пушкинская…</t>
  </si>
  <si>
    <t>ВЛ-0,4кВ №1, №2, от ТП "Поселок" д.Поповка Череповецкого р-на</t>
  </si>
  <si>
    <t>ВЛ-0,4 кВ ф. 3 от ТП№32 г. Бабаево</t>
  </si>
  <si>
    <t>ВЛ-0,4кВ "Очистные" от КТП-№10 п.Хохлово</t>
  </si>
  <si>
    <t>ВЛ-0,4кВ ул.50лет Победы от КТП-№61 п.Сазоново</t>
  </si>
  <si>
    <t>ВЛ-0,4кВ ф.Исполкомовская, ВЛ-0,4кВ ф.Райисполкомовская от КТП-№5 п.Шексна</t>
  </si>
  <si>
    <t>ВЛ-0,4кВ ф.Типография от КТП-№26 п.Шексна</t>
  </si>
  <si>
    <t>ВЛ - 0,4 кВ ф.№1 от ТП№8 г. Бабаево</t>
  </si>
  <si>
    <t>ВЛ-0,4 ТП1-109 ф.Никонова, Вытегра</t>
  </si>
  <si>
    <t>ВЛ 0,4 кВ направлением "ТП8 - ф.Заречная-1, ф.Заречная-2", с.Шуйское</t>
  </si>
  <si>
    <t>ВЛ 0,4 кВ направлением от КТП-42, г.Тотьма</t>
  </si>
  <si>
    <t>ВЛ-10кВ фидер «город Тотьма» от районной ПС 110/35/10 кВ «Тотьма-1» до РП-1 г. Тотьма</t>
  </si>
  <si>
    <t>ВЛ-10 кВ "Колошма" Бабаевского р-на</t>
  </si>
  <si>
    <t xml:space="preserve">ВЛ-10 кВ на КТП №61 п.Сазоново Чагодощенского р-на </t>
  </si>
  <si>
    <t>ВЛ-10 кВ на ТП "Поселок" д.Поповка Череповецкого р-на</t>
  </si>
  <si>
    <t>ЛЭП №2 (г.Вологда, ул.8-я Садовая, Цветочная)</t>
  </si>
  <si>
    <t>ЛЭП №3 (г.Вологда, ул.Луначарского)</t>
  </si>
  <si>
    <t>ВЛ-10кВ "Колошма" Бабаевского р-на</t>
  </si>
  <si>
    <t>ВЛ-6кВ ф.9 с ПС Белоусово г.Вытегра</t>
  </si>
  <si>
    <t>ЛЭП 10 кВ ф."Липин Бор" от ПС 110/35/10 кВ "Вашки"</t>
  </si>
  <si>
    <t>Техническое перевооружение и реконструкция</t>
  </si>
  <si>
    <t>Кабельные линии 0,4 кВ.</t>
  </si>
  <si>
    <t>Кабельные линии 6-10 кВ.</t>
  </si>
  <si>
    <t xml:space="preserve"> Воздушные линии 0,4 кВ.</t>
  </si>
  <si>
    <t xml:space="preserve"> Воздушные линии 6-10 кВ.</t>
  </si>
  <si>
    <t xml:space="preserve"> ТП, РП, ПС.</t>
  </si>
  <si>
    <t>Оборудование, не входящее в сметы строек</t>
  </si>
  <si>
    <t>Оборудование, инструмент, средства механизации</t>
  </si>
  <si>
    <t xml:space="preserve">Создание и модернизация систем телемеханики  и связи, оргтехника, програмное обеспечение </t>
  </si>
  <si>
    <t>Новое строительство</t>
  </si>
  <si>
    <t>Энергосбережение и повышение энергетической эффективности</t>
  </si>
  <si>
    <t xml:space="preserve">АСКУЭ </t>
  </si>
  <si>
    <t xml:space="preserve">Силовые трансформаторы </t>
  </si>
  <si>
    <t>РТП, РП, ТП, ПС</t>
  </si>
  <si>
    <t>РП-10кВ г.Сокол</t>
  </si>
  <si>
    <t>КТП7-11 г.Вытегра</t>
  </si>
  <si>
    <t>КТП7-18 г.Вытегра</t>
  </si>
  <si>
    <t>РТП 10/0,4 кВ мкр.Белозерский г.Вологда</t>
  </si>
  <si>
    <t>КТП-100 кВА 10/0,4 кВ "Ярославиха", г.Тотьма</t>
  </si>
  <si>
    <t>КЛ 10 кВ направлением "ГПП2 - ТП536", г.Вологда Окружное шоссе</t>
  </si>
  <si>
    <t>КЛ 10 кВ направлением "ГПП1 - РП42", г.Вологда, ул.Гагарина</t>
  </si>
  <si>
    <t>КЛ 6 кВ направлением "ТП640 -ЛЭП №35", г.Вологда, Белозерское шоссе</t>
  </si>
  <si>
    <t>КЛ 10 кВ РТП 44 - ТП-513, г.Вологда, Псковская</t>
  </si>
  <si>
    <t>КЛ-10кВ ТП-439 - проект. ТП-10/0,4кВ, г.Вологда, ул.Луначарского</t>
  </si>
  <si>
    <t>КЛ 10 кВ "ПС Вологда-Южная", яч.107 - РП-26, яч.10", "ПС Вологда-Южная", яч.204 - РП-26, яч.5"</t>
  </si>
  <si>
    <t>КЛ-10 кВ "РП-42 - ТП759" г.Вологда</t>
  </si>
  <si>
    <t>КЛ 10 кВ направлением "ТП13 - ТП61", г.Харовск</t>
  </si>
  <si>
    <t>КЛ 10 кВ направлением "РП-44 - РП-27", г.Вологда</t>
  </si>
  <si>
    <t>КЛ 10 кВ направлением "РП ТЭЦ - РП-23", г.Вологда</t>
  </si>
  <si>
    <t>КЛ 10 кВ направлением "ПС Западная - проектируемый РТП 10кВ", г.Вологда, мкр.Белозерский</t>
  </si>
  <si>
    <t>1.2.2.5</t>
  </si>
  <si>
    <t>1.2.2.6</t>
  </si>
  <si>
    <t>1.2.2.7</t>
  </si>
  <si>
    <t>1.2.2.8</t>
  </si>
  <si>
    <t>1.2.2.9</t>
  </si>
  <si>
    <t>1.2.2.10</t>
  </si>
  <si>
    <t>1.2.2.11</t>
  </si>
  <si>
    <t>1.2.2.12</t>
  </si>
  <si>
    <t>1.2.2.13</t>
  </si>
  <si>
    <t>1.2.2.14</t>
  </si>
  <si>
    <t>1.2.2.15</t>
  </si>
  <si>
    <t>1.2.2.16</t>
  </si>
  <si>
    <t>1.2.2.17</t>
  </si>
  <si>
    <t>1.2.2.18</t>
  </si>
  <si>
    <t>1.2.2.19</t>
  </si>
  <si>
    <t>1.2.2.20</t>
  </si>
  <si>
    <t>1.2.2.21</t>
  </si>
  <si>
    <t>1.2.2.22</t>
  </si>
  <si>
    <t>1.2.2.23</t>
  </si>
  <si>
    <t>1.2.2.24</t>
  </si>
  <si>
    <t>1.2.2.25</t>
  </si>
  <si>
    <t>1.2.2.26</t>
  </si>
  <si>
    <t>1.2.2.27</t>
  </si>
  <si>
    <t>1.2.2.28</t>
  </si>
  <si>
    <t>1.2.2.29</t>
  </si>
  <si>
    <t>1.2.2.30</t>
  </si>
  <si>
    <t>1.2.2.31</t>
  </si>
  <si>
    <t>1.2.2.32</t>
  </si>
  <si>
    <t>1.2.2.33</t>
  </si>
  <si>
    <t>1.2.2.34</t>
  </si>
  <si>
    <t>1.2.2.35</t>
  </si>
  <si>
    <t>1.2.2.36</t>
  </si>
  <si>
    <t>1.2.2.37</t>
  </si>
  <si>
    <t>1.2.2.38</t>
  </si>
  <si>
    <t>1.2.2.39</t>
  </si>
  <si>
    <t>1.2.2.40</t>
  </si>
  <si>
    <t>1.2.2.41</t>
  </si>
  <si>
    <t>1.2.2.42</t>
  </si>
  <si>
    <t>1.2.2.43</t>
  </si>
  <si>
    <t>1.2.2.44</t>
  </si>
  <si>
    <t>1.2.2.45</t>
  </si>
  <si>
    <t>1.2.2.46</t>
  </si>
  <si>
    <t>1.2.2.47</t>
  </si>
  <si>
    <t>1.2.2.48</t>
  </si>
  <si>
    <t>1.2.2.49</t>
  </si>
  <si>
    <t>1.2.2.50</t>
  </si>
  <si>
    <t>1.2.3.</t>
  </si>
  <si>
    <t>1.2.4.5</t>
  </si>
  <si>
    <t>1.2.4.6</t>
  </si>
  <si>
    <t>1.2.4.7</t>
  </si>
  <si>
    <t>1.2.4.8</t>
  </si>
  <si>
    <t>1.2.4.9</t>
  </si>
  <si>
    <t>1.2.4.10</t>
  </si>
  <si>
    <t>1.2.4.11</t>
  </si>
  <si>
    <t>1.2.4.12</t>
  </si>
  <si>
    <t>1.2.4.13</t>
  </si>
  <si>
    <t>1.2.4.14</t>
  </si>
  <si>
    <t>1.2.4.15</t>
  </si>
  <si>
    <t>1.2.4.16</t>
  </si>
  <si>
    <t>1.2.4.17</t>
  </si>
  <si>
    <t>1.2.4.18</t>
  </si>
  <si>
    <t>1.2.4.19</t>
  </si>
  <si>
    <t>1.2.5.</t>
  </si>
  <si>
    <t>План 
на 01.01.2018</t>
  </si>
  <si>
    <t>Предложение по корректировке утвержденного плана на 01.01.2019</t>
  </si>
  <si>
    <t xml:space="preserve">Фактический объем финансирования на 01.01.2017 года, млн рублей 
(с НДС) </t>
  </si>
  <si>
    <t>Финансирование капитальных вложений 
2018 года в прогнозных ценах, млн рублей (с НДС)</t>
  </si>
  <si>
    <r>
      <t xml:space="preserve">Год раскрытия информации: </t>
    </r>
    <r>
      <rPr>
        <u/>
        <sz val="14"/>
        <rFont val="Times New Roman"/>
        <family val="1"/>
        <charset val="204"/>
      </rPr>
      <t>2017 год</t>
    </r>
  </si>
  <si>
    <t xml:space="preserve">Фактический объем освоения капитальных вложений на 01.01.2017года, 
млн рублей 
(без НДС) </t>
  </si>
  <si>
    <t>Год раскрытия информации: 2017 год</t>
  </si>
  <si>
    <t>Инвестиционная программа АО "Вологдаоблэнерго"</t>
  </si>
  <si>
    <t>План на 01.01.2017</t>
  </si>
  <si>
    <t>Предложение по корректировке утвержденного плана 
на 01.01.2019</t>
  </si>
  <si>
    <t>Освоение капитальных вложений года 2017 в прогнозных ценах соответствующих лет, млн рублей (без НДС)</t>
  </si>
  <si>
    <t xml:space="preserve">Принятие основных средств и нематериальных активов к бухгалтерскому учету в 2017 год </t>
  </si>
  <si>
    <t>Инвестиционная программа АО «ВОЛОГОДСКАЯ ОБЛАСТНАЯ ЭНЕРГЕТИЧЕСКАЯ КОМПАНИЯ»</t>
  </si>
  <si>
    <t>Вывод объектов инвестиционной деятельности (мощностей) из эксплуатации в год 2016</t>
  </si>
  <si>
    <t>РТП-27</t>
  </si>
  <si>
    <t>РТП-7</t>
  </si>
  <si>
    <t>РП-1</t>
  </si>
  <si>
    <t>ТП-34</t>
  </si>
  <si>
    <t>ПС "Северная"</t>
  </si>
  <si>
    <t>ПС "Городская"</t>
  </si>
  <si>
    <t>ТП-1</t>
  </si>
  <si>
    <t>РП-84</t>
  </si>
  <si>
    <t>Ввод объектов инвестиционной деятельности (мощностей) в эксплуатацию в год 2016</t>
  </si>
  <si>
    <t>Год раскрытия информации:2017 год</t>
  </si>
  <si>
    <t>Российская Федерация</t>
  </si>
  <si>
    <t>г.Вологда</t>
  </si>
  <si>
    <t>АО "Вологдаоблэнерго"</t>
  </si>
  <si>
    <t>г.Сокол</t>
  </si>
  <si>
    <t>с.Устье</t>
  </si>
  <si>
    <t>г.Белозерск</t>
  </si>
  <si>
    <t>г.Вытегра</t>
  </si>
  <si>
    <t>г.Харовск</t>
  </si>
  <si>
    <t>д.Поповка</t>
  </si>
  <si>
    <t>г.Бабаево</t>
  </si>
  <si>
    <t>п.Хохлово</t>
  </si>
  <si>
    <t>п.Сазоново</t>
  </si>
  <si>
    <t>п.Шексна</t>
  </si>
  <si>
    <t>с.Шуйское</t>
  </si>
  <si>
    <t>г.Тотьма</t>
  </si>
  <si>
    <t>с.Липин Бор</t>
  </si>
  <si>
    <t>п.Новые Углы</t>
  </si>
  <si>
    <t>не требуется</t>
  </si>
  <si>
    <t>-</t>
  </si>
  <si>
    <t>не относится</t>
  </si>
  <si>
    <t>+</t>
  </si>
  <si>
    <t xml:space="preserve">          в том числе затраты на реконструкцию и новое строительство объектов электросетевого хозяйства</t>
  </si>
  <si>
    <t>Инвестиционные проекты на 2018 - 2019 годы</t>
  </si>
  <si>
    <t xml:space="preserve">Значение </t>
  </si>
  <si>
    <t>Размерность</t>
  </si>
  <si>
    <t>кВт*ч</t>
  </si>
  <si>
    <t>I_KL04_1.2.2.2</t>
  </si>
  <si>
    <t>I_KL04_1.2.2.3</t>
  </si>
  <si>
    <t>I_KL04_1.2.2.4</t>
  </si>
  <si>
    <t>№</t>
  </si>
  <si>
    <t>Наименование инвестиционного проекта</t>
  </si>
  <si>
    <t>Год реализации</t>
  </si>
  <si>
    <t>Тип строительства (реконструкции)</t>
  </si>
  <si>
    <t>KL04</t>
  </si>
  <si>
    <t>KL10</t>
  </si>
  <si>
    <t>VL04</t>
  </si>
  <si>
    <t>VL10</t>
  </si>
  <si>
    <t>RP</t>
  </si>
  <si>
    <t>PS</t>
  </si>
  <si>
    <t>1.2.2.51</t>
  </si>
  <si>
    <t>1.2.2.52</t>
  </si>
  <si>
    <t>1.2.2.53</t>
  </si>
  <si>
    <t>TP</t>
  </si>
  <si>
    <t>1.2.2.54</t>
  </si>
  <si>
    <t>INSTR</t>
  </si>
  <si>
    <t>TEL</t>
  </si>
  <si>
    <t>ASCUE</t>
  </si>
  <si>
    <t>TR</t>
  </si>
  <si>
    <t>AT</t>
  </si>
  <si>
    <t>План финансирования капитальных вложений по инвестиционным проектам</t>
  </si>
  <si>
    <t>План освоения капитальных вложений по инвестиционным проектам</t>
  </si>
  <si>
    <t>План ввода основных средств</t>
  </si>
  <si>
    <t>Краткое описание инвестиционной программы. Ввод объектов инвестиционной деятельности (мощностей) в эксплуатацию</t>
  </si>
  <si>
    <t>I_KL04_1.2.2.1</t>
  </si>
  <si>
    <t>J_KL04_1.2.2.5</t>
  </si>
  <si>
    <t>J_KL04_1.2.2.6</t>
  </si>
  <si>
    <t>J_KL04_1.2.2.7</t>
  </si>
  <si>
    <t>J_KL04_1.2.2.8</t>
  </si>
  <si>
    <t>J_KL04_1.2.2.9</t>
  </si>
  <si>
    <t>J_KL04_1.2.2.10</t>
  </si>
  <si>
    <t>I_KL10_1.2.2.11</t>
  </si>
  <si>
    <t>I_KL10_1.2.2.12</t>
  </si>
  <si>
    <t>I_KL10_1.2.2.13</t>
  </si>
  <si>
    <t>J_KL10_1.2.2.14</t>
  </si>
  <si>
    <t>J_KL10_1.2.2.15</t>
  </si>
  <si>
    <t>J_KL10_1.2.2.16</t>
  </si>
  <si>
    <t>J_KL10_1.2.2.17</t>
  </si>
  <si>
    <t>I_VL04_1.2.2.18</t>
  </si>
  <si>
    <t>I_VL04_1.2.2.19</t>
  </si>
  <si>
    <t>I_VL04_1.2.2.20</t>
  </si>
  <si>
    <t>I_VL04_1.2.2.21</t>
  </si>
  <si>
    <t>I_VL04_1.2.2.22</t>
  </si>
  <si>
    <t>I_VL04_1.2.2.23</t>
  </si>
  <si>
    <t>I_VL04_1.2.2.24</t>
  </si>
  <si>
    <t>I_VL04_1.2.2.25</t>
  </si>
  <si>
    <t>I_VL04_1.2.2.26</t>
  </si>
  <si>
    <t>I_VL04_1.2.2.27</t>
  </si>
  <si>
    <t>I_VL04_1.2.2.28</t>
  </si>
  <si>
    <t>J_VL04_1.2.2.29</t>
  </si>
  <si>
    <t>J_VL04_1.2.2.30</t>
  </si>
  <si>
    <t>J_VL04_1.2.2.31</t>
  </si>
  <si>
    <t>J_VL04_1.2.2.32</t>
  </si>
  <si>
    <t>I_VL10_1.2.2.33</t>
  </si>
  <si>
    <t>I_VL10_1.2.2.34</t>
  </si>
  <si>
    <t>I_VL10_1.2.2.35</t>
  </si>
  <si>
    <t>I_VL10_1.2.2.36</t>
  </si>
  <si>
    <t>I_VL10_1.2.2.37</t>
  </si>
  <si>
    <t>I_VL10_1.2.2.38</t>
  </si>
  <si>
    <t>I_VL10_1.2.2.39</t>
  </si>
  <si>
    <t>J_VL10_1.2.2.40</t>
  </si>
  <si>
    <t>J_VL10_1.2.2.41</t>
  </si>
  <si>
    <t>I_RP_1.2.2.42</t>
  </si>
  <si>
    <t>I_RP_1.2.2.43</t>
  </si>
  <si>
    <t>I_RP_1.2.2.44</t>
  </si>
  <si>
    <t>I_RP_1.2.2.45</t>
  </si>
  <si>
    <t>I_RP_1.2.2.46</t>
  </si>
  <si>
    <t>I_PS_1.2.2.47</t>
  </si>
  <si>
    <t>J_PS_1.2.2.48</t>
  </si>
  <si>
    <t>J_PS_1.2.2.49</t>
  </si>
  <si>
    <t>J_RP_1.2.2.50</t>
  </si>
  <si>
    <t>J_RP_1.2.2.51</t>
  </si>
  <si>
    <t>J_RP_1.2.2.52</t>
  </si>
  <si>
    <t>J_TP_1.2.2.53</t>
  </si>
  <si>
    <t>J_RP_1.2.2.54</t>
  </si>
  <si>
    <t>I_INSTR_1.2.3.1</t>
  </si>
  <si>
    <t>I_TEL_1.2.3.2</t>
  </si>
  <si>
    <t>I_ASCUE_1.2.4.2</t>
  </si>
  <si>
    <t>I_TR_1.2.4.3</t>
  </si>
  <si>
    <t>J_RP_1.2.4.4</t>
  </si>
  <si>
    <t>J_TP_1.2.4.5</t>
  </si>
  <si>
    <t>J_TP_1.2.4.6</t>
  </si>
  <si>
    <t>J_RP_1.2.4.7</t>
  </si>
  <si>
    <t>J_TP_1.2.4.8</t>
  </si>
  <si>
    <t>I_KL10_1.2.4.9</t>
  </si>
  <si>
    <t>I_KL10_1.2.4.10</t>
  </si>
  <si>
    <t>I_KL10_1.2.4.11</t>
  </si>
  <si>
    <t>I_KL10_1.2.4.12</t>
  </si>
  <si>
    <t>I_KL10_1.2.4.13</t>
  </si>
  <si>
    <t>I_KL10_1.2.4.14</t>
  </si>
  <si>
    <t>I_KL10_1.2.4.15</t>
  </si>
  <si>
    <t>J_KL10_1.2.4.16</t>
  </si>
  <si>
    <t>J_KL10_1.2.4.17</t>
  </si>
  <si>
    <t>J_KL10_1.2.4.18</t>
  </si>
  <si>
    <t>J_KL10_1.2.4.19</t>
  </si>
  <si>
    <t>I_AT_1.2.5.</t>
  </si>
  <si>
    <t xml:space="preserve"> Краткое описание инвестиционной программы. Вывод объектов инвестиционной деятельности (мощностей) из эксплуатации</t>
  </si>
  <si>
    <t>Краткое описание инвестиционной программы. Показатели энергетической эффективности 2018-2019г.г.</t>
  </si>
  <si>
    <t>Краткое описание инвестиционной программы. Места расположения объектов инвестиционной деятельности и другие показатели инвестиционных проектов 2018-2019года</t>
  </si>
  <si>
    <t xml:space="preserve">Информация об определенных договорами об осуществлении технологического присоединения к электрическим сетям обязательствах сетевой организации на выполнение мероприятий, предусмотренных инвестиционным проектом
</t>
  </si>
  <si>
    <t>Краткое описание инвестиционной программы. Обоснование необходимости реализации инвестиционных проектов 2018 2019 годов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</si>
</sst>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7">
    <numFmt numFmtId="44" formatCode="_-* #,##0.00\ &quot;₽&quot;_-;\-* #,##0.00\ &quot;₽&quot;_-;_-* &quot;-&quot;??\ &quot;₽&quot;_-;_-@_-"/>
    <numFmt numFmtId="43" formatCode="_-* #,##0.00\ _₽_-;\-* #,##0.00\ _₽_-;_-* &quot;-&quot;??\ _₽_-;_-@_-"/>
    <numFmt numFmtId="164" formatCode="_-* #,##0.00_р_._-;\-* #,##0.00_р_._-;_-* &quot;-&quot;??_р_._-;_-@_-"/>
    <numFmt numFmtId="165" formatCode="#,##0_ ;\-#,##0\ "/>
    <numFmt numFmtId="166" formatCode="_-* #,##0.00\ _р_._-;\-* #,##0.00\ _р_._-;_-* &quot;-&quot;??\ _р_._-;_-@_-"/>
    <numFmt numFmtId="167" formatCode="0.000"/>
    <numFmt numFmtId="169" formatCode="_-* #,##0.000_р_._-;\-* #,##0.000_р_._-;_-* &quot;-&quot;??_р_._-;_-@_-"/>
  </numFmts>
  <fonts count="57" x14ac:knownFonts="1">
    <font>
      <sz val="12"/>
      <name val="Times New Roman"/>
      <charset val="204"/>
    </font>
    <font>
      <sz val="11"/>
      <color indexed="8"/>
      <name val="Calibri"/>
      <family val="2"/>
      <charset val="204"/>
    </font>
    <font>
      <sz val="11"/>
      <color indexed="8"/>
      <name val="Calibri"/>
      <family val="2"/>
      <charset val="204"/>
    </font>
    <font>
      <sz val="11"/>
      <color indexed="8"/>
      <name val="Calibri"/>
      <family val="2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sz val="8"/>
      <name val="Times New Roman"/>
      <family val="1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0"/>
      <name val="Arial Cyr"/>
      <charset val="204"/>
    </font>
    <font>
      <sz val="11"/>
      <color indexed="8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2"/>
      <color indexed="8"/>
      <name val="Calibri"/>
      <family val="2"/>
      <charset val="204"/>
    </font>
    <font>
      <sz val="12"/>
      <color indexed="8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b/>
      <sz val="13"/>
      <color indexed="8"/>
      <name val="Times New Roman"/>
      <family val="1"/>
      <charset val="204"/>
    </font>
    <font>
      <b/>
      <sz val="11"/>
      <color indexed="8"/>
      <name val="Times New Roman"/>
      <family val="1"/>
      <charset val="204"/>
    </font>
    <font>
      <sz val="10"/>
      <name val="Arial"/>
      <family val="2"/>
      <charset val="204"/>
    </font>
    <font>
      <sz val="14"/>
      <name val="Times New Roman"/>
      <family val="1"/>
      <charset val="204"/>
    </font>
    <font>
      <sz val="14"/>
      <color indexed="8"/>
      <name val="Times New Roman"/>
      <family val="1"/>
      <charset val="204"/>
    </font>
    <font>
      <b/>
      <sz val="14"/>
      <color indexed="8"/>
      <name val="Times New Roman"/>
      <family val="1"/>
      <charset val="204"/>
    </font>
    <font>
      <b/>
      <sz val="14"/>
      <name val="Times New Roman"/>
      <family val="1"/>
      <charset val="204"/>
    </font>
    <font>
      <sz val="13"/>
      <name val="Times New Roman"/>
      <family val="1"/>
      <charset val="204"/>
    </font>
    <font>
      <sz val="11"/>
      <name val="Times New Roman"/>
      <family val="1"/>
      <charset val="204"/>
    </font>
    <font>
      <sz val="9"/>
      <color indexed="8"/>
      <name val="Times New Roman"/>
      <family val="1"/>
      <charset val="204"/>
    </font>
    <font>
      <sz val="12"/>
      <name val="Arial"/>
      <family val="2"/>
      <charset val="204"/>
    </font>
    <font>
      <sz val="12"/>
      <color indexed="8"/>
      <name val="Arial"/>
      <family val="2"/>
      <charset val="204"/>
    </font>
    <font>
      <b/>
      <sz val="12"/>
      <color indexed="8"/>
      <name val="Arial"/>
      <family val="2"/>
      <charset val="204"/>
    </font>
    <font>
      <sz val="9"/>
      <color indexed="8"/>
      <name val="Arial"/>
      <family val="2"/>
      <charset val="204"/>
    </font>
    <font>
      <sz val="10"/>
      <name val="Arial"/>
      <family val="2"/>
    </font>
    <font>
      <i/>
      <sz val="12"/>
      <name val="Times New Roman"/>
      <family val="1"/>
      <charset val="204"/>
    </font>
    <font>
      <sz val="10"/>
      <name val="Helv"/>
    </font>
    <font>
      <vertAlign val="superscript"/>
      <sz val="12"/>
      <name val="Times New Roman"/>
      <family val="1"/>
      <charset val="204"/>
    </font>
    <font>
      <sz val="8"/>
      <name val="Times New Roman"/>
      <charset val="204"/>
    </font>
    <font>
      <u/>
      <sz val="14"/>
      <name val="Times New Roman"/>
      <family val="1"/>
      <charset val="204"/>
    </font>
    <font>
      <u/>
      <sz val="14"/>
      <color indexed="8"/>
      <name val="Times New Roman"/>
      <family val="1"/>
      <charset val="204"/>
    </font>
    <font>
      <sz val="11"/>
      <color rgb="FF000000"/>
      <name val="SimSun"/>
      <family val="2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2"/>
      <name val="Times New Roman"/>
      <charset val="204"/>
    </font>
    <font>
      <sz val="10"/>
      <name val="Times New Roman"/>
      <family val="1"/>
      <charset val="204"/>
    </font>
  </fonts>
  <fills count="25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0.59999389629810485"/>
        <bgColor indexed="64"/>
      </patternFill>
    </fill>
  </fills>
  <borders count="23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274">
    <xf numFmtId="0" fontId="0" fillId="0" borderId="0"/>
    <xf numFmtId="0" fontId="7" fillId="2" borderId="0" applyNumberFormat="0" applyBorder="0" applyAlignment="0" applyProtection="0"/>
    <xf numFmtId="0" fontId="7" fillId="2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45" fillId="0" borderId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9" fillId="7" borderId="1" applyNumberFormat="0" applyAlignment="0" applyProtection="0"/>
    <xf numFmtId="0" fontId="9" fillId="7" borderId="1" applyNumberFormat="0" applyAlignment="0" applyProtection="0"/>
    <xf numFmtId="0" fontId="10" fillId="20" borderId="2" applyNumberFormat="0" applyAlignment="0" applyProtection="0"/>
    <xf numFmtId="0" fontId="10" fillId="20" borderId="2" applyNumberFormat="0" applyAlignment="0" applyProtection="0"/>
    <xf numFmtId="0" fontId="11" fillId="20" borderId="1" applyNumberFormat="0" applyAlignment="0" applyProtection="0"/>
    <xf numFmtId="0" fontId="11" fillId="20" borderId="1" applyNumberFormat="0" applyAlignment="0" applyProtection="0"/>
    <xf numFmtId="0" fontId="12" fillId="0" borderId="3" applyNumberFormat="0" applyFill="0" applyAlignment="0" applyProtection="0"/>
    <xf numFmtId="0" fontId="12" fillId="0" borderId="3" applyNumberFormat="0" applyFill="0" applyAlignment="0" applyProtection="0"/>
    <xf numFmtId="0" fontId="13" fillId="0" borderId="4" applyNumberFormat="0" applyFill="0" applyAlignment="0" applyProtection="0"/>
    <xf numFmtId="0" fontId="13" fillId="0" borderId="4" applyNumberFormat="0" applyFill="0" applyAlignment="0" applyProtection="0"/>
    <xf numFmtId="0" fontId="14" fillId="0" borderId="5" applyNumberFormat="0" applyFill="0" applyAlignment="0" applyProtection="0"/>
    <xf numFmtId="0" fontId="14" fillId="0" borderId="5" applyNumberFormat="0" applyFill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5" fillId="0" borderId="6" applyNumberFormat="0" applyFill="0" applyAlignment="0" applyProtection="0"/>
    <xf numFmtId="0" fontId="15" fillId="0" borderId="6" applyNumberFormat="0" applyFill="0" applyAlignment="0" applyProtection="0"/>
    <xf numFmtId="0" fontId="16" fillId="21" borderId="7" applyNumberFormat="0" applyAlignment="0" applyProtection="0"/>
    <xf numFmtId="0" fontId="16" fillId="21" borderId="7" applyNumberFormat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33" fillId="0" borderId="0"/>
    <xf numFmtId="0" fontId="24" fillId="0" borderId="0"/>
    <xf numFmtId="0" fontId="24" fillId="0" borderId="0"/>
    <xf numFmtId="0" fontId="4" fillId="0" borderId="0"/>
    <xf numFmtId="0" fontId="4" fillId="0" borderId="0"/>
    <xf numFmtId="0" fontId="33" fillId="0" borderId="0"/>
    <xf numFmtId="0" fontId="4" fillId="0" borderId="0"/>
    <xf numFmtId="0" fontId="52" fillId="0" borderId="0"/>
    <xf numFmtId="0" fontId="4" fillId="0" borderId="0"/>
    <xf numFmtId="0" fontId="52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4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4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4" fillId="0" borderId="0"/>
    <xf numFmtId="0" fontId="19" fillId="3" borderId="0" applyNumberFormat="0" applyBorder="0" applyAlignment="0" applyProtection="0"/>
    <xf numFmtId="0" fontId="19" fillId="3" borderId="0" applyNumberFormat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7" fillId="23" borderId="8" applyNumberFormat="0" applyFont="0" applyAlignment="0" applyProtection="0"/>
    <xf numFmtId="0" fontId="7" fillId="23" borderId="8" applyNumberFormat="0" applyFont="0" applyAlignment="0" applyProtection="0"/>
    <xf numFmtId="9" fontId="33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21" fillId="0" borderId="9" applyNumberFormat="0" applyFill="0" applyAlignment="0" applyProtection="0"/>
    <xf numFmtId="0" fontId="21" fillId="0" borderId="9" applyNumberFormat="0" applyFill="0" applyAlignment="0" applyProtection="0"/>
    <xf numFmtId="0" fontId="47" fillId="0" borderId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164" fontId="3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5" fontId="33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23" fillId="4" borderId="0" applyNumberFormat="0" applyBorder="0" applyAlignment="0" applyProtection="0"/>
    <xf numFmtId="0" fontId="23" fillId="4" borderId="0" applyNumberFormat="0" applyBorder="0" applyAlignment="0" applyProtection="0"/>
    <xf numFmtId="43" fontId="55" fillId="0" borderId="0" applyFont="0" applyFill="0" applyBorder="0" applyAlignment="0" applyProtection="0"/>
    <xf numFmtId="44" fontId="55" fillId="0" borderId="0" applyFont="0" applyFill="0" applyBorder="0" applyAlignment="0" applyProtection="0"/>
  </cellStyleXfs>
  <cellXfs count="259">
    <xf numFmtId="0" fontId="0" fillId="0" borderId="0" xfId="0"/>
    <xf numFmtId="0" fontId="4" fillId="0" borderId="0" xfId="0" applyFont="1"/>
    <xf numFmtId="0" fontId="4" fillId="0" borderId="0" xfId="0" applyFont="1" applyFill="1"/>
    <xf numFmtId="0" fontId="4" fillId="0" borderId="0" xfId="0" applyFont="1" applyFill="1" applyBorder="1"/>
    <xf numFmtId="0" fontId="4" fillId="0" borderId="0" xfId="0" applyFont="1" applyFill="1" applyAlignment="1">
      <alignment horizontal="right"/>
    </xf>
    <xf numFmtId="0" fontId="25" fillId="0" borderId="0" xfId="75" applyFont="1"/>
    <xf numFmtId="0" fontId="25" fillId="0" borderId="0" xfId="75" applyFont="1" applyAlignment="1">
      <alignment vertical="center"/>
    </xf>
    <xf numFmtId="0" fontId="25" fillId="0" borderId="0" xfId="75" applyFont="1" applyAlignment="1">
      <alignment horizontal="center" vertical="center"/>
    </xf>
    <xf numFmtId="0" fontId="25" fillId="0" borderId="0" xfId="75" applyFont="1" applyFill="1" applyAlignment="1">
      <alignment vertical="center"/>
    </xf>
    <xf numFmtId="0" fontId="31" fillId="0" borderId="0" xfId="75" applyFont="1" applyAlignment="1"/>
    <xf numFmtId="0" fontId="5" fillId="0" borderId="0" xfId="217" applyFont="1" applyFill="1" applyBorder="1" applyAlignment="1"/>
    <xf numFmtId="0" fontId="26" fillId="0" borderId="0" xfId="81" applyFont="1" applyFill="1" applyBorder="1" applyAlignment="1">
      <alignment vertical="center"/>
    </xf>
    <xf numFmtId="0" fontId="34" fillId="0" borderId="0" xfId="75" applyFont="1" applyAlignment="1">
      <alignment horizontal="right"/>
    </xf>
    <xf numFmtId="0" fontId="38" fillId="0" borderId="0" xfId="75" applyFont="1" applyFill="1" applyAlignment="1">
      <alignment horizontal="right"/>
    </xf>
    <xf numFmtId="0" fontId="25" fillId="0" borderId="0" xfId="75" applyFont="1" applyFill="1"/>
    <xf numFmtId="0" fontId="4" fillId="0" borderId="0" xfId="0" applyFont="1" applyFill="1" applyAlignment="1"/>
    <xf numFmtId="1" fontId="5" fillId="0" borderId="0" xfId="0" applyNumberFormat="1" applyFont="1" applyFill="1" applyBorder="1" applyAlignment="1">
      <alignment vertical="top"/>
    </xf>
    <xf numFmtId="0" fontId="34" fillId="0" borderId="0" xfId="75" applyFont="1" applyAlignment="1">
      <alignment horizontal="right" vertical="center"/>
    </xf>
    <xf numFmtId="0" fontId="4" fillId="0" borderId="10" xfId="217" applyFont="1" applyBorder="1" applyAlignment="1">
      <alignment horizontal="center" vertical="center" textRotation="90" wrapText="1"/>
    </xf>
    <xf numFmtId="0" fontId="37" fillId="0" borderId="0" xfId="0" applyFont="1" applyFill="1" applyAlignment="1"/>
    <xf numFmtId="0" fontId="4" fillId="0" borderId="11" xfId="0" applyFont="1" applyFill="1" applyBorder="1" applyAlignment="1">
      <alignment vertical="center" textRotation="90" wrapText="1"/>
    </xf>
    <xf numFmtId="0" fontId="26" fillId="0" borderId="0" xfId="79" applyFont="1" applyFill="1" applyBorder="1" applyAlignment="1"/>
    <xf numFmtId="0" fontId="25" fillId="0" borderId="10" xfId="75" applyFont="1" applyFill="1" applyBorder="1" applyAlignment="1">
      <alignment horizontal="center" vertical="center"/>
    </xf>
    <xf numFmtId="0" fontId="29" fillId="0" borderId="0" xfId="182" applyFont="1" applyAlignment="1">
      <alignment horizontal="center" vertical="center"/>
    </xf>
    <xf numFmtId="0" fontId="5" fillId="0" borderId="0" xfId="217" applyFont="1" applyFill="1" applyBorder="1" applyAlignment="1">
      <alignment horizontal="center"/>
    </xf>
    <xf numFmtId="0" fontId="25" fillId="0" borderId="0" xfId="75" applyFont="1" applyBorder="1" applyAlignment="1">
      <alignment horizontal="center" vertical="center"/>
    </xf>
    <xf numFmtId="0" fontId="25" fillId="0" borderId="10" xfId="75" applyFont="1" applyBorder="1" applyAlignment="1">
      <alignment horizontal="center"/>
    </xf>
    <xf numFmtId="0" fontId="34" fillId="0" borderId="0" xfId="0" applyFont="1" applyFill="1" applyAlignment="1"/>
    <xf numFmtId="0" fontId="25" fillId="0" borderId="10" xfId="75" applyFont="1" applyBorder="1" applyAlignment="1">
      <alignment horizontal="center" vertical="center" textRotation="90"/>
    </xf>
    <xf numFmtId="0" fontId="29" fillId="0" borderId="10" xfId="182" applyFont="1" applyBorder="1" applyAlignment="1">
      <alignment horizontal="center" vertical="center" wrapText="1"/>
    </xf>
    <xf numFmtId="0" fontId="39" fillId="0" borderId="10" xfId="0" applyFont="1" applyFill="1" applyBorder="1" applyAlignment="1">
      <alignment horizontal="center" vertical="center" wrapText="1"/>
    </xf>
    <xf numFmtId="0" fontId="4" fillId="0" borderId="10" xfId="75" applyFont="1" applyFill="1" applyBorder="1" applyAlignment="1">
      <alignment horizontal="center" vertical="center" textRotation="90" wrapText="1"/>
    </xf>
    <xf numFmtId="0" fontId="28" fillId="0" borderId="10" xfId="81" applyFont="1" applyFill="1" applyBorder="1" applyAlignment="1">
      <alignment horizontal="center" vertical="center"/>
    </xf>
    <xf numFmtId="0" fontId="27" fillId="0" borderId="10" xfId="81" applyFont="1" applyFill="1" applyBorder="1" applyAlignment="1">
      <alignment horizontal="center" vertical="center" textRotation="90" wrapText="1"/>
    </xf>
    <xf numFmtId="0" fontId="29" fillId="0" borderId="0" xfId="182" applyFont="1" applyAlignment="1">
      <alignment horizontal="center" vertical="top"/>
    </xf>
    <xf numFmtId="0" fontId="37" fillId="0" borderId="0" xfId="0" applyFont="1" applyFill="1" applyAlignment="1">
      <alignment horizontal="center"/>
    </xf>
    <xf numFmtId="0" fontId="4" fillId="0" borderId="11" xfId="0" applyFont="1" applyFill="1" applyBorder="1" applyAlignment="1">
      <alignment horizontal="center" vertical="center" textRotation="90" wrapText="1"/>
    </xf>
    <xf numFmtId="0" fontId="4" fillId="0" borderId="13" xfId="0" applyFont="1" applyFill="1" applyBorder="1" applyAlignment="1">
      <alignment horizontal="center" vertical="center" textRotation="90" wrapText="1"/>
    </xf>
    <xf numFmtId="0" fontId="4" fillId="0" borderId="10" xfId="0" applyFont="1" applyFill="1" applyBorder="1" applyAlignment="1">
      <alignment horizontal="center" vertical="center" textRotation="90" wrapText="1"/>
    </xf>
    <xf numFmtId="0" fontId="36" fillId="0" borderId="0" xfId="182" applyFont="1" applyAlignment="1">
      <alignment vertical="center"/>
    </xf>
    <xf numFmtId="0" fontId="29" fillId="0" borderId="0" xfId="182" applyFont="1" applyAlignment="1">
      <alignment vertical="top"/>
    </xf>
    <xf numFmtId="49" fontId="28" fillId="0" borderId="10" xfId="81" applyNumberFormat="1" applyFont="1" applyFill="1" applyBorder="1" applyAlignment="1">
      <alignment horizontal="center" vertical="center"/>
    </xf>
    <xf numFmtId="0" fontId="34" fillId="0" borderId="0" xfId="0" applyFont="1" applyFill="1" applyAlignment="1">
      <alignment vertical="center"/>
    </xf>
    <xf numFmtId="0" fontId="4" fillId="0" borderId="0" xfId="0" applyFont="1" applyFill="1" applyAlignment="1">
      <alignment vertical="center"/>
    </xf>
    <xf numFmtId="0" fontId="30" fillId="0" borderId="0" xfId="182" applyFont="1" applyAlignment="1">
      <alignment vertical="center"/>
    </xf>
    <xf numFmtId="0" fontId="26" fillId="0" borderId="0" xfId="79" applyFont="1" applyFill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5" fillId="0" borderId="0" xfId="0" applyFont="1" applyFill="1" applyAlignment="1">
      <alignment horizontal="center"/>
    </xf>
    <xf numFmtId="0" fontId="4" fillId="0" borderId="11" xfId="0" applyFont="1" applyFill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37" fillId="0" borderId="0" xfId="0" applyFont="1" applyFill="1" applyAlignment="1">
      <alignment horizontal="center" vertical="center"/>
    </xf>
    <xf numFmtId="0" fontId="4" fillId="0" borderId="0" xfId="0" applyFont="1" applyFill="1" applyBorder="1" applyAlignment="1"/>
    <xf numFmtId="0" fontId="37" fillId="0" borderId="0" xfId="0" applyFont="1" applyFill="1" applyAlignment="1">
      <alignment vertical="center"/>
    </xf>
    <xf numFmtId="0" fontId="5" fillId="0" borderId="0" xfId="0" applyFont="1" applyFill="1" applyAlignment="1"/>
    <xf numFmtId="0" fontId="25" fillId="0" borderId="0" xfId="75" applyFont="1" applyAlignment="1"/>
    <xf numFmtId="0" fontId="4" fillId="0" borderId="10" xfId="0" applyFont="1" applyFill="1" applyBorder="1" applyAlignment="1">
      <alignment horizontal="center" vertical="center" wrapText="1"/>
    </xf>
    <xf numFmtId="0" fontId="26" fillId="0" borderId="0" xfId="79" applyFont="1" applyFill="1" applyBorder="1" applyAlignment="1">
      <alignment horizontal="center"/>
    </xf>
    <xf numFmtId="0" fontId="27" fillId="0" borderId="10" xfId="81" applyFont="1" applyFill="1" applyBorder="1" applyAlignment="1">
      <alignment horizontal="center" vertical="center"/>
    </xf>
    <xf numFmtId="0" fontId="27" fillId="0" borderId="10" xfId="81" applyFont="1" applyFill="1" applyBorder="1" applyAlignment="1">
      <alignment horizontal="center" vertical="center" wrapText="1"/>
    </xf>
    <xf numFmtId="0" fontId="31" fillId="0" borderId="0" xfId="75" applyFont="1" applyAlignment="1">
      <alignment horizontal="center"/>
    </xf>
    <xf numFmtId="0" fontId="25" fillId="0" borderId="10" xfId="75" applyFont="1" applyFill="1" applyBorder="1" applyAlignment="1">
      <alignment horizontal="center" vertical="center" wrapText="1"/>
    </xf>
    <xf numFmtId="0" fontId="25" fillId="0" borderId="14" xfId="75" applyFont="1" applyFill="1" applyBorder="1" applyAlignment="1">
      <alignment horizontal="center" vertical="center" wrapText="1"/>
    </xf>
    <xf numFmtId="0" fontId="25" fillId="0" borderId="11" xfId="75" applyFont="1" applyFill="1" applyBorder="1" applyAlignment="1">
      <alignment horizontal="center" vertical="center" wrapText="1"/>
    </xf>
    <xf numFmtId="0" fontId="4" fillId="0" borderId="10" xfId="217" applyFont="1" applyBorder="1" applyAlignment="1">
      <alignment horizontal="center" vertical="center" wrapText="1"/>
    </xf>
    <xf numFmtId="0" fontId="25" fillId="0" borderId="10" xfId="75" applyFont="1" applyBorder="1" applyAlignment="1">
      <alignment horizontal="center" vertical="center" wrapText="1"/>
    </xf>
    <xf numFmtId="49" fontId="4" fillId="0" borderId="10" xfId="0" applyNumberFormat="1" applyFont="1" applyFill="1" applyBorder="1" applyAlignment="1">
      <alignment horizontal="center" vertical="center" wrapText="1"/>
    </xf>
    <xf numFmtId="0" fontId="29" fillId="0" borderId="14" xfId="182" applyFont="1" applyBorder="1" applyAlignment="1">
      <alignment horizontal="center" vertical="center" wrapText="1"/>
    </xf>
    <xf numFmtId="0" fontId="25" fillId="0" borderId="13" xfId="75" applyFont="1" applyFill="1" applyBorder="1" applyAlignment="1">
      <alignment horizontal="center" vertical="center" wrapText="1"/>
    </xf>
    <xf numFmtId="0" fontId="29" fillId="0" borderId="10" xfId="182" applyFont="1" applyFill="1" applyBorder="1" applyAlignment="1">
      <alignment horizontal="center"/>
    </xf>
    <xf numFmtId="49" fontId="27" fillId="0" borderId="10" xfId="81" applyNumberFormat="1" applyFont="1" applyFill="1" applyBorder="1" applyAlignment="1">
      <alignment horizontal="center" vertical="center"/>
    </xf>
    <xf numFmtId="0" fontId="34" fillId="0" borderId="0" xfId="75" applyFont="1" applyFill="1" applyAlignment="1">
      <alignment horizontal="right" vertical="center"/>
    </xf>
    <xf numFmtId="0" fontId="34" fillId="0" borderId="0" xfId="75" applyFont="1" applyFill="1" applyAlignment="1">
      <alignment horizontal="right"/>
    </xf>
    <xf numFmtId="0" fontId="29" fillId="0" borderId="10" xfId="0" applyFont="1" applyFill="1" applyBorder="1" applyAlignment="1">
      <alignment vertical="center" wrapText="1"/>
    </xf>
    <xf numFmtId="49" fontId="27" fillId="0" borderId="10" xfId="182" applyNumberFormat="1" applyFont="1" applyFill="1" applyBorder="1" applyAlignment="1">
      <alignment horizontal="center" vertical="center"/>
    </xf>
    <xf numFmtId="0" fontId="27" fillId="0" borderId="10" xfId="182" applyFont="1" applyFill="1" applyBorder="1" applyAlignment="1">
      <alignment horizontal="center" vertical="center" wrapText="1"/>
    </xf>
    <xf numFmtId="0" fontId="27" fillId="0" borderId="10" xfId="182" applyFont="1" applyFill="1" applyBorder="1" applyAlignment="1">
      <alignment horizontal="center" wrapText="1"/>
    </xf>
    <xf numFmtId="0" fontId="27" fillId="0" borderId="10" xfId="182" applyFont="1" applyFill="1" applyBorder="1" applyAlignment="1">
      <alignment horizontal="center" vertical="center"/>
    </xf>
    <xf numFmtId="0" fontId="40" fillId="0" borderId="0" xfId="182" applyFont="1" applyFill="1"/>
    <xf numFmtId="0" fontId="4" fillId="0" borderId="10" xfId="0" applyFont="1" applyFill="1" applyBorder="1" applyAlignment="1">
      <alignment horizontal="center" vertical="top" wrapText="1"/>
    </xf>
    <xf numFmtId="0" fontId="4" fillId="0" borderId="0" xfId="0" applyFont="1" applyAlignment="1">
      <alignment vertical="top"/>
    </xf>
    <xf numFmtId="0" fontId="4" fillId="24" borderId="0" xfId="0" applyFont="1" applyFill="1" applyAlignment="1">
      <alignment vertical="top"/>
    </xf>
    <xf numFmtId="0" fontId="4" fillId="0" borderId="10" xfId="0" applyFont="1" applyFill="1" applyBorder="1" applyAlignment="1">
      <alignment horizontal="center" vertical="center" wrapText="1"/>
    </xf>
    <xf numFmtId="0" fontId="4" fillId="0" borderId="10" xfId="0" applyFont="1" applyFill="1" applyBorder="1" applyAlignment="1">
      <alignment horizontal="center" vertical="center" textRotation="90" wrapText="1"/>
    </xf>
    <xf numFmtId="0" fontId="4" fillId="0" borderId="0" xfId="0" applyFont="1" applyFill="1" applyBorder="1" applyAlignment="1">
      <alignment wrapText="1"/>
    </xf>
    <xf numFmtId="0" fontId="4" fillId="0" borderId="0" xfId="0" applyFont="1" applyFill="1" applyAlignment="1">
      <alignment wrapText="1"/>
    </xf>
    <xf numFmtId="0" fontId="4" fillId="0" borderId="15" xfId="73" applyNumberFormat="1" applyFont="1" applyFill="1" applyBorder="1" applyAlignment="1">
      <alignment wrapText="1"/>
    </xf>
    <xf numFmtId="0" fontId="29" fillId="0" borderId="0" xfId="182" applyFont="1" applyFill="1"/>
    <xf numFmtId="0" fontId="4" fillId="0" borderId="10" xfId="0" applyFont="1" applyFill="1" applyBorder="1" applyAlignment="1">
      <alignment horizontal="center" vertical="center" wrapText="1"/>
    </xf>
    <xf numFmtId="0" fontId="4" fillId="0" borderId="10" xfId="0" applyFont="1" applyFill="1" applyBorder="1" applyAlignment="1">
      <alignment horizontal="center" vertical="center"/>
    </xf>
    <xf numFmtId="0" fontId="25" fillId="0" borderId="10" xfId="75" applyFont="1" applyBorder="1" applyAlignment="1">
      <alignment horizontal="center" vertical="center"/>
    </xf>
    <xf numFmtId="0" fontId="25" fillId="0" borderId="10" xfId="75" applyFont="1" applyBorder="1" applyAlignment="1">
      <alignment horizontal="center" vertical="center" wrapText="1"/>
    </xf>
    <xf numFmtId="0" fontId="4" fillId="0" borderId="10" xfId="73" applyNumberFormat="1" applyFont="1" applyFill="1" applyBorder="1" applyAlignment="1">
      <alignment wrapText="1"/>
    </xf>
    <xf numFmtId="0" fontId="4" fillId="0" borderId="0" xfId="0" applyFont="1" applyFill="1" applyAlignment="1">
      <alignment vertical="top"/>
    </xf>
    <xf numFmtId="167" fontId="4" fillId="0" borderId="10" xfId="273" applyNumberFormat="1" applyFont="1" applyFill="1" applyBorder="1" applyAlignment="1">
      <alignment horizontal="center" vertical="center" wrapText="1"/>
    </xf>
    <xf numFmtId="167" fontId="4" fillId="0" borderId="10" xfId="0" applyNumberFormat="1" applyFont="1" applyFill="1" applyBorder="1" applyAlignment="1">
      <alignment horizontal="center" vertical="center" wrapText="1"/>
    </xf>
    <xf numFmtId="43" fontId="4" fillId="0" borderId="10" xfId="0" applyNumberFormat="1" applyFont="1" applyFill="1" applyBorder="1" applyAlignment="1">
      <alignment horizontal="center" vertical="center" wrapText="1"/>
    </xf>
    <xf numFmtId="43" fontId="4" fillId="0" borderId="15" xfId="0" applyNumberFormat="1" applyFont="1" applyBorder="1" applyAlignment="1">
      <alignment horizontal="center" vertical="center"/>
    </xf>
    <xf numFmtId="43" fontId="46" fillId="0" borderId="15" xfId="0" applyNumberFormat="1" applyFont="1" applyBorder="1" applyAlignment="1">
      <alignment horizontal="center" vertical="center"/>
    </xf>
    <xf numFmtId="167" fontId="4" fillId="0" borderId="10" xfId="0" applyNumberFormat="1" applyFont="1" applyFill="1" applyBorder="1" applyAlignment="1">
      <alignment horizontal="center" vertical="center"/>
    </xf>
    <xf numFmtId="167" fontId="4" fillId="0" borderId="10" xfId="0" applyNumberFormat="1" applyFont="1" applyBorder="1" applyAlignment="1">
      <alignment horizontal="center" vertical="center"/>
    </xf>
    <xf numFmtId="0" fontId="5" fillId="0" borderId="10" xfId="0" applyFont="1" applyFill="1" applyBorder="1" applyAlignment="1">
      <alignment horizontal="center" vertical="center"/>
    </xf>
    <xf numFmtId="0" fontId="44" fillId="0" borderId="10" xfId="182" applyFont="1" applyFill="1" applyBorder="1" applyAlignment="1">
      <alignment horizontal="center" vertical="center"/>
    </xf>
    <xf numFmtId="0" fontId="4" fillId="0" borderId="10" xfId="73" applyNumberFormat="1" applyFont="1" applyFill="1" applyBorder="1" applyAlignment="1">
      <alignment horizontal="center" vertical="center" wrapText="1"/>
    </xf>
    <xf numFmtId="0" fontId="30" fillId="0" borderId="0" xfId="182" applyFont="1" applyFill="1" applyAlignment="1">
      <alignment vertical="center"/>
    </xf>
    <xf numFmtId="0" fontId="29" fillId="0" borderId="0" xfId="182" applyFont="1" applyFill="1" applyAlignment="1">
      <alignment vertical="top"/>
    </xf>
    <xf numFmtId="0" fontId="31" fillId="0" borderId="0" xfId="75" applyFont="1" applyFill="1" applyAlignment="1"/>
    <xf numFmtId="0" fontId="27" fillId="0" borderId="10" xfId="0" applyFont="1" applyFill="1" applyBorder="1" applyAlignment="1">
      <alignment horizontal="left" vertical="center" wrapText="1"/>
    </xf>
    <xf numFmtId="169" fontId="56" fillId="0" borderId="10" xfId="272" applyNumberFormat="1" applyFont="1" applyBorder="1" applyAlignment="1">
      <alignment vertical="center"/>
    </xf>
    <xf numFmtId="0" fontId="25" fillId="0" borderId="10" xfId="75" applyFont="1" applyBorder="1" applyAlignment="1">
      <alignment horizontal="center" vertical="center"/>
    </xf>
    <xf numFmtId="49" fontId="29" fillId="0" borderId="10" xfId="0" applyNumberFormat="1" applyFont="1" applyFill="1" applyBorder="1" applyAlignment="1">
      <alignment horizontal="center" vertical="center" wrapText="1"/>
    </xf>
    <xf numFmtId="0" fontId="29" fillId="0" borderId="10" xfId="0" applyFont="1" applyFill="1" applyBorder="1" applyAlignment="1">
      <alignment horizontal="left" vertical="center" wrapText="1"/>
    </xf>
    <xf numFmtId="0" fontId="29" fillId="0" borderId="10" xfId="0" applyFont="1" applyFill="1" applyBorder="1" applyAlignment="1">
      <alignment horizontal="center" vertical="center" wrapText="1"/>
    </xf>
    <xf numFmtId="0" fontId="27" fillId="0" borderId="10" xfId="0" applyFont="1" applyFill="1" applyBorder="1" applyAlignment="1">
      <alignment horizontal="center" vertical="center" wrapText="1"/>
    </xf>
    <xf numFmtId="0" fontId="4" fillId="0" borderId="10" xfId="0" applyFont="1" applyFill="1" applyBorder="1" applyAlignment="1">
      <alignment horizontal="center" vertical="center"/>
    </xf>
    <xf numFmtId="49" fontId="4" fillId="0" borderId="10" xfId="0" applyNumberFormat="1" applyFont="1" applyFill="1" applyBorder="1" applyAlignment="1">
      <alignment horizontal="center" vertical="center"/>
    </xf>
    <xf numFmtId="0" fontId="4" fillId="0" borderId="10" xfId="0" applyFont="1" applyFill="1" applyBorder="1" applyAlignment="1">
      <alignment horizontal="center" vertical="center" wrapText="1"/>
    </xf>
    <xf numFmtId="0" fontId="0" fillId="0" borderId="10" xfId="0" applyBorder="1"/>
    <xf numFmtId="0" fontId="0" fillId="0" borderId="10" xfId="0" applyBorder="1" applyAlignment="1">
      <alignment horizontal="center" vertical="center"/>
    </xf>
    <xf numFmtId="0" fontId="0" fillId="0" borderId="10" xfId="0" applyBorder="1" applyAlignment="1">
      <alignment horizontal="center" vertical="center" wrapText="1"/>
    </xf>
    <xf numFmtId="0" fontId="40" fillId="0" borderId="10" xfId="182" applyFont="1" applyFill="1" applyBorder="1" applyAlignment="1"/>
    <xf numFmtId="0" fontId="4" fillId="0" borderId="10" xfId="73" applyNumberFormat="1" applyFont="1" applyFill="1" applyBorder="1" applyAlignment="1"/>
    <xf numFmtId="0" fontId="4" fillId="0" borderId="10" xfId="0" applyFont="1" applyFill="1" applyBorder="1" applyAlignment="1">
      <alignment horizontal="center" vertical="center"/>
    </xf>
    <xf numFmtId="0" fontId="25" fillId="0" borderId="10" xfId="75" applyFont="1" applyFill="1" applyBorder="1" applyAlignment="1">
      <alignment horizontal="center" vertical="center" wrapText="1"/>
    </xf>
    <xf numFmtId="0" fontId="5" fillId="0" borderId="0" xfId="0" applyFont="1" applyFill="1" applyAlignment="1">
      <alignment horizontal="center" vertical="center"/>
    </xf>
    <xf numFmtId="0" fontId="29" fillId="0" borderId="0" xfId="182" applyFont="1" applyFill="1" applyAlignment="1">
      <alignment horizontal="center" vertical="top"/>
    </xf>
    <xf numFmtId="0" fontId="4" fillId="0" borderId="0" xfId="0" applyFont="1" applyFill="1" applyAlignment="1">
      <alignment horizontal="center"/>
    </xf>
    <xf numFmtId="0" fontId="34" fillId="0" borderId="0" xfId="0" applyFont="1" applyFill="1" applyAlignment="1">
      <alignment horizontal="center"/>
    </xf>
    <xf numFmtId="0" fontId="4" fillId="0" borderId="0" xfId="0" applyFont="1" applyFill="1" applyBorder="1" applyAlignment="1">
      <alignment horizontal="left" wrapText="1"/>
    </xf>
    <xf numFmtId="0" fontId="4" fillId="0" borderId="0" xfId="0" applyFont="1" applyFill="1" applyBorder="1" applyAlignment="1">
      <alignment horizontal="left"/>
    </xf>
    <xf numFmtId="0" fontId="4" fillId="0" borderId="0" xfId="0" applyFont="1" applyFill="1" applyAlignment="1">
      <alignment horizontal="left" vertical="center" wrapText="1"/>
    </xf>
    <xf numFmtId="0" fontId="4" fillId="0" borderId="0" xfId="0" applyFont="1" applyFill="1" applyAlignment="1">
      <alignment wrapText="1"/>
    </xf>
    <xf numFmtId="0" fontId="4" fillId="0" borderId="0" xfId="0" applyFont="1" applyFill="1"/>
    <xf numFmtId="0" fontId="4" fillId="0" borderId="0" xfId="0" applyFont="1" applyFill="1" applyAlignment="1">
      <alignment horizontal="left" wrapText="1"/>
    </xf>
    <xf numFmtId="0" fontId="4" fillId="0" borderId="0" xfId="0" applyFont="1" applyFill="1" applyBorder="1" applyAlignment="1">
      <alignment wrapText="1"/>
    </xf>
    <xf numFmtId="0" fontId="4" fillId="0" borderId="10" xfId="0" applyFont="1" applyFill="1" applyBorder="1" applyAlignment="1">
      <alignment horizontal="center" vertical="center" wrapText="1"/>
    </xf>
    <xf numFmtId="0" fontId="4" fillId="0" borderId="20" xfId="0" applyFont="1" applyFill="1" applyBorder="1" applyAlignment="1">
      <alignment horizontal="center" vertical="center" wrapText="1"/>
    </xf>
    <xf numFmtId="0" fontId="4" fillId="0" borderId="12" xfId="0" applyFont="1" applyFill="1" applyBorder="1" applyAlignment="1">
      <alignment horizontal="center" vertical="center" wrapText="1"/>
    </xf>
    <xf numFmtId="0" fontId="4" fillId="0" borderId="21" xfId="0" applyFont="1" applyFill="1" applyBorder="1" applyAlignment="1">
      <alignment horizontal="center" vertical="center" wrapText="1"/>
    </xf>
    <xf numFmtId="0" fontId="4" fillId="0" borderId="14" xfId="0" applyFont="1" applyFill="1" applyBorder="1" applyAlignment="1">
      <alignment horizontal="center" vertical="center" wrapText="1"/>
    </xf>
    <xf numFmtId="0" fontId="4" fillId="0" borderId="13" xfId="0" applyFont="1" applyFill="1" applyBorder="1" applyAlignment="1">
      <alignment horizontal="center" vertical="center" wrapText="1"/>
    </xf>
    <xf numFmtId="0" fontId="4" fillId="0" borderId="11" xfId="0" applyFont="1" applyFill="1" applyBorder="1" applyAlignment="1">
      <alignment horizontal="center" vertical="center" wrapText="1"/>
    </xf>
    <xf numFmtId="0" fontId="4" fillId="0" borderId="10" xfId="0" applyFont="1" applyFill="1" applyBorder="1" applyAlignment="1">
      <alignment horizontal="center" vertical="center" textRotation="90" wrapText="1"/>
    </xf>
    <xf numFmtId="0" fontId="4" fillId="0" borderId="14" xfId="0" applyFont="1" applyFill="1" applyBorder="1" applyAlignment="1">
      <alignment horizontal="center" vertical="center" textRotation="90" wrapText="1"/>
    </xf>
    <xf numFmtId="0" fontId="4" fillId="0" borderId="13" xfId="0" applyFont="1" applyFill="1" applyBorder="1" applyAlignment="1">
      <alignment horizontal="center" vertical="center" textRotation="90" wrapText="1"/>
    </xf>
    <xf numFmtId="0" fontId="4" fillId="0" borderId="11" xfId="0" applyFont="1" applyFill="1" applyBorder="1" applyAlignment="1">
      <alignment horizontal="center" vertical="center" textRotation="90" wrapText="1"/>
    </xf>
    <xf numFmtId="0" fontId="4" fillId="0" borderId="15" xfId="0" applyFont="1" applyFill="1" applyBorder="1" applyAlignment="1">
      <alignment horizontal="center" vertical="center" wrapText="1"/>
    </xf>
    <xf numFmtId="0" fontId="4" fillId="0" borderId="16" xfId="0" applyFont="1" applyFill="1" applyBorder="1" applyAlignment="1">
      <alignment horizontal="center" vertical="center" wrapText="1"/>
    </xf>
    <xf numFmtId="0" fontId="4" fillId="0" borderId="17" xfId="0" applyFont="1" applyFill="1" applyBorder="1" applyAlignment="1">
      <alignment horizontal="center" vertical="center" wrapText="1"/>
    </xf>
    <xf numFmtId="0" fontId="37" fillId="0" borderId="0" xfId="0" applyFont="1" applyFill="1" applyAlignment="1">
      <alignment horizontal="center" vertical="center"/>
    </xf>
    <xf numFmtId="0" fontId="37" fillId="0" borderId="0" xfId="0" applyFont="1" applyFill="1" applyAlignment="1">
      <alignment horizontal="center"/>
    </xf>
    <xf numFmtId="0" fontId="51" fillId="0" borderId="0" xfId="182" applyFont="1" applyAlignment="1">
      <alignment horizontal="center" vertical="center"/>
    </xf>
    <xf numFmtId="0" fontId="29" fillId="0" borderId="0" xfId="182" applyFont="1" applyAlignment="1">
      <alignment horizontal="center" vertical="top"/>
    </xf>
    <xf numFmtId="0" fontId="4" fillId="0" borderId="22" xfId="0" applyFont="1" applyFill="1" applyBorder="1" applyAlignment="1">
      <alignment horizontal="center" vertical="center" wrapText="1"/>
    </xf>
    <xf numFmtId="0" fontId="4" fillId="0" borderId="18" xfId="0" applyFont="1" applyFill="1" applyBorder="1" applyAlignment="1">
      <alignment horizontal="center" vertical="center" wrapText="1"/>
    </xf>
    <xf numFmtId="0" fontId="4" fillId="0" borderId="19" xfId="0" applyFont="1" applyFill="1" applyBorder="1" applyAlignment="1">
      <alignment horizontal="center" vertical="center" wrapText="1"/>
    </xf>
    <xf numFmtId="0" fontId="35" fillId="0" borderId="0" xfId="182" applyFont="1" applyAlignment="1">
      <alignment horizontal="center" vertical="center"/>
    </xf>
    <xf numFmtId="0" fontId="4" fillId="0" borderId="10" xfId="0" applyFont="1" applyBorder="1" applyAlignment="1">
      <alignment horizontal="center" vertical="center" wrapText="1"/>
    </xf>
    <xf numFmtId="0" fontId="4" fillId="0" borderId="14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10" xfId="0" applyFont="1" applyFill="1" applyBorder="1" applyAlignment="1">
      <alignment horizontal="center" vertical="center"/>
    </xf>
    <xf numFmtId="1" fontId="5" fillId="0" borderId="12" xfId="0" applyNumberFormat="1" applyFont="1" applyFill="1" applyBorder="1" applyAlignment="1">
      <alignment horizontal="center" vertical="top"/>
    </xf>
    <xf numFmtId="0" fontId="27" fillId="0" borderId="10" xfId="81" applyFont="1" applyFill="1" applyBorder="1" applyAlignment="1">
      <alignment horizontal="center" vertical="center" wrapText="1"/>
    </xf>
    <xf numFmtId="0" fontId="27" fillId="0" borderId="15" xfId="81" applyFont="1" applyFill="1" applyBorder="1" applyAlignment="1">
      <alignment horizontal="center" vertical="center"/>
    </xf>
    <xf numFmtId="0" fontId="27" fillId="0" borderId="16" xfId="81" applyFont="1" applyFill="1" applyBorder="1" applyAlignment="1">
      <alignment horizontal="center" vertical="center"/>
    </xf>
    <xf numFmtId="0" fontId="27" fillId="0" borderId="17" xfId="81" applyFont="1" applyFill="1" applyBorder="1" applyAlignment="1">
      <alignment horizontal="center" vertical="center"/>
    </xf>
    <xf numFmtId="0" fontId="27" fillId="0" borderId="10" xfId="81" applyFont="1" applyFill="1" applyBorder="1" applyAlignment="1">
      <alignment horizontal="center" vertical="center"/>
    </xf>
    <xf numFmtId="0" fontId="26" fillId="0" borderId="0" xfId="79" applyFont="1" applyFill="1" applyBorder="1" applyAlignment="1">
      <alignment horizontal="center"/>
    </xf>
    <xf numFmtId="0" fontId="5" fillId="0" borderId="0" xfId="0" applyFont="1" applyFill="1" applyAlignment="1">
      <alignment horizontal="center"/>
    </xf>
    <xf numFmtId="0" fontId="34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0" fontId="27" fillId="0" borderId="14" xfId="81" applyFont="1" applyFill="1" applyBorder="1" applyAlignment="1">
      <alignment horizontal="center" vertical="center" wrapText="1"/>
    </xf>
    <xf numFmtId="0" fontId="27" fillId="0" borderId="13" xfId="81" applyFont="1" applyFill="1" applyBorder="1" applyAlignment="1">
      <alignment horizontal="center" vertical="center" wrapText="1"/>
    </xf>
    <xf numFmtId="0" fontId="27" fillId="0" borderId="11" xfId="81" applyFont="1" applyFill="1" applyBorder="1" applyAlignment="1">
      <alignment horizontal="center" vertical="center" wrapText="1"/>
    </xf>
    <xf numFmtId="0" fontId="27" fillId="0" borderId="15" xfId="81" applyFont="1" applyFill="1" applyBorder="1" applyAlignment="1">
      <alignment horizontal="center" vertical="center" wrapText="1"/>
    </xf>
    <xf numFmtId="0" fontId="27" fillId="0" borderId="16" xfId="81" applyFont="1" applyFill="1" applyBorder="1" applyAlignment="1">
      <alignment horizontal="center" vertical="center" wrapText="1"/>
    </xf>
    <xf numFmtId="0" fontId="27" fillId="0" borderId="17" xfId="81" applyFont="1" applyFill="1" applyBorder="1" applyAlignment="1">
      <alignment horizontal="center" vertical="center" wrapText="1"/>
    </xf>
    <xf numFmtId="0" fontId="27" fillId="0" borderId="22" xfId="81" applyFont="1" applyFill="1" applyBorder="1" applyAlignment="1">
      <alignment horizontal="center" vertical="center"/>
    </xf>
    <xf numFmtId="0" fontId="27" fillId="0" borderId="18" xfId="81" applyFont="1" applyFill="1" applyBorder="1" applyAlignment="1">
      <alignment horizontal="center" vertical="center"/>
    </xf>
    <xf numFmtId="0" fontId="27" fillId="0" borderId="19" xfId="81" applyFont="1" applyFill="1" applyBorder="1" applyAlignment="1">
      <alignment horizontal="center" vertical="center"/>
    </xf>
    <xf numFmtId="0" fontId="27" fillId="0" borderId="20" xfId="81" applyFont="1" applyFill="1" applyBorder="1" applyAlignment="1">
      <alignment horizontal="center" vertical="center"/>
    </xf>
    <xf numFmtId="0" fontId="27" fillId="0" borderId="12" xfId="81" applyFont="1" applyFill="1" applyBorder="1" applyAlignment="1">
      <alignment horizontal="center" vertical="center"/>
    </xf>
    <xf numFmtId="0" fontId="27" fillId="0" borderId="21" xfId="81" applyFont="1" applyFill="1" applyBorder="1" applyAlignment="1">
      <alignment horizontal="center" vertical="center"/>
    </xf>
    <xf numFmtId="0" fontId="5" fillId="0" borderId="12" xfId="217" applyFont="1" applyFill="1" applyBorder="1" applyAlignment="1">
      <alignment horizontal="center"/>
    </xf>
    <xf numFmtId="0" fontId="5" fillId="0" borderId="0" xfId="217" applyFont="1" applyFill="1" applyBorder="1" applyAlignment="1">
      <alignment horizontal="center"/>
    </xf>
    <xf numFmtId="0" fontId="27" fillId="0" borderId="22" xfId="81" applyFont="1" applyFill="1" applyBorder="1" applyAlignment="1">
      <alignment horizontal="center" vertical="center" wrapText="1"/>
    </xf>
    <xf numFmtId="0" fontId="27" fillId="0" borderId="18" xfId="81" applyFont="1" applyFill="1" applyBorder="1" applyAlignment="1">
      <alignment horizontal="center" vertical="center" wrapText="1"/>
    </xf>
    <xf numFmtId="0" fontId="27" fillId="0" borderId="19" xfId="81" applyFont="1" applyFill="1" applyBorder="1" applyAlignment="1">
      <alignment horizontal="center" vertical="center" wrapText="1"/>
    </xf>
    <xf numFmtId="0" fontId="27" fillId="0" borderId="20" xfId="81" applyFont="1" applyFill="1" applyBorder="1" applyAlignment="1">
      <alignment horizontal="center" vertical="center" wrapText="1"/>
    </xf>
    <xf numFmtId="0" fontId="27" fillId="0" borderId="12" xfId="81" applyFont="1" applyFill="1" applyBorder="1" applyAlignment="1">
      <alignment horizontal="center" vertical="center" wrapText="1"/>
    </xf>
    <xf numFmtId="0" fontId="27" fillId="0" borderId="21" xfId="81" applyFont="1" applyFill="1" applyBorder="1" applyAlignment="1">
      <alignment horizontal="center" vertical="center" wrapText="1"/>
    </xf>
    <xf numFmtId="0" fontId="4" fillId="0" borderId="10" xfId="217" applyFont="1" applyFill="1" applyBorder="1" applyAlignment="1">
      <alignment horizontal="center" vertical="center"/>
    </xf>
    <xf numFmtId="0" fontId="4" fillId="0" borderId="10" xfId="217" applyFont="1" applyFill="1" applyBorder="1" applyAlignment="1">
      <alignment horizontal="center"/>
    </xf>
    <xf numFmtId="0" fontId="27" fillId="0" borderId="0" xfId="182" applyFont="1" applyAlignment="1">
      <alignment horizontal="center" vertical="center"/>
    </xf>
    <xf numFmtId="0" fontId="29" fillId="0" borderId="0" xfId="182" applyFont="1" applyAlignment="1">
      <alignment horizontal="center" vertical="center"/>
    </xf>
    <xf numFmtId="0" fontId="39" fillId="0" borderId="0" xfId="0" applyFont="1" applyFill="1" applyAlignment="1">
      <alignment horizontal="center" vertical="top" wrapText="1"/>
    </xf>
    <xf numFmtId="0" fontId="26" fillId="0" borderId="0" xfId="79" applyFont="1" applyFill="1" applyBorder="1" applyAlignment="1">
      <alignment horizontal="center" vertical="center"/>
    </xf>
    <xf numFmtId="0" fontId="4" fillId="0" borderId="0" xfId="0" applyFont="1" applyFill="1" applyAlignment="1">
      <alignment horizontal="center" vertical="center" wrapText="1"/>
    </xf>
    <xf numFmtId="0" fontId="32" fillId="0" borderId="12" xfId="75" applyFont="1" applyFill="1" applyBorder="1" applyAlignment="1">
      <alignment horizontal="center"/>
    </xf>
    <xf numFmtId="0" fontId="29" fillId="0" borderId="10" xfId="0" applyFont="1" applyFill="1" applyBorder="1" applyAlignment="1">
      <alignment horizontal="center" vertical="center" wrapText="1"/>
    </xf>
    <xf numFmtId="49" fontId="29" fillId="0" borderId="10" xfId="0" applyNumberFormat="1" applyFont="1" applyFill="1" applyBorder="1" applyAlignment="1">
      <alignment horizontal="center" vertical="center" wrapText="1"/>
    </xf>
    <xf numFmtId="0" fontId="29" fillId="0" borderId="10" xfId="0" applyFont="1" applyFill="1" applyBorder="1" applyAlignment="1">
      <alignment horizontal="left" vertical="center" wrapText="1"/>
    </xf>
    <xf numFmtId="0" fontId="39" fillId="0" borderId="10" xfId="75" applyFont="1" applyFill="1" applyBorder="1" applyAlignment="1">
      <alignment horizontal="center" vertical="center" wrapText="1"/>
    </xf>
    <xf numFmtId="0" fontId="25" fillId="0" borderId="10" xfId="75" applyFont="1" applyBorder="1" applyAlignment="1">
      <alignment horizontal="center" vertical="center"/>
    </xf>
    <xf numFmtId="0" fontId="39" fillId="0" borderId="14" xfId="75" applyFont="1" applyFill="1" applyBorder="1" applyAlignment="1">
      <alignment horizontal="center" vertical="center" wrapText="1"/>
    </xf>
    <xf numFmtId="0" fontId="39" fillId="0" borderId="13" xfId="75" applyFont="1" applyFill="1" applyBorder="1" applyAlignment="1">
      <alignment horizontal="center" vertical="center" wrapText="1"/>
    </xf>
    <xf numFmtId="0" fontId="39" fillId="0" borderId="11" xfId="75" applyFont="1" applyFill="1" applyBorder="1" applyAlignment="1">
      <alignment horizontal="center" vertical="center" wrapText="1"/>
    </xf>
    <xf numFmtId="0" fontId="25" fillId="0" borderId="10" xfId="75" applyFont="1" applyBorder="1" applyAlignment="1">
      <alignment horizontal="center" vertical="center" wrapText="1"/>
    </xf>
    <xf numFmtId="0" fontId="4" fillId="0" borderId="22" xfId="217" applyFont="1" applyFill="1" applyBorder="1" applyAlignment="1">
      <alignment horizontal="center" vertical="center" wrapText="1"/>
    </xf>
    <xf numFmtId="0" fontId="4" fillId="0" borderId="19" xfId="217" applyFont="1" applyFill="1" applyBorder="1" applyAlignment="1">
      <alignment horizontal="center" vertical="center" wrapText="1"/>
    </xf>
    <xf numFmtId="0" fontId="4" fillId="0" borderId="20" xfId="217" applyFont="1" applyFill="1" applyBorder="1" applyAlignment="1">
      <alignment horizontal="center" vertical="center" wrapText="1"/>
    </xf>
    <xf numFmtId="0" fontId="4" fillId="0" borderId="21" xfId="217" applyFont="1" applyFill="1" applyBorder="1" applyAlignment="1">
      <alignment horizontal="center" vertical="center" wrapText="1"/>
    </xf>
    <xf numFmtId="0" fontId="31" fillId="0" borderId="0" xfId="75" applyFont="1" applyAlignment="1">
      <alignment horizontal="center"/>
    </xf>
    <xf numFmtId="0" fontId="25" fillId="0" borderId="0" xfId="75" applyFont="1" applyAlignment="1">
      <alignment horizontal="center"/>
    </xf>
    <xf numFmtId="0" fontId="25" fillId="0" borderId="12" xfId="75" applyFont="1" applyFill="1" applyBorder="1"/>
    <xf numFmtId="0" fontId="25" fillId="0" borderId="15" xfId="75" applyFont="1" applyFill="1" applyBorder="1" applyAlignment="1">
      <alignment horizontal="center" vertical="center" wrapText="1"/>
    </xf>
    <xf numFmtId="0" fontId="25" fillId="0" borderId="16" xfId="75" applyFont="1" applyFill="1" applyBorder="1" applyAlignment="1">
      <alignment horizontal="center" vertical="center" wrapText="1"/>
    </xf>
    <xf numFmtId="0" fontId="25" fillId="0" borderId="17" xfId="75" applyFont="1" applyFill="1" applyBorder="1" applyAlignment="1">
      <alignment horizontal="center" vertical="center" wrapText="1"/>
    </xf>
    <xf numFmtId="0" fontId="25" fillId="0" borderId="14" xfId="75" applyFont="1" applyFill="1" applyBorder="1" applyAlignment="1">
      <alignment horizontal="center" vertical="center" wrapText="1"/>
    </xf>
    <xf numFmtId="0" fontId="25" fillId="0" borderId="13" xfId="75" applyFont="1" applyFill="1" applyBorder="1" applyAlignment="1">
      <alignment horizontal="center" vertical="center" wrapText="1"/>
    </xf>
    <xf numFmtId="0" fontId="25" fillId="0" borderId="11" xfId="75" applyFont="1" applyFill="1" applyBorder="1" applyAlignment="1">
      <alignment horizontal="center" vertical="center" wrapText="1"/>
    </xf>
    <xf numFmtId="0" fontId="4" fillId="0" borderId="14" xfId="217" applyFont="1" applyBorder="1" applyAlignment="1">
      <alignment horizontal="center" vertical="center" wrapText="1"/>
    </xf>
    <xf numFmtId="0" fontId="4" fillId="0" borderId="13" xfId="217" applyFont="1" applyBorder="1" applyAlignment="1">
      <alignment horizontal="center" vertical="center" wrapText="1"/>
    </xf>
    <xf numFmtId="0" fontId="4" fillId="0" borderId="11" xfId="217" applyFont="1" applyBorder="1" applyAlignment="1">
      <alignment horizontal="center" vertical="center" wrapText="1"/>
    </xf>
    <xf numFmtId="0" fontId="39" fillId="0" borderId="15" xfId="75" applyFont="1" applyFill="1" applyBorder="1" applyAlignment="1">
      <alignment horizontal="center" vertical="center" wrapText="1"/>
    </xf>
    <xf numFmtId="0" fontId="39" fillId="0" borderId="16" xfId="75" applyFont="1" applyFill="1" applyBorder="1" applyAlignment="1">
      <alignment horizontal="center" vertical="center" wrapText="1"/>
    </xf>
    <xf numFmtId="0" fontId="39" fillId="0" borderId="17" xfId="75" applyFont="1" applyFill="1" applyBorder="1" applyAlignment="1">
      <alignment horizontal="center" vertical="center" wrapText="1"/>
    </xf>
    <xf numFmtId="0" fontId="4" fillId="0" borderId="10" xfId="217" applyFont="1" applyBorder="1" applyAlignment="1">
      <alignment horizontal="center" vertical="center" wrapText="1"/>
    </xf>
    <xf numFmtId="0" fontId="25" fillId="0" borderId="10" xfId="75" applyFont="1" applyFill="1" applyBorder="1" applyAlignment="1">
      <alignment horizontal="center" vertical="center" wrapText="1"/>
    </xf>
    <xf numFmtId="0" fontId="31" fillId="0" borderId="0" xfId="75" applyFont="1" applyFill="1" applyAlignment="1">
      <alignment horizontal="center"/>
    </xf>
    <xf numFmtId="0" fontId="27" fillId="0" borderId="0" xfId="182" applyFont="1" applyFill="1" applyAlignment="1">
      <alignment horizontal="center" vertical="center"/>
    </xf>
    <xf numFmtId="0" fontId="29" fillId="0" borderId="0" xfId="182" applyFont="1" applyFill="1" applyAlignment="1">
      <alignment horizontal="center" vertical="center"/>
    </xf>
    <xf numFmtId="0" fontId="31" fillId="0" borderId="0" xfId="75" applyFont="1" applyAlignment="1">
      <alignment horizontal="center" wrapText="1"/>
    </xf>
    <xf numFmtId="0" fontId="5" fillId="0" borderId="0" xfId="0" applyFont="1" applyFill="1" applyAlignment="1">
      <alignment horizontal="center" vertical="center"/>
    </xf>
    <xf numFmtId="0" fontId="25" fillId="0" borderId="22" xfId="75" applyFont="1" applyFill="1" applyBorder="1" applyAlignment="1">
      <alignment horizontal="center" vertical="center" wrapText="1"/>
    </xf>
    <xf numFmtId="0" fontId="25" fillId="0" borderId="19" xfId="75" applyFont="1" applyFill="1" applyBorder="1" applyAlignment="1">
      <alignment horizontal="center" vertical="center" wrapText="1"/>
    </xf>
    <xf numFmtId="0" fontId="25" fillId="0" borderId="20" xfId="75" applyFont="1" applyFill="1" applyBorder="1" applyAlignment="1">
      <alignment horizontal="center" vertical="center" wrapText="1"/>
    </xf>
    <xf numFmtId="0" fontId="25" fillId="0" borderId="21" xfId="75" applyFont="1" applyFill="1" applyBorder="1" applyAlignment="1">
      <alignment horizontal="center" vertical="center" wrapText="1"/>
    </xf>
    <xf numFmtId="0" fontId="41" fillId="0" borderId="0" xfId="182" applyFont="1" applyFill="1"/>
    <xf numFmtId="0" fontId="42" fillId="0" borderId="0" xfId="182" applyFont="1" applyFill="1"/>
    <xf numFmtId="0" fontId="43" fillId="0" borderId="0" xfId="182" applyFont="1" applyFill="1" applyAlignment="1">
      <alignment horizontal="left" vertical="center"/>
    </xf>
    <xf numFmtId="0" fontId="42" fillId="0" borderId="0" xfId="182" applyFont="1" applyFill="1" applyAlignment="1">
      <alignment horizontal="center" vertical="center"/>
    </xf>
    <xf numFmtId="0" fontId="42" fillId="0" borderId="0" xfId="182" applyFont="1" applyFill="1" applyBorder="1"/>
    <xf numFmtId="0" fontId="37" fillId="0" borderId="12" xfId="217" applyFont="1" applyFill="1" applyBorder="1" applyAlignment="1">
      <alignment horizontal="center" vertical="center"/>
    </xf>
    <xf numFmtId="0" fontId="29" fillId="0" borderId="10" xfId="182" applyFont="1" applyFill="1" applyBorder="1" applyAlignment="1">
      <alignment horizontal="center" vertical="center" wrapText="1"/>
    </xf>
    <xf numFmtId="0" fontId="4" fillId="0" borderId="10" xfId="217" applyFont="1" applyFill="1" applyBorder="1" applyAlignment="1">
      <alignment horizontal="center" vertical="center" wrapText="1"/>
    </xf>
    <xf numFmtId="0" fontId="29" fillId="0" borderId="14" xfId="182" applyFont="1" applyFill="1" applyBorder="1" applyAlignment="1">
      <alignment horizontal="center" vertical="center" wrapText="1"/>
    </xf>
    <xf numFmtId="0" fontId="4" fillId="0" borderId="14" xfId="217" applyFont="1" applyFill="1" applyBorder="1" applyAlignment="1">
      <alignment horizontal="center" vertical="center" wrapText="1"/>
    </xf>
    <xf numFmtId="0" fontId="29" fillId="0" borderId="13" xfId="182" applyFont="1" applyFill="1" applyBorder="1" applyAlignment="1">
      <alignment horizontal="center" vertical="center" wrapText="1"/>
    </xf>
    <xf numFmtId="0" fontId="4" fillId="0" borderId="13" xfId="217" applyFont="1" applyFill="1" applyBorder="1" applyAlignment="1">
      <alignment horizontal="center" vertical="center" wrapText="1"/>
    </xf>
    <xf numFmtId="0" fontId="25" fillId="0" borderId="10" xfId="75" applyFont="1" applyFill="1" applyBorder="1" applyAlignment="1">
      <alignment horizontal="center" vertical="center"/>
    </xf>
    <xf numFmtId="0" fontId="29" fillId="0" borderId="11" xfId="182" applyFont="1" applyFill="1" applyBorder="1" applyAlignment="1">
      <alignment horizontal="center" vertical="center" wrapText="1"/>
    </xf>
    <xf numFmtId="0" fontId="29" fillId="0" borderId="10" xfId="182" applyFont="1" applyFill="1" applyBorder="1" applyAlignment="1">
      <alignment horizontal="center" vertical="center" wrapText="1"/>
    </xf>
    <xf numFmtId="0" fontId="4" fillId="0" borderId="10" xfId="217" applyFont="1" applyFill="1" applyBorder="1" applyAlignment="1">
      <alignment horizontal="center" vertical="center" wrapText="1"/>
    </xf>
    <xf numFmtId="0" fontId="4" fillId="0" borderId="11" xfId="217" applyFont="1" applyFill="1" applyBorder="1" applyAlignment="1">
      <alignment horizontal="center" vertical="center" wrapText="1"/>
    </xf>
    <xf numFmtId="0" fontId="25" fillId="0" borderId="10" xfId="75" applyFont="1" applyFill="1" applyBorder="1" applyAlignment="1">
      <alignment horizontal="center" vertical="center" textRotation="90"/>
    </xf>
    <xf numFmtId="0" fontId="4" fillId="0" borderId="10" xfId="73" applyFont="1" applyFill="1" applyBorder="1" applyAlignment="1">
      <alignment horizontal="center" vertical="center" wrapText="1"/>
    </xf>
    <xf numFmtId="0" fontId="29" fillId="0" borderId="0" xfId="182" applyFont="1" applyFill="1" applyAlignment="1">
      <alignment horizontal="center"/>
    </xf>
    <xf numFmtId="0" fontId="44" fillId="0" borderId="0" xfId="182" applyFont="1" applyFill="1"/>
  </cellXfs>
  <cellStyles count="274">
    <cellStyle name="20% — акцент1" xfId="1" builtinId="30" customBuiltin="1"/>
    <cellStyle name="20% - Акцент1 2" xfId="2"/>
    <cellStyle name="20% — акцент2" xfId="3" builtinId="34" customBuiltin="1"/>
    <cellStyle name="20% - Акцент2 2" xfId="4"/>
    <cellStyle name="20% — акцент3" xfId="5" builtinId="38" customBuiltin="1"/>
    <cellStyle name="20% - Акцент3 2" xfId="6"/>
    <cellStyle name="20% — акцент4" xfId="7" builtinId="42" customBuiltin="1"/>
    <cellStyle name="20% - Акцент4 2" xfId="8"/>
    <cellStyle name="20% — акцент5" xfId="9" builtinId="46" customBuiltin="1"/>
    <cellStyle name="20% - Акцент5 2" xfId="10"/>
    <cellStyle name="20% — акцент6" xfId="11" builtinId="50" customBuiltin="1"/>
    <cellStyle name="20% - Акцент6 2" xfId="12"/>
    <cellStyle name="40% — акцент1" xfId="13" builtinId="31" customBuiltin="1"/>
    <cellStyle name="40% - Акцент1 2" xfId="14"/>
    <cellStyle name="40% — акцент2" xfId="15" builtinId="35" customBuiltin="1"/>
    <cellStyle name="40% - Акцент2 2" xfId="16"/>
    <cellStyle name="40% — акцент3" xfId="17" builtinId="39" customBuiltin="1"/>
    <cellStyle name="40% - Акцент3 2" xfId="18"/>
    <cellStyle name="40% — акцент4" xfId="19" builtinId="43" customBuiltin="1"/>
    <cellStyle name="40% - Акцент4 2" xfId="20"/>
    <cellStyle name="40% — акцент5" xfId="21" builtinId="47" customBuiltin="1"/>
    <cellStyle name="40% - Акцент5 2" xfId="22"/>
    <cellStyle name="40% — акцент6" xfId="23" builtinId="51" customBuiltin="1"/>
    <cellStyle name="40% - Акцент6 2" xfId="24"/>
    <cellStyle name="60% — акцент1" xfId="25" builtinId="32" customBuiltin="1"/>
    <cellStyle name="60% - Акцент1 2" xfId="26"/>
    <cellStyle name="60% — акцент2" xfId="27" builtinId="36" customBuiltin="1"/>
    <cellStyle name="60% - Акцент2 2" xfId="28"/>
    <cellStyle name="60% — акцент3" xfId="29" builtinId="40" customBuiltin="1"/>
    <cellStyle name="60% - Акцент3 2" xfId="30"/>
    <cellStyle name="60% — акцент4" xfId="31" builtinId="44" customBuiltin="1"/>
    <cellStyle name="60% - Акцент4 2" xfId="32"/>
    <cellStyle name="60% — акцент5" xfId="33" builtinId="48" customBuiltin="1"/>
    <cellStyle name="60% - Акцент5 2" xfId="34"/>
    <cellStyle name="60% — акцент6" xfId="35" builtinId="52" customBuiltin="1"/>
    <cellStyle name="60% - Акцент6 2" xfId="36"/>
    <cellStyle name="Normal 2" xfId="37"/>
    <cellStyle name="Акцент1" xfId="38" builtinId="29" customBuiltin="1"/>
    <cellStyle name="Акцент1 2" xfId="39"/>
    <cellStyle name="Акцент2" xfId="40" builtinId="33" customBuiltin="1"/>
    <cellStyle name="Акцент2 2" xfId="41"/>
    <cellStyle name="Акцент3" xfId="42" builtinId="37" customBuiltin="1"/>
    <cellStyle name="Акцент3 2" xfId="43"/>
    <cellStyle name="Акцент4" xfId="44" builtinId="41" customBuiltin="1"/>
    <cellStyle name="Акцент4 2" xfId="45"/>
    <cellStyle name="Акцент5" xfId="46" builtinId="45" customBuiltin="1"/>
    <cellStyle name="Акцент5 2" xfId="47"/>
    <cellStyle name="Акцент6" xfId="48" builtinId="49" customBuiltin="1"/>
    <cellStyle name="Акцент6 2" xfId="49"/>
    <cellStyle name="Ввод " xfId="50" builtinId="20" customBuiltin="1"/>
    <cellStyle name="Ввод  2" xfId="51"/>
    <cellStyle name="Вывод" xfId="52" builtinId="21" customBuiltin="1"/>
    <cellStyle name="Вывод 2" xfId="53"/>
    <cellStyle name="Вычисление" xfId="54" builtinId="22" customBuiltin="1"/>
    <cellStyle name="Вычисление 2" xfId="55"/>
    <cellStyle name="Денежный" xfId="273" builtinId="4"/>
    <cellStyle name="Заголовок 1" xfId="56" builtinId="16" customBuiltin="1"/>
    <cellStyle name="Заголовок 1 2" xfId="57"/>
    <cellStyle name="Заголовок 2" xfId="58" builtinId="17" customBuiltin="1"/>
    <cellStyle name="Заголовок 2 2" xfId="59"/>
    <cellStyle name="Заголовок 3" xfId="60" builtinId="18" customBuiltin="1"/>
    <cellStyle name="Заголовок 3 2" xfId="61"/>
    <cellStyle name="Заголовок 4" xfId="62" builtinId="19" customBuiltin="1"/>
    <cellStyle name="Заголовок 4 2" xfId="63"/>
    <cellStyle name="Итог" xfId="64" builtinId="25" customBuiltin="1"/>
    <cellStyle name="Итог 2" xfId="65"/>
    <cellStyle name="Контрольная ячейка" xfId="66" builtinId="23" customBuiltin="1"/>
    <cellStyle name="Контрольная ячейка 2" xfId="67"/>
    <cellStyle name="Название" xfId="68" builtinId="15" customBuiltin="1"/>
    <cellStyle name="Название 2" xfId="69"/>
    <cellStyle name="Нейтральный" xfId="70" builtinId="28" customBuiltin="1"/>
    <cellStyle name="Нейтральный 2" xfId="71"/>
    <cellStyle name="Обычный" xfId="0" builtinId="0"/>
    <cellStyle name="Обычный 12 2" xfId="72"/>
    <cellStyle name="Обычный 2" xfId="73"/>
    <cellStyle name="Обычный 2 26 2" xfId="74"/>
    <cellStyle name="Обычный 3" xfId="75"/>
    <cellStyle name="Обычный 3 2" xfId="76"/>
    <cellStyle name="Обычный 3 2 2 2" xfId="77"/>
    <cellStyle name="Обычный 3 21" xfId="78"/>
    <cellStyle name="Обычный 4" xfId="79"/>
    <cellStyle name="Обычный 4 2" xfId="80"/>
    <cellStyle name="Обычный 5" xfId="81"/>
    <cellStyle name="Обычный 6" xfId="82"/>
    <cellStyle name="Обычный 6 2" xfId="83"/>
    <cellStyle name="Обычный 6 2 2" xfId="84"/>
    <cellStyle name="Обычный 6 2 2 2" xfId="85"/>
    <cellStyle name="Обычный 6 2 2 2 2" xfId="86"/>
    <cellStyle name="Обычный 6 2 2 2 2 2" xfId="87"/>
    <cellStyle name="Обычный 6 2 2 2 2 2 2" xfId="88"/>
    <cellStyle name="Обычный 6 2 2 2 2 2 3" xfId="89"/>
    <cellStyle name="Обычный 6 2 2 2 2 3" xfId="90"/>
    <cellStyle name="Обычный 6 2 2 2 2 4" xfId="91"/>
    <cellStyle name="Обычный 6 2 2 2 3" xfId="92"/>
    <cellStyle name="Обычный 6 2 2 2 3 2" xfId="93"/>
    <cellStyle name="Обычный 6 2 2 2 3 3" xfId="94"/>
    <cellStyle name="Обычный 6 2 2 2 4" xfId="95"/>
    <cellStyle name="Обычный 6 2 2 2 5" xfId="96"/>
    <cellStyle name="Обычный 6 2 2 3" xfId="97"/>
    <cellStyle name="Обычный 6 2 2 3 2" xfId="98"/>
    <cellStyle name="Обычный 6 2 2 3 2 2" xfId="99"/>
    <cellStyle name="Обычный 6 2 2 3 2 3" xfId="100"/>
    <cellStyle name="Обычный 6 2 2 3 3" xfId="101"/>
    <cellStyle name="Обычный 6 2 2 3 4" xfId="102"/>
    <cellStyle name="Обычный 6 2 2 4" xfId="103"/>
    <cellStyle name="Обычный 6 2 2 4 2" xfId="104"/>
    <cellStyle name="Обычный 6 2 2 4 2 2" xfId="105"/>
    <cellStyle name="Обычный 6 2 2 4 2 3" xfId="106"/>
    <cellStyle name="Обычный 6 2 2 4 3" xfId="107"/>
    <cellStyle name="Обычный 6 2 2 4 4" xfId="108"/>
    <cellStyle name="Обычный 6 2 2 5" xfId="109"/>
    <cellStyle name="Обычный 6 2 2 5 2" xfId="110"/>
    <cellStyle name="Обычный 6 2 2 5 3" xfId="111"/>
    <cellStyle name="Обычный 6 2 2 6" xfId="112"/>
    <cellStyle name="Обычный 6 2 2 7" xfId="113"/>
    <cellStyle name="Обычный 6 2 2 8" xfId="114"/>
    <cellStyle name="Обычный 6 2 3" xfId="115"/>
    <cellStyle name="Обычный 6 2 3 2" xfId="116"/>
    <cellStyle name="Обычный 6 2 3 2 2" xfId="117"/>
    <cellStyle name="Обычный 6 2 3 2 2 2" xfId="118"/>
    <cellStyle name="Обычный 6 2 3 2 2 2 2" xfId="119"/>
    <cellStyle name="Обычный 6 2 3 2 2 2 3" xfId="120"/>
    <cellStyle name="Обычный 6 2 3 2 2 3" xfId="121"/>
    <cellStyle name="Обычный 6 2 3 2 2 4" xfId="122"/>
    <cellStyle name="Обычный 6 2 3 2 3" xfId="123"/>
    <cellStyle name="Обычный 6 2 3 2 3 2" xfId="124"/>
    <cellStyle name="Обычный 6 2 3 2 3 3" xfId="125"/>
    <cellStyle name="Обычный 6 2 3 2 4" xfId="126"/>
    <cellStyle name="Обычный 6 2 3 2 5" xfId="127"/>
    <cellStyle name="Обычный 6 2 3 3" xfId="128"/>
    <cellStyle name="Обычный 6 2 3 3 2" xfId="129"/>
    <cellStyle name="Обычный 6 2 3 3 2 2" xfId="130"/>
    <cellStyle name="Обычный 6 2 3 3 2 3" xfId="131"/>
    <cellStyle name="Обычный 6 2 3 3 3" xfId="132"/>
    <cellStyle name="Обычный 6 2 3 3 4" xfId="133"/>
    <cellStyle name="Обычный 6 2 3 4" xfId="134"/>
    <cellStyle name="Обычный 6 2 3 4 2" xfId="135"/>
    <cellStyle name="Обычный 6 2 3 4 2 2" xfId="136"/>
    <cellStyle name="Обычный 6 2 3 4 2 3" xfId="137"/>
    <cellStyle name="Обычный 6 2 3 4 3" xfId="138"/>
    <cellStyle name="Обычный 6 2 3 4 4" xfId="139"/>
    <cellStyle name="Обычный 6 2 3 5" xfId="140"/>
    <cellStyle name="Обычный 6 2 3 5 2" xfId="141"/>
    <cellStyle name="Обычный 6 2 3 5 3" xfId="142"/>
    <cellStyle name="Обычный 6 2 3 6" xfId="143"/>
    <cellStyle name="Обычный 6 2 3 7" xfId="144"/>
    <cellStyle name="Обычный 6 2 3 8" xfId="145"/>
    <cellStyle name="Обычный 6 2 4" xfId="146"/>
    <cellStyle name="Обычный 6 2 4 2" xfId="147"/>
    <cellStyle name="Обычный 6 2 4 2 2" xfId="148"/>
    <cellStyle name="Обычный 6 2 4 2 3" xfId="149"/>
    <cellStyle name="Обычный 6 2 4 3" xfId="150"/>
    <cellStyle name="Обычный 6 2 4 4" xfId="151"/>
    <cellStyle name="Обычный 6 2 5" xfId="152"/>
    <cellStyle name="Обычный 6 2 5 2" xfId="153"/>
    <cellStyle name="Обычный 6 2 5 2 2" xfId="154"/>
    <cellStyle name="Обычный 6 2 5 2 3" xfId="155"/>
    <cellStyle name="Обычный 6 2 5 3" xfId="156"/>
    <cellStyle name="Обычный 6 2 5 4" xfId="157"/>
    <cellStyle name="Обычный 6 2 6" xfId="158"/>
    <cellStyle name="Обычный 6 2 6 2" xfId="159"/>
    <cellStyle name="Обычный 6 2 6 3" xfId="160"/>
    <cellStyle name="Обычный 6 2 7" xfId="161"/>
    <cellStyle name="Обычный 6 2 8" xfId="162"/>
    <cellStyle name="Обычный 6 2 9" xfId="163"/>
    <cellStyle name="Обычный 6 3" xfId="164"/>
    <cellStyle name="Обычный 6 3 2" xfId="165"/>
    <cellStyle name="Обычный 6 3 2 2" xfId="166"/>
    <cellStyle name="Обычный 6 3 2 3" xfId="167"/>
    <cellStyle name="Обычный 6 3 3" xfId="168"/>
    <cellStyle name="Обычный 6 3 4" xfId="169"/>
    <cellStyle name="Обычный 6 4" xfId="170"/>
    <cellStyle name="Обычный 6 4 2" xfId="171"/>
    <cellStyle name="Обычный 6 4 2 2" xfId="172"/>
    <cellStyle name="Обычный 6 4 2 3" xfId="173"/>
    <cellStyle name="Обычный 6 4 3" xfId="174"/>
    <cellStyle name="Обычный 6 4 4" xfId="175"/>
    <cellStyle name="Обычный 6 5" xfId="176"/>
    <cellStyle name="Обычный 6 5 2" xfId="177"/>
    <cellStyle name="Обычный 6 5 3" xfId="178"/>
    <cellStyle name="Обычный 6 6" xfId="179"/>
    <cellStyle name="Обычный 6 7" xfId="180"/>
    <cellStyle name="Обычный 6 8" xfId="181"/>
    <cellStyle name="Обычный 7" xfId="182"/>
    <cellStyle name="Обычный 7 2" xfId="183"/>
    <cellStyle name="Обычный 7 2 2" xfId="184"/>
    <cellStyle name="Обычный 7 2 2 2" xfId="185"/>
    <cellStyle name="Обычный 7 2 2 2 2" xfId="186"/>
    <cellStyle name="Обычный 7 2 2 2 3" xfId="187"/>
    <cellStyle name="Обычный 7 2 2 3" xfId="188"/>
    <cellStyle name="Обычный 7 2 2 4" xfId="189"/>
    <cellStyle name="Обычный 7 2 3" xfId="190"/>
    <cellStyle name="Обычный 7 2 3 2" xfId="191"/>
    <cellStyle name="Обычный 7 2 3 2 2" xfId="192"/>
    <cellStyle name="Обычный 7 2 3 2 3" xfId="193"/>
    <cellStyle name="Обычный 7 2 3 3" xfId="194"/>
    <cellStyle name="Обычный 7 2 3 4" xfId="195"/>
    <cellStyle name="Обычный 7 2 4" xfId="196"/>
    <cellStyle name="Обычный 7 2 4 2" xfId="197"/>
    <cellStyle name="Обычный 7 2 4 3" xfId="198"/>
    <cellStyle name="Обычный 7 2 5" xfId="199"/>
    <cellStyle name="Обычный 7 2 6" xfId="200"/>
    <cellStyle name="Обычный 7 2 7" xfId="201"/>
    <cellStyle name="Обычный 8" xfId="202"/>
    <cellStyle name="Обычный 9" xfId="203"/>
    <cellStyle name="Обычный 9 2" xfId="204"/>
    <cellStyle name="Обычный 9 2 2" xfId="205"/>
    <cellStyle name="Обычный 9 2 2 2" xfId="206"/>
    <cellStyle name="Обычный 9 2 2 3" xfId="207"/>
    <cellStyle name="Обычный 9 2 2 4" xfId="208"/>
    <cellStyle name="Обычный 9 2 3" xfId="209"/>
    <cellStyle name="Обычный 9 2 4" xfId="210"/>
    <cellStyle name="Обычный 9 3" xfId="211"/>
    <cellStyle name="Обычный 9 3 2" xfId="212"/>
    <cellStyle name="Обычный 9 3 3" xfId="213"/>
    <cellStyle name="Обычный 9 3 4" xfId="214"/>
    <cellStyle name="Обычный 9 4" xfId="215"/>
    <cellStyle name="Обычный 9 5" xfId="216"/>
    <cellStyle name="Обычный_Форматы по компаниям_last" xfId="217"/>
    <cellStyle name="Плохой" xfId="218" builtinId="27" customBuiltin="1"/>
    <cellStyle name="Плохой 2" xfId="219"/>
    <cellStyle name="Пояснение" xfId="220" builtinId="53" customBuiltin="1"/>
    <cellStyle name="Пояснение 2" xfId="221"/>
    <cellStyle name="Примечание" xfId="222" builtinId="10" customBuiltin="1"/>
    <cellStyle name="Примечание 2" xfId="223"/>
    <cellStyle name="Процентный 2" xfId="224"/>
    <cellStyle name="Процентный 3" xfId="225"/>
    <cellStyle name="Связанная ячейка" xfId="226" builtinId="24" customBuiltin="1"/>
    <cellStyle name="Связанная ячейка 2" xfId="227"/>
    <cellStyle name="Стиль 1" xfId="228"/>
    <cellStyle name="Текст предупреждения" xfId="229" builtinId="11" customBuiltin="1"/>
    <cellStyle name="Текст предупреждения 2" xfId="230"/>
    <cellStyle name="Финансовый" xfId="272" builtinId="3"/>
    <cellStyle name="Финансовый 2" xfId="231"/>
    <cellStyle name="Финансовый 2 2" xfId="232"/>
    <cellStyle name="Финансовый 2 2 2" xfId="233"/>
    <cellStyle name="Финансовый 2 2 2 2" xfId="234"/>
    <cellStyle name="Финансовый 2 2 2 2 2" xfId="235"/>
    <cellStyle name="Финансовый 2 2 2 3" xfId="236"/>
    <cellStyle name="Финансовый 2 2 3" xfId="237"/>
    <cellStyle name="Финансовый 2 2 4" xfId="238"/>
    <cellStyle name="Финансовый 2 3" xfId="239"/>
    <cellStyle name="Финансовый 2 3 2" xfId="240"/>
    <cellStyle name="Финансовый 2 3 2 2" xfId="241"/>
    <cellStyle name="Финансовый 2 3 2 3" xfId="242"/>
    <cellStyle name="Финансовый 2 3 3" xfId="243"/>
    <cellStyle name="Финансовый 2 3 4" xfId="244"/>
    <cellStyle name="Финансовый 2 4" xfId="245"/>
    <cellStyle name="Финансовый 2 4 2" xfId="246"/>
    <cellStyle name="Финансовый 2 4 3" xfId="247"/>
    <cellStyle name="Финансовый 2 5" xfId="248"/>
    <cellStyle name="Финансовый 2 6" xfId="249"/>
    <cellStyle name="Финансовый 2 7" xfId="250"/>
    <cellStyle name="Финансовый 3" xfId="251"/>
    <cellStyle name="Финансовый 3 2" xfId="252"/>
    <cellStyle name="Финансовый 3 2 2" xfId="253"/>
    <cellStyle name="Финансовый 3 2 2 2" xfId="254"/>
    <cellStyle name="Финансовый 3 2 2 3" xfId="255"/>
    <cellStyle name="Финансовый 3 2 3" xfId="256"/>
    <cellStyle name="Финансовый 3 2 4" xfId="257"/>
    <cellStyle name="Финансовый 3 3" xfId="258"/>
    <cellStyle name="Финансовый 3 3 2" xfId="259"/>
    <cellStyle name="Финансовый 3 3 2 2" xfId="260"/>
    <cellStyle name="Финансовый 3 3 2 3" xfId="261"/>
    <cellStyle name="Финансовый 3 3 3" xfId="262"/>
    <cellStyle name="Финансовый 3 3 4" xfId="263"/>
    <cellStyle name="Финансовый 3 4" xfId="264"/>
    <cellStyle name="Финансовый 3 4 2" xfId="265"/>
    <cellStyle name="Финансовый 3 4 3" xfId="266"/>
    <cellStyle name="Финансовый 3 5" xfId="267"/>
    <cellStyle name="Финансовый 3 6" xfId="268"/>
    <cellStyle name="Финансовый 3 7" xfId="269"/>
    <cellStyle name="Хороший" xfId="270" builtinId="26" customBuiltin="1"/>
    <cellStyle name="Хороший 2" xfId="27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ptsira\AppData\Local\Microsoft\Windows\INetCache\Content.Outlook\AK3CIX7T\&#1048;&#1076;&#1077;&#1085;&#1090;&#1080;&#1092;&#1080;&#1082;&#1072;&#1090;&#1086;&#1088;&#1099;%20&#1080;&#1085;&#1074;&#1077;&#1089;&#1090;&#1080;&#1094;&#1080;&#1086;&#1085;&#1085;&#1099;&#1093;%20&#1087;&#1088;&#1086;&#1077;&#1082;&#1090;&#1086;&#1074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1"/>
      <sheetName val="Лист2"/>
    </sheetNames>
    <sheetDataSet>
      <sheetData sheetId="0" refreshError="1"/>
      <sheetData sheetId="1" refreshError="1">
        <row r="3">
          <cell r="E3" t="str">
            <v>I_KL04_1.2.2.1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BM169"/>
  <sheetViews>
    <sheetView zoomScaleNormal="100" zoomScaleSheetLayoutView="75" workbookViewId="0">
      <selection activeCell="A138" sqref="A138:P138"/>
    </sheetView>
  </sheetViews>
  <sheetFormatPr defaultRowHeight="15.75" x14ac:dyDescent="0.25"/>
  <cols>
    <col min="1" max="1" width="10.625" style="1" customWidth="1"/>
    <col min="2" max="2" width="32.875" style="1" customWidth="1"/>
    <col min="3" max="3" width="16.75" style="1" customWidth="1"/>
    <col min="4" max="4" width="5.5" style="1" customWidth="1"/>
    <col min="5" max="6" width="6" style="1" customWidth="1"/>
    <col min="7" max="8" width="7.625" style="1" customWidth="1"/>
    <col min="9" max="9" width="11.75" style="1" customWidth="1"/>
    <col min="10" max="10" width="7.625" style="1" customWidth="1"/>
    <col min="11" max="11" width="6.75" style="1" customWidth="1"/>
    <col min="12" max="12" width="12.125" style="1" customWidth="1"/>
    <col min="13" max="13" width="6" style="2" customWidth="1"/>
    <col min="14" max="14" width="8.125" style="2" customWidth="1"/>
    <col min="15" max="15" width="16.75" style="2" customWidth="1"/>
    <col min="16" max="16" width="17.75" style="2" customWidth="1"/>
    <col min="17" max="17" width="18.125" style="2" customWidth="1"/>
    <col min="18" max="18" width="16.75" style="2" customWidth="1"/>
    <col min="19" max="19" width="19.375" style="2" customWidth="1"/>
    <col min="20" max="20" width="10.125" style="2" customWidth="1"/>
    <col min="21" max="21" width="9.625" style="2" customWidth="1"/>
    <col min="22" max="22" width="8.75" style="2" customWidth="1"/>
    <col min="23" max="23" width="8.625" style="2" customWidth="1"/>
    <col min="24" max="24" width="8.875" style="2" customWidth="1"/>
    <col min="25" max="25" width="7.625" style="2" customWidth="1"/>
    <col min="26" max="26" width="5.875" style="2" customWidth="1"/>
    <col min="27" max="27" width="8" style="2" customWidth="1"/>
    <col min="28" max="28" width="10.875" style="2" customWidth="1"/>
    <col min="29" max="29" width="6.125" style="2" customWidth="1"/>
    <col min="30" max="30" width="9.5" style="2" customWidth="1"/>
    <col min="31" max="31" width="5.875" style="2" customWidth="1"/>
    <col min="32" max="32" width="10.375" style="2" customWidth="1"/>
    <col min="33" max="33" width="11.75" style="2" customWidth="1"/>
    <col min="34" max="34" width="7" style="2" customWidth="1"/>
    <col min="35" max="35" width="7.875" style="2" customWidth="1"/>
    <col min="36" max="36" width="6.5" style="2" customWidth="1"/>
    <col min="37" max="37" width="8.875" style="2" customWidth="1"/>
    <col min="38" max="38" width="10.75" style="2" customWidth="1"/>
    <col min="39" max="39" width="6" style="1" customWidth="1"/>
    <col min="40" max="40" width="8.375" style="1" customWidth="1"/>
    <col min="41" max="41" width="5.625" style="1" customWidth="1"/>
    <col min="42" max="42" width="8.625" style="1" customWidth="1"/>
    <col min="43" max="43" width="10.25" style="1" customWidth="1"/>
    <col min="44" max="44" width="6.75" style="1" customWidth="1"/>
    <col min="45" max="45" width="9" style="1"/>
    <col min="46" max="46" width="6.125" style="1" customWidth="1"/>
    <col min="47" max="47" width="8.875" style="1" customWidth="1"/>
    <col min="48" max="48" width="10.375" style="1" customWidth="1"/>
    <col min="49" max="49" width="7.875" style="1" customWidth="1"/>
    <col min="50" max="51" width="7.25" style="1" customWidth="1"/>
    <col min="52" max="52" width="9.25" style="1" customWidth="1"/>
    <col min="53" max="53" width="9.75" style="1" customWidth="1"/>
    <col min="54" max="54" width="7.25" style="1" customWidth="1"/>
    <col min="55" max="55" width="8.25" style="1" customWidth="1"/>
    <col min="56" max="56" width="6.125" style="1" customWidth="1"/>
    <col min="57" max="57" width="9.5" style="1" customWidth="1"/>
    <col min="58" max="58" width="11.25" style="1" customWidth="1"/>
    <col min="59" max="59" width="7.375" style="1" customWidth="1"/>
    <col min="60" max="60" width="9" style="1"/>
    <col min="61" max="61" width="5.875" style="1" customWidth="1"/>
    <col min="62" max="62" width="9.375" style="1" customWidth="1"/>
    <col min="63" max="63" width="10.375" style="1" customWidth="1"/>
    <col min="64" max="64" width="7.125" style="1" customWidth="1"/>
    <col min="65" max="65" width="19.375" style="1" customWidth="1"/>
    <col min="66" max="16384" width="9" style="1"/>
  </cols>
  <sheetData>
    <row r="1" spans="1:65" ht="18.75" x14ac:dyDescent="0.25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AH1" s="17"/>
      <c r="AM1" s="2"/>
      <c r="AN1" s="2"/>
      <c r="AO1" s="2"/>
    </row>
    <row r="2" spans="1:65" ht="18.75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AH2" s="12"/>
      <c r="AM2" s="2"/>
      <c r="AN2" s="2"/>
      <c r="AO2" s="2"/>
    </row>
    <row r="3" spans="1:65" ht="18.75" x14ac:dyDescent="0.3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AH3" s="12"/>
      <c r="AM3" s="2"/>
      <c r="AN3" s="2"/>
      <c r="AO3" s="2"/>
    </row>
    <row r="4" spans="1:65" ht="18.75" x14ac:dyDescent="0.25">
      <c r="A4" s="148" t="s">
        <v>666</v>
      </c>
      <c r="B4" s="148"/>
      <c r="C4" s="148"/>
      <c r="D4" s="148"/>
      <c r="E4" s="148"/>
      <c r="F4" s="148"/>
      <c r="G4" s="148"/>
      <c r="H4" s="148"/>
      <c r="I4" s="148"/>
      <c r="J4" s="148"/>
      <c r="K4" s="148"/>
      <c r="L4" s="148"/>
      <c r="M4" s="148"/>
      <c r="N4" s="148"/>
      <c r="O4" s="148"/>
      <c r="P4" s="148"/>
      <c r="Q4" s="148"/>
      <c r="R4" s="148"/>
      <c r="S4" s="148"/>
      <c r="T4" s="148"/>
      <c r="U4" s="148"/>
      <c r="V4" s="148"/>
      <c r="W4" s="148"/>
      <c r="X4" s="148"/>
      <c r="Y4" s="148"/>
      <c r="Z4" s="148"/>
      <c r="AA4" s="148"/>
      <c r="AB4" s="148"/>
      <c r="AC4" s="148"/>
      <c r="AD4" s="148"/>
      <c r="AE4" s="148"/>
      <c r="AF4" s="148"/>
      <c r="AG4" s="148"/>
      <c r="AH4" s="148"/>
      <c r="AM4" s="2"/>
      <c r="AN4" s="2"/>
      <c r="AO4" s="2"/>
    </row>
    <row r="5" spans="1:65" ht="18.75" x14ac:dyDescent="0.3">
      <c r="A5" s="149"/>
      <c r="B5" s="149"/>
      <c r="C5" s="149"/>
      <c r="D5" s="149"/>
      <c r="E5" s="149"/>
      <c r="F5" s="149"/>
      <c r="G5" s="149"/>
      <c r="H5" s="149"/>
      <c r="I5" s="149"/>
      <c r="J5" s="149"/>
      <c r="K5" s="149"/>
      <c r="L5" s="149"/>
      <c r="M5" s="149"/>
      <c r="N5" s="149"/>
      <c r="O5" s="149"/>
      <c r="P5" s="149"/>
      <c r="Q5" s="149"/>
      <c r="R5" s="149"/>
      <c r="S5" s="149"/>
      <c r="T5" s="149"/>
      <c r="U5" s="149"/>
      <c r="V5" s="149"/>
      <c r="W5" s="149"/>
      <c r="X5" s="149"/>
      <c r="Y5" s="149"/>
      <c r="Z5" s="149"/>
      <c r="AA5" s="149"/>
      <c r="AB5" s="149"/>
      <c r="AC5" s="149"/>
      <c r="AD5" s="149"/>
      <c r="AE5" s="149"/>
      <c r="AF5" s="149"/>
      <c r="AG5" s="149"/>
      <c r="AH5" s="149"/>
      <c r="AI5" s="35"/>
      <c r="AJ5" s="35"/>
      <c r="AK5" s="35"/>
      <c r="AL5" s="35"/>
      <c r="AM5" s="35"/>
      <c r="AN5" s="35"/>
      <c r="AO5" s="35"/>
      <c r="AP5" s="35"/>
      <c r="AQ5" s="35"/>
      <c r="AR5" s="35"/>
      <c r="AS5" s="35"/>
      <c r="AT5" s="35"/>
      <c r="AU5" s="35"/>
      <c r="AV5" s="35"/>
      <c r="AW5" s="35"/>
      <c r="AX5" s="35"/>
      <c r="AY5" s="35"/>
      <c r="AZ5" s="35"/>
      <c r="BA5" s="35"/>
      <c r="BB5" s="35"/>
      <c r="BC5" s="35"/>
      <c r="BD5" s="35"/>
      <c r="BE5" s="35"/>
      <c r="BF5" s="35"/>
      <c r="BG5" s="35"/>
      <c r="BH5" s="35"/>
      <c r="BI5" s="35"/>
      <c r="BJ5" s="35"/>
      <c r="BK5" s="35"/>
      <c r="BL5" s="35"/>
      <c r="BM5" s="35"/>
    </row>
    <row r="6" spans="1:65" ht="18.75" x14ac:dyDescent="0.25">
      <c r="A6" s="150" t="s">
        <v>1</v>
      </c>
      <c r="B6" s="150"/>
      <c r="C6" s="150"/>
      <c r="D6" s="150"/>
      <c r="E6" s="150"/>
      <c r="F6" s="150"/>
      <c r="G6" s="150"/>
      <c r="H6" s="150"/>
      <c r="I6" s="150"/>
      <c r="J6" s="150"/>
      <c r="K6" s="150"/>
      <c r="L6" s="150"/>
      <c r="M6" s="150"/>
      <c r="N6" s="150"/>
      <c r="O6" s="150"/>
      <c r="P6" s="150"/>
      <c r="Q6" s="150"/>
      <c r="R6" s="150"/>
      <c r="S6" s="150"/>
      <c r="T6" s="150"/>
      <c r="U6" s="150"/>
      <c r="V6" s="150"/>
      <c r="W6" s="150"/>
      <c r="X6" s="150"/>
      <c r="Y6" s="150"/>
      <c r="Z6" s="150"/>
      <c r="AA6" s="150"/>
      <c r="AB6" s="150"/>
      <c r="AC6" s="150"/>
      <c r="AD6" s="150"/>
      <c r="AE6" s="150"/>
      <c r="AF6" s="150"/>
      <c r="AG6" s="150"/>
      <c r="AH6" s="150"/>
      <c r="AI6" s="39"/>
      <c r="AJ6" s="39"/>
      <c r="AK6" s="39"/>
      <c r="AL6" s="39"/>
      <c r="AM6" s="39"/>
      <c r="AN6" s="39"/>
      <c r="AO6" s="39"/>
      <c r="AP6" s="39"/>
      <c r="AQ6" s="39"/>
      <c r="AR6" s="39"/>
      <c r="AS6" s="39"/>
      <c r="AT6" s="39"/>
      <c r="AU6" s="39"/>
      <c r="AV6" s="39"/>
      <c r="AW6" s="39"/>
      <c r="AX6" s="39"/>
      <c r="AY6" s="39"/>
      <c r="AZ6" s="39"/>
      <c r="BA6" s="39"/>
      <c r="BB6" s="39"/>
      <c r="BC6" s="39"/>
      <c r="BD6" s="39"/>
      <c r="BE6" s="39"/>
      <c r="BF6" s="39"/>
      <c r="BG6" s="39"/>
      <c r="BH6" s="39"/>
      <c r="BI6" s="39"/>
      <c r="BJ6" s="39"/>
      <c r="BK6" s="39"/>
      <c r="BL6" s="39"/>
      <c r="BM6" s="39"/>
    </row>
    <row r="7" spans="1:65" ht="18.75" customHeight="1" x14ac:dyDescent="0.25">
      <c r="A7" s="151" t="s">
        <v>201</v>
      </c>
      <c r="B7" s="151"/>
      <c r="C7" s="151"/>
      <c r="D7" s="151"/>
      <c r="E7" s="151"/>
      <c r="F7" s="151"/>
      <c r="G7" s="151"/>
      <c r="H7" s="151"/>
      <c r="I7" s="151"/>
      <c r="J7" s="151"/>
      <c r="K7" s="151"/>
      <c r="L7" s="151"/>
      <c r="M7" s="151"/>
      <c r="N7" s="151"/>
      <c r="O7" s="151"/>
      <c r="P7" s="151"/>
      <c r="Q7" s="151"/>
      <c r="R7" s="151"/>
      <c r="S7" s="151"/>
      <c r="T7" s="151"/>
      <c r="U7" s="151"/>
      <c r="V7" s="151"/>
      <c r="W7" s="151"/>
      <c r="X7" s="151"/>
      <c r="Y7" s="151"/>
      <c r="Z7" s="151"/>
      <c r="AA7" s="151"/>
      <c r="AB7" s="151"/>
      <c r="AC7" s="151"/>
      <c r="AD7" s="151"/>
      <c r="AE7" s="151"/>
      <c r="AF7" s="151"/>
      <c r="AG7" s="151"/>
      <c r="AH7" s="151"/>
      <c r="AI7" s="40"/>
      <c r="AJ7" s="40"/>
      <c r="AK7" s="40"/>
      <c r="AL7" s="40"/>
      <c r="AM7" s="40"/>
      <c r="AN7" s="40"/>
      <c r="AO7" s="40"/>
      <c r="AP7" s="40"/>
      <c r="AQ7" s="40"/>
      <c r="AR7" s="40"/>
      <c r="AS7" s="40"/>
      <c r="AT7" s="40"/>
      <c r="AU7" s="40"/>
      <c r="AV7" s="40"/>
      <c r="AW7" s="40"/>
      <c r="AX7" s="40"/>
      <c r="AY7" s="40"/>
      <c r="AZ7" s="40"/>
      <c r="BA7" s="40"/>
      <c r="BB7" s="40"/>
      <c r="BC7" s="40"/>
      <c r="BD7" s="40"/>
      <c r="BE7" s="40"/>
      <c r="BF7" s="40"/>
      <c r="BG7" s="40"/>
      <c r="BH7" s="40"/>
      <c r="BI7" s="40"/>
      <c r="BJ7" s="40"/>
      <c r="BK7" s="40"/>
      <c r="BL7" s="40"/>
      <c r="BM7" s="40"/>
    </row>
    <row r="8" spans="1:65" ht="18.75" x14ac:dyDescent="0.3">
      <c r="A8" s="125"/>
      <c r="B8" s="125"/>
      <c r="C8" s="125"/>
      <c r="D8" s="125"/>
      <c r="E8" s="125"/>
      <c r="F8" s="125"/>
      <c r="G8" s="125"/>
      <c r="H8" s="125"/>
      <c r="I8" s="125"/>
      <c r="J8" s="125"/>
      <c r="K8" s="125"/>
      <c r="L8" s="125"/>
      <c r="M8" s="125"/>
      <c r="N8" s="125"/>
      <c r="O8" s="125"/>
      <c r="P8" s="125"/>
      <c r="Q8" s="125"/>
      <c r="R8" s="125"/>
      <c r="S8" s="125"/>
      <c r="T8" s="125"/>
      <c r="U8" s="125"/>
      <c r="V8" s="125"/>
      <c r="W8" s="125"/>
      <c r="X8" s="125"/>
      <c r="Y8" s="125"/>
      <c r="Z8" s="125"/>
      <c r="AA8" s="125"/>
      <c r="AB8" s="125"/>
      <c r="AC8" s="125"/>
      <c r="AD8" s="125"/>
      <c r="AE8" s="125"/>
      <c r="AF8" s="125"/>
      <c r="AG8" s="125"/>
      <c r="AH8" s="125"/>
      <c r="AM8" s="2"/>
      <c r="AN8" s="2"/>
      <c r="AO8" s="2"/>
      <c r="BM8" s="12"/>
    </row>
    <row r="9" spans="1:65" ht="18.75" x14ac:dyDescent="0.3">
      <c r="A9" s="126" t="s">
        <v>597</v>
      </c>
      <c r="B9" s="126"/>
      <c r="C9" s="126"/>
      <c r="D9" s="126"/>
      <c r="E9" s="126"/>
      <c r="F9" s="126"/>
      <c r="G9" s="126"/>
      <c r="H9" s="126"/>
      <c r="I9" s="126"/>
      <c r="J9" s="126"/>
      <c r="K9" s="126"/>
      <c r="L9" s="126"/>
      <c r="M9" s="126"/>
      <c r="N9" s="126"/>
      <c r="O9" s="126"/>
      <c r="P9" s="126"/>
      <c r="Q9" s="126"/>
      <c r="R9" s="126"/>
      <c r="S9" s="126"/>
      <c r="T9" s="126"/>
      <c r="U9" s="126"/>
      <c r="V9" s="126"/>
      <c r="W9" s="126"/>
      <c r="X9" s="126"/>
      <c r="Y9" s="126"/>
      <c r="Z9" s="126"/>
      <c r="AA9" s="126"/>
      <c r="AB9" s="126"/>
      <c r="AC9" s="126"/>
      <c r="AD9" s="126"/>
      <c r="AE9" s="126"/>
      <c r="AF9" s="126"/>
      <c r="AG9" s="126"/>
      <c r="AH9" s="126"/>
      <c r="AI9" s="52"/>
      <c r="AJ9" s="52"/>
      <c r="AK9" s="52"/>
      <c r="AL9" s="52"/>
      <c r="AM9" s="52"/>
      <c r="AN9" s="52"/>
      <c r="AO9" s="52"/>
      <c r="AP9" s="52"/>
      <c r="AQ9" s="52"/>
      <c r="AR9" s="52"/>
      <c r="AS9" s="52"/>
      <c r="AT9" s="52"/>
      <c r="AU9" s="52"/>
      <c r="AV9" s="52"/>
      <c r="AW9" s="52"/>
      <c r="AX9" s="52"/>
      <c r="AY9" s="52"/>
      <c r="AZ9" s="52"/>
      <c r="BA9" s="52"/>
      <c r="BB9" s="52"/>
      <c r="BC9" s="52"/>
      <c r="BD9" s="52"/>
      <c r="BE9" s="52"/>
      <c r="BF9" s="52"/>
      <c r="BG9" s="52"/>
      <c r="BH9" s="52"/>
      <c r="BI9" s="52"/>
      <c r="BJ9" s="52"/>
      <c r="BK9" s="52"/>
      <c r="BL9" s="52"/>
      <c r="BM9" s="52"/>
    </row>
    <row r="10" spans="1:65" ht="18.75" x14ac:dyDescent="0.25">
      <c r="A10" s="148" t="s">
        <v>639</v>
      </c>
      <c r="B10" s="148"/>
      <c r="C10" s="148"/>
      <c r="D10" s="148"/>
      <c r="E10" s="148"/>
      <c r="F10" s="148"/>
      <c r="G10" s="148"/>
      <c r="H10" s="148"/>
      <c r="I10" s="148"/>
      <c r="J10" s="148"/>
      <c r="K10" s="148"/>
      <c r="L10" s="148"/>
      <c r="M10" s="148"/>
      <c r="N10" s="148"/>
      <c r="O10" s="148"/>
      <c r="P10" s="148"/>
      <c r="Q10" s="148"/>
      <c r="R10" s="148"/>
      <c r="S10" s="148"/>
      <c r="T10" s="148"/>
      <c r="U10" s="148"/>
      <c r="V10" s="148"/>
      <c r="W10" s="148"/>
      <c r="X10" s="148"/>
      <c r="Y10" s="148"/>
      <c r="Z10" s="148"/>
      <c r="AA10" s="148"/>
      <c r="AB10" s="148"/>
      <c r="AC10" s="148"/>
      <c r="AD10" s="148"/>
      <c r="AE10" s="148"/>
      <c r="AF10" s="148"/>
      <c r="AG10" s="148"/>
      <c r="AH10" s="148"/>
      <c r="AI10" s="50"/>
      <c r="AJ10" s="50"/>
      <c r="AK10" s="50"/>
      <c r="AL10" s="50"/>
      <c r="AM10" s="50"/>
      <c r="AN10" s="50"/>
      <c r="AO10" s="50"/>
      <c r="AP10" s="50"/>
      <c r="AQ10" s="50"/>
      <c r="AR10" s="50"/>
      <c r="AS10" s="50"/>
      <c r="AT10" s="50"/>
      <c r="AU10" s="50"/>
      <c r="AV10" s="50"/>
      <c r="AW10" s="50"/>
      <c r="AX10" s="50"/>
      <c r="AY10" s="50"/>
      <c r="AZ10" s="50"/>
      <c r="BA10" s="50"/>
      <c r="BB10" s="50"/>
      <c r="BC10" s="50"/>
      <c r="BD10" s="50"/>
      <c r="BE10" s="50"/>
      <c r="BF10" s="50"/>
      <c r="BG10" s="50"/>
      <c r="BH10" s="50"/>
      <c r="BI10" s="50"/>
      <c r="BJ10" s="50"/>
      <c r="BK10" s="50"/>
      <c r="BL10" s="50"/>
      <c r="BM10" s="50"/>
    </row>
    <row r="11" spans="1:65" ht="18.75" x14ac:dyDescent="0.3">
      <c r="A11" s="126" t="s">
        <v>103</v>
      </c>
      <c r="B11" s="126"/>
      <c r="C11" s="126"/>
      <c r="D11" s="126"/>
      <c r="E11" s="126"/>
      <c r="F11" s="126"/>
      <c r="G11" s="126"/>
      <c r="H11" s="126"/>
      <c r="I11" s="126"/>
      <c r="J11" s="126"/>
      <c r="K11" s="126"/>
      <c r="L11" s="126"/>
      <c r="M11" s="126"/>
      <c r="N11" s="126"/>
      <c r="O11" s="126"/>
      <c r="P11" s="126"/>
      <c r="Q11" s="126"/>
      <c r="R11" s="126"/>
      <c r="S11" s="126"/>
      <c r="T11" s="126"/>
      <c r="U11" s="126"/>
      <c r="V11" s="126"/>
      <c r="W11" s="126"/>
      <c r="X11" s="126"/>
      <c r="Y11" s="126"/>
      <c r="Z11" s="126"/>
      <c r="AA11" s="126"/>
      <c r="AB11" s="126"/>
      <c r="AC11" s="126"/>
      <c r="AD11" s="126"/>
      <c r="AE11" s="126"/>
      <c r="AF11" s="126"/>
      <c r="AG11" s="126"/>
      <c r="AH11" s="126"/>
      <c r="AI11" s="27"/>
      <c r="AJ11" s="27"/>
      <c r="AK11" s="27"/>
      <c r="AL11" s="27"/>
      <c r="AM11" s="27"/>
      <c r="AN11" s="27"/>
      <c r="AO11" s="27"/>
      <c r="AP11" s="27"/>
      <c r="AQ11" s="27"/>
      <c r="AR11" s="27"/>
      <c r="AS11" s="27"/>
      <c r="AT11" s="27"/>
      <c r="AU11" s="27"/>
      <c r="AV11" s="27"/>
      <c r="AW11" s="27"/>
      <c r="AX11" s="27"/>
      <c r="AY11" s="27"/>
      <c r="AZ11" s="27"/>
      <c r="BA11" s="27"/>
      <c r="BB11" s="27"/>
      <c r="BC11" s="27"/>
      <c r="BD11" s="27"/>
      <c r="BE11" s="27"/>
      <c r="BF11" s="27"/>
      <c r="BG11" s="27"/>
      <c r="BH11" s="27"/>
      <c r="BI11" s="27"/>
      <c r="BJ11" s="27"/>
      <c r="BK11" s="27"/>
      <c r="BL11" s="27"/>
      <c r="BM11" s="27"/>
    </row>
    <row r="12" spans="1:65" x14ac:dyDescent="0.25">
      <c r="A12" s="125" t="s">
        <v>298</v>
      </c>
      <c r="B12" s="125"/>
      <c r="C12" s="125"/>
      <c r="D12" s="125"/>
      <c r="E12" s="125"/>
      <c r="F12" s="125"/>
      <c r="G12" s="125"/>
      <c r="H12" s="125"/>
      <c r="I12" s="125"/>
      <c r="J12" s="125"/>
      <c r="K12" s="125"/>
      <c r="L12" s="125"/>
      <c r="M12" s="125"/>
      <c r="N12" s="125"/>
      <c r="O12" s="125"/>
      <c r="P12" s="125"/>
      <c r="Q12" s="125"/>
      <c r="R12" s="125"/>
      <c r="S12" s="125"/>
      <c r="T12" s="125"/>
      <c r="U12" s="125"/>
      <c r="V12" s="125"/>
      <c r="W12" s="125"/>
      <c r="X12" s="125"/>
      <c r="Y12" s="125"/>
      <c r="Z12" s="125"/>
      <c r="AA12" s="125"/>
      <c r="AB12" s="125"/>
      <c r="AC12" s="125"/>
      <c r="AD12" s="125"/>
      <c r="AE12" s="125"/>
      <c r="AF12" s="125"/>
      <c r="AG12" s="125"/>
      <c r="AH12" s="125"/>
      <c r="AI12" s="15"/>
      <c r="AJ12" s="15"/>
      <c r="AK12" s="15"/>
      <c r="AL12" s="15"/>
      <c r="AM12" s="15"/>
      <c r="AN12" s="15"/>
      <c r="AO12" s="15"/>
      <c r="AP12" s="15"/>
      <c r="AQ12" s="15"/>
      <c r="AR12" s="15"/>
      <c r="AS12" s="15"/>
      <c r="AT12" s="15"/>
      <c r="AU12" s="15"/>
      <c r="AV12" s="15"/>
      <c r="AW12" s="15"/>
      <c r="AX12" s="15"/>
      <c r="AY12" s="15"/>
      <c r="AZ12" s="15"/>
      <c r="BA12" s="15"/>
      <c r="BB12" s="15"/>
      <c r="BC12" s="15"/>
      <c r="BD12" s="15"/>
      <c r="BE12" s="15"/>
      <c r="BF12" s="15"/>
      <c r="BG12" s="15"/>
      <c r="BH12" s="15"/>
      <c r="BI12" s="15"/>
      <c r="BJ12" s="15"/>
      <c r="BK12" s="15"/>
      <c r="BL12" s="15"/>
      <c r="BM12" s="15"/>
    </row>
    <row r="13" spans="1:65" x14ac:dyDescent="0.25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  <c r="BB13" s="2"/>
      <c r="BC13" s="2"/>
      <c r="BD13" s="2"/>
      <c r="BE13" s="2"/>
      <c r="BF13" s="2"/>
      <c r="BG13" s="2"/>
      <c r="BH13" s="2"/>
      <c r="BI13" s="2"/>
      <c r="BJ13" s="2"/>
      <c r="BK13" s="2"/>
      <c r="BL13" s="4"/>
      <c r="BM13" s="2"/>
    </row>
    <row r="14" spans="1:65" ht="63.75" customHeight="1" x14ac:dyDescent="0.25">
      <c r="A14" s="134" t="s">
        <v>109</v>
      </c>
      <c r="B14" s="134" t="s">
        <v>25</v>
      </c>
      <c r="C14" s="134" t="s">
        <v>307</v>
      </c>
      <c r="D14" s="141" t="s">
        <v>108</v>
      </c>
      <c r="E14" s="141" t="s">
        <v>112</v>
      </c>
      <c r="F14" s="134" t="s">
        <v>114</v>
      </c>
      <c r="G14" s="134"/>
      <c r="H14" s="134" t="s">
        <v>14</v>
      </c>
      <c r="I14" s="134"/>
      <c r="J14" s="134"/>
      <c r="K14" s="134"/>
      <c r="L14" s="134"/>
      <c r="M14" s="134"/>
      <c r="N14" s="142" t="s">
        <v>215</v>
      </c>
      <c r="O14" s="138" t="s">
        <v>595</v>
      </c>
      <c r="P14" s="134" t="s">
        <v>312</v>
      </c>
      <c r="Q14" s="134"/>
      <c r="R14" s="134"/>
      <c r="S14" s="134"/>
      <c r="T14" s="134" t="s">
        <v>34</v>
      </c>
      <c r="U14" s="134"/>
      <c r="V14" s="152" t="s">
        <v>33</v>
      </c>
      <c r="W14" s="153"/>
      <c r="X14" s="154"/>
      <c r="Y14" s="134" t="s">
        <v>596</v>
      </c>
      <c r="Z14" s="134"/>
      <c r="AA14" s="134"/>
      <c r="AB14" s="134"/>
      <c r="AC14" s="134"/>
      <c r="AD14" s="134"/>
      <c r="AE14" s="134"/>
      <c r="AF14" s="134"/>
      <c r="AG14" s="134"/>
      <c r="AH14" s="134"/>
      <c r="AI14" s="134" t="s">
        <v>31</v>
      </c>
      <c r="AJ14" s="134"/>
      <c r="AK14" s="134"/>
      <c r="AL14" s="134"/>
      <c r="AM14" s="134"/>
      <c r="AN14" s="134"/>
      <c r="AO14" s="134"/>
      <c r="AP14" s="134"/>
      <c r="AQ14" s="134"/>
      <c r="AR14" s="134"/>
      <c r="AS14" s="134"/>
      <c r="AT14" s="134"/>
      <c r="AU14" s="134"/>
      <c r="AV14" s="134"/>
      <c r="AW14" s="134"/>
      <c r="AX14" s="134"/>
      <c r="AY14" s="134"/>
      <c r="AZ14" s="134"/>
      <c r="BA14" s="134"/>
      <c r="BB14" s="134"/>
      <c r="BC14" s="134"/>
      <c r="BD14" s="134"/>
      <c r="BE14" s="134"/>
      <c r="BF14" s="134"/>
      <c r="BG14" s="134"/>
      <c r="BH14" s="134"/>
      <c r="BI14" s="134"/>
      <c r="BJ14" s="134"/>
      <c r="BK14" s="134"/>
      <c r="BL14" s="134"/>
      <c r="BM14" s="138" t="s">
        <v>107</v>
      </c>
    </row>
    <row r="15" spans="1:65" ht="85.5" customHeight="1" x14ac:dyDescent="0.25">
      <c r="A15" s="134"/>
      <c r="B15" s="134"/>
      <c r="C15" s="134"/>
      <c r="D15" s="141"/>
      <c r="E15" s="141"/>
      <c r="F15" s="134"/>
      <c r="G15" s="134"/>
      <c r="H15" s="145" t="s">
        <v>15</v>
      </c>
      <c r="I15" s="146"/>
      <c r="J15" s="147"/>
      <c r="K15" s="135" t="s">
        <v>106</v>
      </c>
      <c r="L15" s="136"/>
      <c r="M15" s="137"/>
      <c r="N15" s="143"/>
      <c r="O15" s="139"/>
      <c r="P15" s="134" t="s">
        <v>15</v>
      </c>
      <c r="Q15" s="134"/>
      <c r="R15" s="134" t="s">
        <v>106</v>
      </c>
      <c r="S15" s="134"/>
      <c r="T15" s="134"/>
      <c r="U15" s="134"/>
      <c r="V15" s="135"/>
      <c r="W15" s="136"/>
      <c r="X15" s="137"/>
      <c r="Y15" s="134" t="s">
        <v>310</v>
      </c>
      <c r="Z15" s="134"/>
      <c r="AA15" s="134"/>
      <c r="AB15" s="134"/>
      <c r="AC15" s="134"/>
      <c r="AD15" s="134" t="s">
        <v>441</v>
      </c>
      <c r="AE15" s="134"/>
      <c r="AF15" s="134"/>
      <c r="AG15" s="134"/>
      <c r="AH15" s="134"/>
      <c r="AI15" s="145" t="s">
        <v>442</v>
      </c>
      <c r="AJ15" s="146"/>
      <c r="AK15" s="146"/>
      <c r="AL15" s="146"/>
      <c r="AM15" s="147"/>
      <c r="AN15" s="145" t="s">
        <v>443</v>
      </c>
      <c r="AO15" s="146"/>
      <c r="AP15" s="146"/>
      <c r="AQ15" s="146"/>
      <c r="AR15" s="147"/>
      <c r="AS15" s="145" t="s">
        <v>444</v>
      </c>
      <c r="AT15" s="146"/>
      <c r="AU15" s="146"/>
      <c r="AV15" s="146"/>
      <c r="AW15" s="147"/>
      <c r="AX15" s="145" t="s">
        <v>445</v>
      </c>
      <c r="AY15" s="146"/>
      <c r="AZ15" s="146"/>
      <c r="BA15" s="146"/>
      <c r="BB15" s="147"/>
      <c r="BC15" s="145" t="s">
        <v>32</v>
      </c>
      <c r="BD15" s="146"/>
      <c r="BE15" s="146"/>
      <c r="BF15" s="146"/>
      <c r="BG15" s="147"/>
      <c r="BH15" s="145" t="s">
        <v>225</v>
      </c>
      <c r="BI15" s="146"/>
      <c r="BJ15" s="146"/>
      <c r="BK15" s="146"/>
      <c r="BL15" s="147"/>
      <c r="BM15" s="139"/>
    </row>
    <row r="16" spans="1:65" ht="203.25" customHeight="1" x14ac:dyDescent="0.25">
      <c r="A16" s="134"/>
      <c r="B16" s="134"/>
      <c r="C16" s="134"/>
      <c r="D16" s="141"/>
      <c r="E16" s="141"/>
      <c r="F16" s="36" t="s">
        <v>222</v>
      </c>
      <c r="G16" s="20" t="s">
        <v>106</v>
      </c>
      <c r="H16" s="82" t="s">
        <v>297</v>
      </c>
      <c r="I16" s="82" t="s">
        <v>8</v>
      </c>
      <c r="J16" s="82" t="s">
        <v>7</v>
      </c>
      <c r="K16" s="82" t="s">
        <v>297</v>
      </c>
      <c r="L16" s="82" t="s">
        <v>8</v>
      </c>
      <c r="M16" s="82" t="s">
        <v>7</v>
      </c>
      <c r="N16" s="144"/>
      <c r="O16" s="140"/>
      <c r="P16" s="82" t="s">
        <v>313</v>
      </c>
      <c r="Q16" s="82" t="s">
        <v>398</v>
      </c>
      <c r="R16" s="82" t="s">
        <v>313</v>
      </c>
      <c r="S16" s="82" t="s">
        <v>398</v>
      </c>
      <c r="T16" s="37" t="s">
        <v>15</v>
      </c>
      <c r="U16" s="37" t="s">
        <v>106</v>
      </c>
      <c r="V16" s="82" t="s">
        <v>440</v>
      </c>
      <c r="W16" s="82" t="s">
        <v>593</v>
      </c>
      <c r="X16" s="82" t="s">
        <v>594</v>
      </c>
      <c r="Y16" s="82" t="s">
        <v>22</v>
      </c>
      <c r="Z16" s="82" t="s">
        <v>20</v>
      </c>
      <c r="AA16" s="82" t="s">
        <v>308</v>
      </c>
      <c r="AB16" s="37" t="s">
        <v>305</v>
      </c>
      <c r="AC16" s="37" t="s">
        <v>21</v>
      </c>
      <c r="AD16" s="82" t="s">
        <v>22</v>
      </c>
      <c r="AE16" s="82" t="s">
        <v>20</v>
      </c>
      <c r="AF16" s="82" t="s">
        <v>308</v>
      </c>
      <c r="AG16" s="37" t="s">
        <v>305</v>
      </c>
      <c r="AH16" s="37" t="s">
        <v>21</v>
      </c>
      <c r="AI16" s="82" t="s">
        <v>22</v>
      </c>
      <c r="AJ16" s="82" t="s">
        <v>20</v>
      </c>
      <c r="AK16" s="82" t="s">
        <v>308</v>
      </c>
      <c r="AL16" s="37" t="s">
        <v>305</v>
      </c>
      <c r="AM16" s="37" t="s">
        <v>21</v>
      </c>
      <c r="AN16" s="82" t="s">
        <v>22</v>
      </c>
      <c r="AO16" s="82" t="s">
        <v>20</v>
      </c>
      <c r="AP16" s="82" t="s">
        <v>308</v>
      </c>
      <c r="AQ16" s="37" t="s">
        <v>305</v>
      </c>
      <c r="AR16" s="37" t="s">
        <v>21</v>
      </c>
      <c r="AS16" s="82" t="s">
        <v>22</v>
      </c>
      <c r="AT16" s="82" t="s">
        <v>20</v>
      </c>
      <c r="AU16" s="82" t="s">
        <v>308</v>
      </c>
      <c r="AV16" s="37" t="s">
        <v>305</v>
      </c>
      <c r="AW16" s="37" t="s">
        <v>21</v>
      </c>
      <c r="AX16" s="82" t="s">
        <v>22</v>
      </c>
      <c r="AY16" s="82" t="s">
        <v>20</v>
      </c>
      <c r="AZ16" s="82" t="s">
        <v>308</v>
      </c>
      <c r="BA16" s="37" t="s">
        <v>305</v>
      </c>
      <c r="BB16" s="37" t="s">
        <v>21</v>
      </c>
      <c r="BC16" s="82" t="s">
        <v>22</v>
      </c>
      <c r="BD16" s="82" t="s">
        <v>20</v>
      </c>
      <c r="BE16" s="82" t="s">
        <v>308</v>
      </c>
      <c r="BF16" s="37" t="s">
        <v>305</v>
      </c>
      <c r="BG16" s="37" t="s">
        <v>21</v>
      </c>
      <c r="BH16" s="82" t="s">
        <v>22</v>
      </c>
      <c r="BI16" s="82" t="s">
        <v>20</v>
      </c>
      <c r="BJ16" s="82" t="s">
        <v>308</v>
      </c>
      <c r="BK16" s="37" t="s">
        <v>305</v>
      </c>
      <c r="BL16" s="82" t="s">
        <v>21</v>
      </c>
      <c r="BM16" s="140"/>
    </row>
    <row r="17" spans="1:65" x14ac:dyDescent="0.25">
      <c r="A17" s="81">
        <v>1</v>
      </c>
      <c r="B17" s="81">
        <v>2</v>
      </c>
      <c r="C17" s="81">
        <v>3</v>
      </c>
      <c r="D17" s="81">
        <v>4</v>
      </c>
      <c r="E17" s="81">
        <v>5</v>
      </c>
      <c r="F17" s="81">
        <v>6</v>
      </c>
      <c r="G17" s="81">
        <v>7</v>
      </c>
      <c r="H17" s="81">
        <v>8</v>
      </c>
      <c r="I17" s="81">
        <v>9</v>
      </c>
      <c r="J17" s="81">
        <v>10</v>
      </c>
      <c r="K17" s="81">
        <v>11</v>
      </c>
      <c r="L17" s="81">
        <v>12</v>
      </c>
      <c r="M17" s="81">
        <v>13</v>
      </c>
      <c r="N17" s="81">
        <v>14</v>
      </c>
      <c r="O17" s="81">
        <v>15</v>
      </c>
      <c r="P17" s="65" t="s">
        <v>390</v>
      </c>
      <c r="Q17" s="65" t="s">
        <v>391</v>
      </c>
      <c r="R17" s="65" t="s">
        <v>392</v>
      </c>
      <c r="S17" s="65" t="s">
        <v>393</v>
      </c>
      <c r="T17" s="81">
        <v>17</v>
      </c>
      <c r="U17" s="81">
        <v>18</v>
      </c>
      <c r="V17" s="81">
        <v>19</v>
      </c>
      <c r="W17" s="81">
        <v>20</v>
      </c>
      <c r="X17" s="81">
        <v>21</v>
      </c>
      <c r="Y17" s="81">
        <v>22</v>
      </c>
      <c r="Z17" s="81">
        <v>23</v>
      </c>
      <c r="AA17" s="81">
        <v>24</v>
      </c>
      <c r="AB17" s="81">
        <v>25</v>
      </c>
      <c r="AC17" s="81">
        <v>26</v>
      </c>
      <c r="AD17" s="81">
        <v>27</v>
      </c>
      <c r="AE17" s="81">
        <v>28</v>
      </c>
      <c r="AF17" s="81">
        <v>29</v>
      </c>
      <c r="AG17" s="81">
        <v>30</v>
      </c>
      <c r="AH17" s="81">
        <v>31</v>
      </c>
      <c r="AI17" s="65" t="s">
        <v>234</v>
      </c>
      <c r="AJ17" s="65" t="s">
        <v>235</v>
      </c>
      <c r="AK17" s="65" t="s">
        <v>236</v>
      </c>
      <c r="AL17" s="65" t="s">
        <v>237</v>
      </c>
      <c r="AM17" s="65" t="s">
        <v>238</v>
      </c>
      <c r="AN17" s="65" t="s">
        <v>239</v>
      </c>
      <c r="AO17" s="65" t="s">
        <v>240</v>
      </c>
      <c r="AP17" s="65" t="s">
        <v>241</v>
      </c>
      <c r="AQ17" s="65" t="s">
        <v>242</v>
      </c>
      <c r="AR17" s="65" t="s">
        <v>243</v>
      </c>
      <c r="AS17" s="65" t="s">
        <v>244</v>
      </c>
      <c r="AT17" s="65" t="s">
        <v>245</v>
      </c>
      <c r="AU17" s="65" t="s">
        <v>246</v>
      </c>
      <c r="AV17" s="65" t="s">
        <v>247</v>
      </c>
      <c r="AW17" s="65" t="s">
        <v>248</v>
      </c>
      <c r="AX17" s="65" t="s">
        <v>249</v>
      </c>
      <c r="AY17" s="65" t="s">
        <v>250</v>
      </c>
      <c r="AZ17" s="65" t="s">
        <v>251</v>
      </c>
      <c r="BA17" s="65" t="s">
        <v>252</v>
      </c>
      <c r="BB17" s="65" t="s">
        <v>253</v>
      </c>
      <c r="BC17" s="81">
        <v>33</v>
      </c>
      <c r="BD17" s="81">
        <v>34</v>
      </c>
      <c r="BE17" s="81">
        <v>35</v>
      </c>
      <c r="BF17" s="81">
        <v>36</v>
      </c>
      <c r="BG17" s="81">
        <v>37</v>
      </c>
      <c r="BH17" s="81">
        <v>38</v>
      </c>
      <c r="BI17" s="81">
        <v>39</v>
      </c>
      <c r="BJ17" s="81">
        <v>40</v>
      </c>
      <c r="BK17" s="81">
        <v>41</v>
      </c>
      <c r="BL17" s="81">
        <v>42</v>
      </c>
      <c r="BM17" s="81">
        <v>43</v>
      </c>
    </row>
    <row r="18" spans="1:65" s="79" customFormat="1" ht="31.5" x14ac:dyDescent="0.25">
      <c r="A18" s="73" t="s">
        <v>311</v>
      </c>
      <c r="B18" s="74" t="s">
        <v>405</v>
      </c>
      <c r="C18" s="76" t="s">
        <v>382</v>
      </c>
      <c r="D18" s="81" t="s">
        <v>382</v>
      </c>
      <c r="E18" s="81" t="s">
        <v>382</v>
      </c>
      <c r="F18" s="81" t="s">
        <v>382</v>
      </c>
      <c r="G18" s="81" t="s">
        <v>382</v>
      </c>
      <c r="H18" s="81" t="s">
        <v>382</v>
      </c>
      <c r="I18" s="81">
        <f>156.241+164.053</f>
        <v>320.29399999999998</v>
      </c>
      <c r="J18" s="81" t="s">
        <v>382</v>
      </c>
      <c r="K18" s="81" t="s">
        <v>382</v>
      </c>
      <c r="L18" s="95">
        <f>SUM(L19:L24,L132)</f>
        <v>734.94050000000004</v>
      </c>
      <c r="M18" s="81" t="s">
        <v>382</v>
      </c>
      <c r="N18" s="81" t="s">
        <v>382</v>
      </c>
      <c r="O18" s="81" t="s">
        <v>382</v>
      </c>
      <c r="P18" s="81" t="s">
        <v>382</v>
      </c>
      <c r="Q18" s="93" t="s">
        <v>382</v>
      </c>
      <c r="R18" s="95">
        <f>SUM(R19:R24,R132)</f>
        <v>734.94050000000004</v>
      </c>
      <c r="S18" s="94">
        <f>R18*1.0494</f>
        <v>771.24656070000015</v>
      </c>
      <c r="T18" s="81" t="s">
        <v>382</v>
      </c>
      <c r="U18" s="94">
        <v>771.24656070000015</v>
      </c>
      <c r="V18" s="81" t="s">
        <v>382</v>
      </c>
      <c r="W18" s="94">
        <f>W20+W22+W132</f>
        <v>350.02107360000002</v>
      </c>
      <c r="X18" s="94">
        <f>X20+X22+X132</f>
        <v>421.24595040000003</v>
      </c>
      <c r="Y18" s="81" t="s">
        <v>382</v>
      </c>
      <c r="Z18" s="81" t="s">
        <v>382</v>
      </c>
      <c r="AA18" s="81" t="s">
        <v>382</v>
      </c>
      <c r="AB18" s="81" t="s">
        <v>382</v>
      </c>
      <c r="AC18" s="81" t="s">
        <v>382</v>
      </c>
      <c r="AD18" s="94">
        <v>350.02107360000002</v>
      </c>
      <c r="AE18" s="81" t="s">
        <v>382</v>
      </c>
      <c r="AF18" s="81" t="s">
        <v>382</v>
      </c>
      <c r="AG18" s="94">
        <v>350.02107360000002</v>
      </c>
      <c r="AH18" s="81" t="s">
        <v>382</v>
      </c>
      <c r="AI18" s="65" t="s">
        <v>382</v>
      </c>
      <c r="AJ18" s="65" t="s">
        <v>382</v>
      </c>
      <c r="AK18" s="65" t="s">
        <v>382</v>
      </c>
      <c r="AL18" s="65" t="s">
        <v>382</v>
      </c>
      <c r="AM18" s="65" t="s">
        <v>382</v>
      </c>
      <c r="AN18" s="94">
        <v>350.02107360000002</v>
      </c>
      <c r="AO18" s="65" t="s">
        <v>382</v>
      </c>
      <c r="AP18" s="65" t="s">
        <v>382</v>
      </c>
      <c r="AQ18" s="94">
        <v>350.02107360000002</v>
      </c>
      <c r="AR18" s="65" t="s">
        <v>382</v>
      </c>
      <c r="AS18" s="65" t="s">
        <v>382</v>
      </c>
      <c r="AT18" s="65" t="s">
        <v>382</v>
      </c>
      <c r="AU18" s="65" t="s">
        <v>382</v>
      </c>
      <c r="AV18" s="65" t="s">
        <v>382</v>
      </c>
      <c r="AW18" s="65" t="s">
        <v>382</v>
      </c>
      <c r="AX18" s="65">
        <v>421.24595040000003</v>
      </c>
      <c r="AY18" s="65" t="s">
        <v>382</v>
      </c>
      <c r="AZ18" s="65" t="s">
        <v>382</v>
      </c>
      <c r="BA18" s="65">
        <v>421.24595040000003</v>
      </c>
      <c r="BB18" s="65" t="s">
        <v>382</v>
      </c>
      <c r="BC18" s="94" t="s">
        <v>382</v>
      </c>
      <c r="BD18" s="81" t="s">
        <v>382</v>
      </c>
      <c r="BE18" s="81" t="s">
        <v>382</v>
      </c>
      <c r="BF18" s="94" t="s">
        <v>382</v>
      </c>
      <c r="BG18" s="81" t="s">
        <v>382</v>
      </c>
      <c r="BH18" s="94">
        <v>771.24656070000015</v>
      </c>
      <c r="BI18" s="81" t="s">
        <v>382</v>
      </c>
      <c r="BJ18" s="81" t="s">
        <v>382</v>
      </c>
      <c r="BK18" s="94">
        <v>771.24656070000015</v>
      </c>
      <c r="BL18" s="81" t="s">
        <v>382</v>
      </c>
      <c r="BM18" s="78" t="s">
        <v>382</v>
      </c>
    </row>
    <row r="19" spans="1:65" s="79" customFormat="1" ht="31.5" x14ac:dyDescent="0.25">
      <c r="A19" s="73" t="s">
        <v>406</v>
      </c>
      <c r="B19" s="74" t="s">
        <v>407</v>
      </c>
      <c r="C19" s="76" t="s">
        <v>382</v>
      </c>
      <c r="D19" s="81" t="s">
        <v>382</v>
      </c>
      <c r="E19" s="81" t="s">
        <v>382</v>
      </c>
      <c r="F19" s="81" t="s">
        <v>382</v>
      </c>
      <c r="G19" s="81" t="s">
        <v>382</v>
      </c>
      <c r="H19" s="81" t="s">
        <v>382</v>
      </c>
      <c r="I19" s="81" t="s">
        <v>382</v>
      </c>
      <c r="J19" s="81" t="s">
        <v>382</v>
      </c>
      <c r="K19" s="81" t="s">
        <v>382</v>
      </c>
      <c r="L19" s="81" t="s">
        <v>382</v>
      </c>
      <c r="M19" s="81" t="s">
        <v>382</v>
      </c>
      <c r="N19" s="81" t="s">
        <v>382</v>
      </c>
      <c r="O19" s="81" t="s">
        <v>382</v>
      </c>
      <c r="P19" s="81" t="s">
        <v>382</v>
      </c>
      <c r="Q19" s="93" t="s">
        <v>382</v>
      </c>
      <c r="R19" s="81" t="s">
        <v>382</v>
      </c>
      <c r="S19" s="94" t="s">
        <v>382</v>
      </c>
      <c r="T19" s="81" t="s">
        <v>382</v>
      </c>
      <c r="U19" s="94" t="s">
        <v>382</v>
      </c>
      <c r="V19" s="81" t="s">
        <v>382</v>
      </c>
      <c r="W19" s="94" t="s">
        <v>382</v>
      </c>
      <c r="X19" s="94" t="s">
        <v>382</v>
      </c>
      <c r="Y19" s="81" t="s">
        <v>382</v>
      </c>
      <c r="Z19" s="81" t="s">
        <v>382</v>
      </c>
      <c r="AA19" s="81" t="s">
        <v>382</v>
      </c>
      <c r="AB19" s="81" t="s">
        <v>382</v>
      </c>
      <c r="AC19" s="81" t="s">
        <v>382</v>
      </c>
      <c r="AD19" s="94" t="s">
        <v>382</v>
      </c>
      <c r="AE19" s="81" t="s">
        <v>382</v>
      </c>
      <c r="AF19" s="81" t="s">
        <v>382</v>
      </c>
      <c r="AG19" s="94" t="s">
        <v>382</v>
      </c>
      <c r="AH19" s="81" t="s">
        <v>382</v>
      </c>
      <c r="AI19" s="65" t="s">
        <v>382</v>
      </c>
      <c r="AJ19" s="65" t="s">
        <v>382</v>
      </c>
      <c r="AK19" s="65" t="s">
        <v>382</v>
      </c>
      <c r="AL19" s="65" t="s">
        <v>382</v>
      </c>
      <c r="AM19" s="65" t="s">
        <v>382</v>
      </c>
      <c r="AN19" s="94" t="s">
        <v>382</v>
      </c>
      <c r="AO19" s="65" t="s">
        <v>382</v>
      </c>
      <c r="AP19" s="65" t="s">
        <v>382</v>
      </c>
      <c r="AQ19" s="94" t="s">
        <v>382</v>
      </c>
      <c r="AR19" s="65" t="s">
        <v>382</v>
      </c>
      <c r="AS19" s="65" t="s">
        <v>382</v>
      </c>
      <c r="AT19" s="65" t="s">
        <v>382</v>
      </c>
      <c r="AU19" s="65" t="s">
        <v>382</v>
      </c>
      <c r="AV19" s="65" t="s">
        <v>382</v>
      </c>
      <c r="AW19" s="65" t="s">
        <v>382</v>
      </c>
      <c r="AX19" s="65" t="s">
        <v>382</v>
      </c>
      <c r="AY19" s="65" t="s">
        <v>382</v>
      </c>
      <c r="AZ19" s="65" t="s">
        <v>382</v>
      </c>
      <c r="BA19" s="65" t="s">
        <v>382</v>
      </c>
      <c r="BB19" s="65" t="s">
        <v>382</v>
      </c>
      <c r="BC19" s="94" t="s">
        <v>382</v>
      </c>
      <c r="BD19" s="81" t="s">
        <v>382</v>
      </c>
      <c r="BE19" s="81" t="s">
        <v>382</v>
      </c>
      <c r="BF19" s="94" t="s">
        <v>382</v>
      </c>
      <c r="BG19" s="81" t="s">
        <v>382</v>
      </c>
      <c r="BH19" s="94" t="s">
        <v>382</v>
      </c>
      <c r="BI19" s="81" t="s">
        <v>382</v>
      </c>
      <c r="BJ19" s="81" t="s">
        <v>382</v>
      </c>
      <c r="BK19" s="94" t="s">
        <v>382</v>
      </c>
      <c r="BL19" s="81" t="s">
        <v>382</v>
      </c>
      <c r="BM19" s="78" t="s">
        <v>382</v>
      </c>
    </row>
    <row r="20" spans="1:65" s="79" customFormat="1" ht="31.5" x14ac:dyDescent="0.25">
      <c r="A20" s="73" t="s">
        <v>408</v>
      </c>
      <c r="B20" s="74" t="s">
        <v>412</v>
      </c>
      <c r="C20" s="76" t="s">
        <v>382</v>
      </c>
      <c r="D20" s="81" t="s">
        <v>382</v>
      </c>
      <c r="E20" s="81" t="s">
        <v>382</v>
      </c>
      <c r="F20" s="81" t="s">
        <v>382</v>
      </c>
      <c r="G20" s="81" t="s">
        <v>382</v>
      </c>
      <c r="H20" s="81" t="s">
        <v>382</v>
      </c>
      <c r="I20" s="81" t="s">
        <v>382</v>
      </c>
      <c r="J20" s="81" t="s">
        <v>382</v>
      </c>
      <c r="K20" s="81" t="s">
        <v>382</v>
      </c>
      <c r="L20" s="95">
        <f>L47</f>
        <v>342.67450000000008</v>
      </c>
      <c r="M20" s="81" t="s">
        <v>382</v>
      </c>
      <c r="N20" s="81" t="s">
        <v>382</v>
      </c>
      <c r="O20" s="81" t="s">
        <v>382</v>
      </c>
      <c r="P20" s="81" t="s">
        <v>382</v>
      </c>
      <c r="Q20" s="93" t="s">
        <v>382</v>
      </c>
      <c r="R20" s="95">
        <f>R47</f>
        <v>342.67450000000008</v>
      </c>
      <c r="S20" s="94">
        <f t="shared" ref="S20:S82" si="0">R20*1.0494</f>
        <v>359.60262030000013</v>
      </c>
      <c r="T20" s="81" t="s">
        <v>382</v>
      </c>
      <c r="U20" s="94">
        <v>359.60262030000013</v>
      </c>
      <c r="V20" s="81" t="s">
        <v>382</v>
      </c>
      <c r="W20" s="94">
        <f>W47</f>
        <v>147.22662240000002</v>
      </c>
      <c r="X20" s="94">
        <f>X47</f>
        <v>212.38176960000001</v>
      </c>
      <c r="Y20" s="81" t="s">
        <v>382</v>
      </c>
      <c r="Z20" s="81" t="s">
        <v>382</v>
      </c>
      <c r="AA20" s="81" t="s">
        <v>382</v>
      </c>
      <c r="AB20" s="81" t="s">
        <v>382</v>
      </c>
      <c r="AC20" s="81" t="s">
        <v>382</v>
      </c>
      <c r="AD20" s="94">
        <v>147.22662240000002</v>
      </c>
      <c r="AE20" s="81" t="s">
        <v>382</v>
      </c>
      <c r="AF20" s="81" t="s">
        <v>382</v>
      </c>
      <c r="AG20" s="94">
        <v>147.22662240000002</v>
      </c>
      <c r="AH20" s="81" t="s">
        <v>382</v>
      </c>
      <c r="AI20" s="65" t="s">
        <v>382</v>
      </c>
      <c r="AJ20" s="65" t="s">
        <v>382</v>
      </c>
      <c r="AK20" s="65" t="s">
        <v>382</v>
      </c>
      <c r="AL20" s="65" t="s">
        <v>382</v>
      </c>
      <c r="AM20" s="65" t="s">
        <v>382</v>
      </c>
      <c r="AN20" s="94">
        <v>147.22662240000002</v>
      </c>
      <c r="AO20" s="65" t="s">
        <v>382</v>
      </c>
      <c r="AP20" s="65" t="s">
        <v>382</v>
      </c>
      <c r="AQ20" s="94">
        <v>147.22662240000002</v>
      </c>
      <c r="AR20" s="65" t="s">
        <v>382</v>
      </c>
      <c r="AS20" s="65" t="s">
        <v>382</v>
      </c>
      <c r="AT20" s="65" t="s">
        <v>382</v>
      </c>
      <c r="AU20" s="65" t="s">
        <v>382</v>
      </c>
      <c r="AV20" s="65" t="s">
        <v>382</v>
      </c>
      <c r="AW20" s="65" t="s">
        <v>382</v>
      </c>
      <c r="AX20" s="65">
        <v>212.38176960000001</v>
      </c>
      <c r="AY20" s="65" t="s">
        <v>382</v>
      </c>
      <c r="AZ20" s="65" t="s">
        <v>382</v>
      </c>
      <c r="BA20" s="65">
        <v>212.38176960000001</v>
      </c>
      <c r="BB20" s="65" t="s">
        <v>382</v>
      </c>
      <c r="BC20" s="94" t="s">
        <v>382</v>
      </c>
      <c r="BD20" s="81" t="s">
        <v>382</v>
      </c>
      <c r="BE20" s="81" t="s">
        <v>382</v>
      </c>
      <c r="BF20" s="94" t="s">
        <v>382</v>
      </c>
      <c r="BG20" s="81" t="s">
        <v>382</v>
      </c>
      <c r="BH20" s="94">
        <v>359.60262030000013</v>
      </c>
      <c r="BI20" s="81" t="s">
        <v>382</v>
      </c>
      <c r="BJ20" s="81" t="s">
        <v>382</v>
      </c>
      <c r="BK20" s="94">
        <v>359.60262030000013</v>
      </c>
      <c r="BL20" s="81" t="s">
        <v>382</v>
      </c>
      <c r="BM20" s="78" t="s">
        <v>382</v>
      </c>
    </row>
    <row r="21" spans="1:65" s="79" customFormat="1" ht="78.75" x14ac:dyDescent="0.25">
      <c r="A21" s="73" t="s">
        <v>413</v>
      </c>
      <c r="B21" s="75" t="s">
        <v>414</v>
      </c>
      <c r="C21" s="76" t="s">
        <v>382</v>
      </c>
      <c r="D21" s="81" t="s">
        <v>382</v>
      </c>
      <c r="E21" s="81" t="s">
        <v>382</v>
      </c>
      <c r="F21" s="81" t="s">
        <v>382</v>
      </c>
      <c r="G21" s="81" t="s">
        <v>382</v>
      </c>
      <c r="H21" s="81" t="s">
        <v>382</v>
      </c>
      <c r="I21" s="81" t="s">
        <v>382</v>
      </c>
      <c r="J21" s="81" t="s">
        <v>382</v>
      </c>
      <c r="K21" s="81" t="s">
        <v>382</v>
      </c>
      <c r="L21" s="81" t="s">
        <v>382</v>
      </c>
      <c r="M21" s="81" t="s">
        <v>382</v>
      </c>
      <c r="N21" s="81" t="s">
        <v>382</v>
      </c>
      <c r="O21" s="81" t="s">
        <v>382</v>
      </c>
      <c r="P21" s="81" t="s">
        <v>382</v>
      </c>
      <c r="Q21" s="93" t="s">
        <v>382</v>
      </c>
      <c r="R21" s="81" t="s">
        <v>382</v>
      </c>
      <c r="S21" s="94" t="s">
        <v>382</v>
      </c>
      <c r="T21" s="81" t="s">
        <v>382</v>
      </c>
      <c r="U21" s="94" t="s">
        <v>382</v>
      </c>
      <c r="V21" s="81" t="s">
        <v>382</v>
      </c>
      <c r="W21" s="94" t="s">
        <v>382</v>
      </c>
      <c r="X21" s="94" t="s">
        <v>382</v>
      </c>
      <c r="Y21" s="81" t="s">
        <v>382</v>
      </c>
      <c r="Z21" s="81" t="s">
        <v>382</v>
      </c>
      <c r="AA21" s="81" t="s">
        <v>382</v>
      </c>
      <c r="AB21" s="81" t="s">
        <v>382</v>
      </c>
      <c r="AC21" s="81" t="s">
        <v>382</v>
      </c>
      <c r="AD21" s="94" t="s">
        <v>382</v>
      </c>
      <c r="AE21" s="81" t="s">
        <v>382</v>
      </c>
      <c r="AF21" s="81" t="s">
        <v>382</v>
      </c>
      <c r="AG21" s="94" t="s">
        <v>382</v>
      </c>
      <c r="AH21" s="81" t="s">
        <v>382</v>
      </c>
      <c r="AI21" s="65" t="s">
        <v>382</v>
      </c>
      <c r="AJ21" s="65" t="s">
        <v>382</v>
      </c>
      <c r="AK21" s="65" t="s">
        <v>382</v>
      </c>
      <c r="AL21" s="65" t="s">
        <v>382</v>
      </c>
      <c r="AM21" s="65" t="s">
        <v>382</v>
      </c>
      <c r="AN21" s="94" t="s">
        <v>382</v>
      </c>
      <c r="AO21" s="65" t="s">
        <v>382</v>
      </c>
      <c r="AP21" s="65" t="s">
        <v>382</v>
      </c>
      <c r="AQ21" s="94" t="s">
        <v>382</v>
      </c>
      <c r="AR21" s="65" t="s">
        <v>382</v>
      </c>
      <c r="AS21" s="65" t="s">
        <v>382</v>
      </c>
      <c r="AT21" s="65" t="s">
        <v>382</v>
      </c>
      <c r="AU21" s="65" t="s">
        <v>382</v>
      </c>
      <c r="AV21" s="65" t="s">
        <v>382</v>
      </c>
      <c r="AW21" s="65" t="s">
        <v>382</v>
      </c>
      <c r="AX21" s="65" t="s">
        <v>382</v>
      </c>
      <c r="AY21" s="65" t="s">
        <v>382</v>
      </c>
      <c r="AZ21" s="65" t="s">
        <v>382</v>
      </c>
      <c r="BA21" s="65" t="s">
        <v>382</v>
      </c>
      <c r="BB21" s="65" t="s">
        <v>382</v>
      </c>
      <c r="BC21" s="94" t="s">
        <v>382</v>
      </c>
      <c r="BD21" s="81" t="s">
        <v>382</v>
      </c>
      <c r="BE21" s="81" t="s">
        <v>382</v>
      </c>
      <c r="BF21" s="94" t="s">
        <v>382</v>
      </c>
      <c r="BG21" s="81" t="s">
        <v>382</v>
      </c>
      <c r="BH21" s="94" t="s">
        <v>382</v>
      </c>
      <c r="BI21" s="81" t="s">
        <v>382</v>
      </c>
      <c r="BJ21" s="81" t="s">
        <v>382</v>
      </c>
      <c r="BK21" s="94" t="s">
        <v>382</v>
      </c>
      <c r="BL21" s="81" t="s">
        <v>382</v>
      </c>
      <c r="BM21" s="78" t="s">
        <v>382</v>
      </c>
    </row>
    <row r="22" spans="1:65" s="79" customFormat="1" ht="47.25" x14ac:dyDescent="0.25">
      <c r="A22" s="73" t="s">
        <v>415</v>
      </c>
      <c r="B22" s="74" t="s">
        <v>416</v>
      </c>
      <c r="C22" s="76" t="s">
        <v>382</v>
      </c>
      <c r="D22" s="81" t="s">
        <v>382</v>
      </c>
      <c r="E22" s="81" t="s">
        <v>382</v>
      </c>
      <c r="F22" s="81" t="s">
        <v>382</v>
      </c>
      <c r="G22" s="81" t="s">
        <v>382</v>
      </c>
      <c r="H22" s="81" t="s">
        <v>382</v>
      </c>
      <c r="I22" s="81" t="s">
        <v>382</v>
      </c>
      <c r="J22" s="81" t="s">
        <v>382</v>
      </c>
      <c r="K22" s="81" t="s">
        <v>382</v>
      </c>
      <c r="L22" s="95">
        <f>L110</f>
        <v>344.67899999999997</v>
      </c>
      <c r="M22" s="81" t="s">
        <v>382</v>
      </c>
      <c r="N22" s="81" t="s">
        <v>382</v>
      </c>
      <c r="O22" s="81" t="s">
        <v>382</v>
      </c>
      <c r="P22" s="81" t="s">
        <v>382</v>
      </c>
      <c r="Q22" s="93" t="s">
        <v>382</v>
      </c>
      <c r="R22" s="95">
        <f>R110</f>
        <v>344.67899999999997</v>
      </c>
      <c r="S22" s="94">
        <f t="shared" si="0"/>
        <v>361.70614260000002</v>
      </c>
      <c r="T22" s="81" t="s">
        <v>382</v>
      </c>
      <c r="U22" s="94">
        <v>361.70614260000002</v>
      </c>
      <c r="V22" s="81" t="s">
        <v>382</v>
      </c>
      <c r="W22" s="94">
        <f>W110</f>
        <v>180.68359320000002</v>
      </c>
      <c r="X22" s="94">
        <f>X110</f>
        <v>181.04458679999999</v>
      </c>
      <c r="Y22" s="81" t="s">
        <v>382</v>
      </c>
      <c r="Z22" s="81" t="s">
        <v>382</v>
      </c>
      <c r="AA22" s="81" t="s">
        <v>382</v>
      </c>
      <c r="AB22" s="81" t="s">
        <v>382</v>
      </c>
      <c r="AC22" s="81" t="s">
        <v>382</v>
      </c>
      <c r="AD22" s="94">
        <v>180.68359320000002</v>
      </c>
      <c r="AE22" s="81" t="s">
        <v>382</v>
      </c>
      <c r="AF22" s="81" t="s">
        <v>382</v>
      </c>
      <c r="AG22" s="94">
        <v>180.68359320000002</v>
      </c>
      <c r="AH22" s="81" t="s">
        <v>382</v>
      </c>
      <c r="AI22" s="65" t="s">
        <v>382</v>
      </c>
      <c r="AJ22" s="65" t="s">
        <v>382</v>
      </c>
      <c r="AK22" s="65" t="s">
        <v>382</v>
      </c>
      <c r="AL22" s="65" t="s">
        <v>382</v>
      </c>
      <c r="AM22" s="65" t="s">
        <v>382</v>
      </c>
      <c r="AN22" s="94">
        <v>180.68359320000002</v>
      </c>
      <c r="AO22" s="65" t="s">
        <v>382</v>
      </c>
      <c r="AP22" s="65" t="s">
        <v>382</v>
      </c>
      <c r="AQ22" s="94">
        <v>180.68359320000002</v>
      </c>
      <c r="AR22" s="65" t="s">
        <v>382</v>
      </c>
      <c r="AS22" s="65" t="s">
        <v>382</v>
      </c>
      <c r="AT22" s="65" t="s">
        <v>382</v>
      </c>
      <c r="AU22" s="65" t="s">
        <v>382</v>
      </c>
      <c r="AV22" s="65" t="s">
        <v>382</v>
      </c>
      <c r="AW22" s="65" t="s">
        <v>382</v>
      </c>
      <c r="AX22" s="65">
        <v>181.04458679999999</v>
      </c>
      <c r="AY22" s="65" t="s">
        <v>382</v>
      </c>
      <c r="AZ22" s="65" t="s">
        <v>382</v>
      </c>
      <c r="BA22" s="65">
        <v>181.04458679999999</v>
      </c>
      <c r="BB22" s="65" t="s">
        <v>382</v>
      </c>
      <c r="BC22" s="94" t="s">
        <v>382</v>
      </c>
      <c r="BD22" s="81" t="s">
        <v>382</v>
      </c>
      <c r="BE22" s="81" t="s">
        <v>382</v>
      </c>
      <c r="BF22" s="94" t="s">
        <v>382</v>
      </c>
      <c r="BG22" s="81" t="s">
        <v>382</v>
      </c>
      <c r="BH22" s="94">
        <v>361.70614260000002</v>
      </c>
      <c r="BI22" s="81" t="s">
        <v>382</v>
      </c>
      <c r="BJ22" s="81" t="s">
        <v>382</v>
      </c>
      <c r="BK22" s="94">
        <v>361.70614260000002</v>
      </c>
      <c r="BL22" s="81" t="s">
        <v>382</v>
      </c>
      <c r="BM22" s="78" t="s">
        <v>382</v>
      </c>
    </row>
    <row r="23" spans="1:65" s="79" customFormat="1" ht="47.25" x14ac:dyDescent="0.25">
      <c r="A23" s="73" t="s">
        <v>417</v>
      </c>
      <c r="B23" s="74" t="s">
        <v>418</v>
      </c>
      <c r="C23" s="76" t="s">
        <v>382</v>
      </c>
      <c r="D23" s="81" t="s">
        <v>382</v>
      </c>
      <c r="E23" s="81" t="s">
        <v>382</v>
      </c>
      <c r="F23" s="81" t="s">
        <v>382</v>
      </c>
      <c r="G23" s="81" t="s">
        <v>382</v>
      </c>
      <c r="H23" s="81" t="s">
        <v>382</v>
      </c>
      <c r="I23" s="81" t="s">
        <v>382</v>
      </c>
      <c r="J23" s="81" t="s">
        <v>382</v>
      </c>
      <c r="K23" s="81" t="s">
        <v>382</v>
      </c>
      <c r="L23" s="81" t="s">
        <v>382</v>
      </c>
      <c r="M23" s="81" t="s">
        <v>382</v>
      </c>
      <c r="N23" s="81" t="s">
        <v>382</v>
      </c>
      <c r="O23" s="81" t="s">
        <v>382</v>
      </c>
      <c r="P23" s="81" t="s">
        <v>382</v>
      </c>
      <c r="Q23" s="93" t="s">
        <v>382</v>
      </c>
      <c r="R23" s="81" t="s">
        <v>382</v>
      </c>
      <c r="S23" s="94" t="s">
        <v>382</v>
      </c>
      <c r="T23" s="81" t="s">
        <v>382</v>
      </c>
      <c r="U23" s="94" t="s">
        <v>382</v>
      </c>
      <c r="V23" s="81" t="s">
        <v>382</v>
      </c>
      <c r="W23" s="94" t="s">
        <v>382</v>
      </c>
      <c r="X23" s="94" t="s">
        <v>382</v>
      </c>
      <c r="Y23" s="81" t="s">
        <v>382</v>
      </c>
      <c r="Z23" s="81" t="s">
        <v>382</v>
      </c>
      <c r="AA23" s="81" t="s">
        <v>382</v>
      </c>
      <c r="AB23" s="81" t="s">
        <v>382</v>
      </c>
      <c r="AC23" s="81" t="s">
        <v>382</v>
      </c>
      <c r="AD23" s="94" t="s">
        <v>382</v>
      </c>
      <c r="AE23" s="81" t="s">
        <v>382</v>
      </c>
      <c r="AF23" s="81" t="s">
        <v>382</v>
      </c>
      <c r="AG23" s="94" t="s">
        <v>382</v>
      </c>
      <c r="AH23" s="81" t="s">
        <v>382</v>
      </c>
      <c r="AI23" s="65" t="s">
        <v>382</v>
      </c>
      <c r="AJ23" s="65" t="s">
        <v>382</v>
      </c>
      <c r="AK23" s="65" t="s">
        <v>382</v>
      </c>
      <c r="AL23" s="65" t="s">
        <v>382</v>
      </c>
      <c r="AM23" s="65" t="s">
        <v>382</v>
      </c>
      <c r="AN23" s="94" t="s">
        <v>382</v>
      </c>
      <c r="AO23" s="65" t="s">
        <v>382</v>
      </c>
      <c r="AP23" s="65" t="s">
        <v>382</v>
      </c>
      <c r="AQ23" s="94" t="s">
        <v>382</v>
      </c>
      <c r="AR23" s="65" t="s">
        <v>382</v>
      </c>
      <c r="AS23" s="65" t="s">
        <v>382</v>
      </c>
      <c r="AT23" s="65" t="s">
        <v>382</v>
      </c>
      <c r="AU23" s="65" t="s">
        <v>382</v>
      </c>
      <c r="AV23" s="65" t="s">
        <v>382</v>
      </c>
      <c r="AW23" s="65" t="s">
        <v>382</v>
      </c>
      <c r="AX23" s="65" t="s">
        <v>382</v>
      </c>
      <c r="AY23" s="65" t="s">
        <v>382</v>
      </c>
      <c r="AZ23" s="65" t="s">
        <v>382</v>
      </c>
      <c r="BA23" s="65" t="s">
        <v>382</v>
      </c>
      <c r="BB23" s="65" t="s">
        <v>382</v>
      </c>
      <c r="BC23" s="94" t="s">
        <v>382</v>
      </c>
      <c r="BD23" s="81" t="s">
        <v>382</v>
      </c>
      <c r="BE23" s="81" t="s">
        <v>382</v>
      </c>
      <c r="BF23" s="94" t="s">
        <v>382</v>
      </c>
      <c r="BG23" s="81" t="s">
        <v>382</v>
      </c>
      <c r="BH23" s="94" t="s">
        <v>382</v>
      </c>
      <c r="BI23" s="81" t="s">
        <v>382</v>
      </c>
      <c r="BJ23" s="81" t="s">
        <v>382</v>
      </c>
      <c r="BK23" s="94" t="s">
        <v>382</v>
      </c>
      <c r="BL23" s="81" t="s">
        <v>382</v>
      </c>
      <c r="BM23" s="78" t="s">
        <v>382</v>
      </c>
    </row>
    <row r="24" spans="1:65" s="79" customFormat="1" ht="31.5" x14ac:dyDescent="0.25">
      <c r="A24" s="73" t="s">
        <v>419</v>
      </c>
      <c r="B24" s="75" t="s">
        <v>420</v>
      </c>
      <c r="C24" s="76" t="s">
        <v>382</v>
      </c>
      <c r="D24" s="81" t="s">
        <v>382</v>
      </c>
      <c r="E24" s="81" t="s">
        <v>382</v>
      </c>
      <c r="F24" s="81" t="s">
        <v>382</v>
      </c>
      <c r="G24" s="81" t="s">
        <v>382</v>
      </c>
      <c r="H24" s="81" t="s">
        <v>382</v>
      </c>
      <c r="I24" s="81" t="s">
        <v>382</v>
      </c>
      <c r="J24" s="81" t="s">
        <v>382</v>
      </c>
      <c r="K24" s="81" t="s">
        <v>382</v>
      </c>
      <c r="L24" s="81" t="s">
        <v>382</v>
      </c>
      <c r="M24" s="81" t="s">
        <v>382</v>
      </c>
      <c r="N24" s="81" t="s">
        <v>382</v>
      </c>
      <c r="O24" s="81" t="s">
        <v>382</v>
      </c>
      <c r="P24" s="81" t="s">
        <v>382</v>
      </c>
      <c r="Q24" s="93" t="s">
        <v>382</v>
      </c>
      <c r="R24" s="81" t="s">
        <v>382</v>
      </c>
      <c r="S24" s="94" t="s">
        <v>382</v>
      </c>
      <c r="T24" s="81" t="s">
        <v>382</v>
      </c>
      <c r="U24" s="94" t="s">
        <v>382</v>
      </c>
      <c r="V24" s="81" t="s">
        <v>382</v>
      </c>
      <c r="W24" s="94" t="s">
        <v>382</v>
      </c>
      <c r="X24" s="94" t="s">
        <v>382</v>
      </c>
      <c r="Y24" s="81" t="s">
        <v>382</v>
      </c>
      <c r="Z24" s="81" t="s">
        <v>382</v>
      </c>
      <c r="AA24" s="81" t="s">
        <v>382</v>
      </c>
      <c r="AB24" s="81" t="s">
        <v>382</v>
      </c>
      <c r="AC24" s="81" t="s">
        <v>382</v>
      </c>
      <c r="AD24" s="94" t="s">
        <v>382</v>
      </c>
      <c r="AE24" s="81" t="s">
        <v>382</v>
      </c>
      <c r="AF24" s="81" t="s">
        <v>382</v>
      </c>
      <c r="AG24" s="94" t="s">
        <v>382</v>
      </c>
      <c r="AH24" s="81" t="s">
        <v>382</v>
      </c>
      <c r="AI24" s="65" t="s">
        <v>382</v>
      </c>
      <c r="AJ24" s="65" t="s">
        <v>382</v>
      </c>
      <c r="AK24" s="65" t="s">
        <v>382</v>
      </c>
      <c r="AL24" s="65" t="s">
        <v>382</v>
      </c>
      <c r="AM24" s="65" t="s">
        <v>382</v>
      </c>
      <c r="AN24" s="94" t="s">
        <v>382</v>
      </c>
      <c r="AO24" s="65" t="s">
        <v>382</v>
      </c>
      <c r="AP24" s="65" t="s">
        <v>382</v>
      </c>
      <c r="AQ24" s="94" t="s">
        <v>382</v>
      </c>
      <c r="AR24" s="65" t="s">
        <v>382</v>
      </c>
      <c r="AS24" s="65" t="s">
        <v>382</v>
      </c>
      <c r="AT24" s="65" t="s">
        <v>382</v>
      </c>
      <c r="AU24" s="65" t="s">
        <v>382</v>
      </c>
      <c r="AV24" s="65" t="s">
        <v>382</v>
      </c>
      <c r="AW24" s="65" t="s">
        <v>382</v>
      </c>
      <c r="AX24" s="65" t="s">
        <v>382</v>
      </c>
      <c r="AY24" s="65" t="s">
        <v>382</v>
      </c>
      <c r="AZ24" s="65" t="s">
        <v>382</v>
      </c>
      <c r="BA24" s="65" t="s">
        <v>382</v>
      </c>
      <c r="BB24" s="65" t="s">
        <v>382</v>
      </c>
      <c r="BC24" s="94" t="s">
        <v>382</v>
      </c>
      <c r="BD24" s="81" t="s">
        <v>382</v>
      </c>
      <c r="BE24" s="81" t="s">
        <v>382</v>
      </c>
      <c r="BF24" s="94" t="s">
        <v>382</v>
      </c>
      <c r="BG24" s="81" t="s">
        <v>382</v>
      </c>
      <c r="BH24" s="94" t="s">
        <v>382</v>
      </c>
      <c r="BI24" s="81" t="s">
        <v>382</v>
      </c>
      <c r="BJ24" s="81" t="s">
        <v>382</v>
      </c>
      <c r="BK24" s="94" t="s">
        <v>382</v>
      </c>
      <c r="BL24" s="81" t="s">
        <v>382</v>
      </c>
      <c r="BM24" s="78" t="s">
        <v>382</v>
      </c>
    </row>
    <row r="25" spans="1:65" s="79" customFormat="1" x14ac:dyDescent="0.25">
      <c r="A25" s="73"/>
      <c r="B25" s="74"/>
      <c r="C25" s="76" t="s">
        <v>382</v>
      </c>
      <c r="D25" s="81" t="s">
        <v>382</v>
      </c>
      <c r="E25" s="81" t="s">
        <v>382</v>
      </c>
      <c r="F25" s="81" t="s">
        <v>382</v>
      </c>
      <c r="G25" s="81" t="s">
        <v>382</v>
      </c>
      <c r="H25" s="81" t="s">
        <v>382</v>
      </c>
      <c r="I25" s="81" t="s">
        <v>382</v>
      </c>
      <c r="J25" s="81" t="s">
        <v>382</v>
      </c>
      <c r="K25" s="81" t="s">
        <v>382</v>
      </c>
      <c r="L25" s="81" t="s">
        <v>382</v>
      </c>
      <c r="M25" s="81" t="s">
        <v>382</v>
      </c>
      <c r="N25" s="81" t="s">
        <v>382</v>
      </c>
      <c r="O25" s="81" t="s">
        <v>382</v>
      </c>
      <c r="P25" s="81" t="s">
        <v>382</v>
      </c>
      <c r="Q25" s="93" t="s">
        <v>382</v>
      </c>
      <c r="R25" s="81" t="s">
        <v>382</v>
      </c>
      <c r="S25" s="94" t="s">
        <v>382</v>
      </c>
      <c r="T25" s="81" t="s">
        <v>382</v>
      </c>
      <c r="U25" s="94" t="s">
        <v>382</v>
      </c>
      <c r="V25" s="81" t="s">
        <v>382</v>
      </c>
      <c r="W25" s="94" t="s">
        <v>382</v>
      </c>
      <c r="X25" s="94" t="s">
        <v>382</v>
      </c>
      <c r="Y25" s="81" t="s">
        <v>382</v>
      </c>
      <c r="Z25" s="81" t="s">
        <v>382</v>
      </c>
      <c r="AA25" s="81" t="s">
        <v>382</v>
      </c>
      <c r="AB25" s="81" t="s">
        <v>382</v>
      </c>
      <c r="AC25" s="81" t="s">
        <v>382</v>
      </c>
      <c r="AD25" s="94" t="s">
        <v>382</v>
      </c>
      <c r="AE25" s="81" t="s">
        <v>382</v>
      </c>
      <c r="AF25" s="81" t="s">
        <v>382</v>
      </c>
      <c r="AG25" s="94" t="s">
        <v>382</v>
      </c>
      <c r="AH25" s="81" t="s">
        <v>382</v>
      </c>
      <c r="AI25" s="65" t="s">
        <v>382</v>
      </c>
      <c r="AJ25" s="65" t="s">
        <v>382</v>
      </c>
      <c r="AK25" s="65" t="s">
        <v>382</v>
      </c>
      <c r="AL25" s="65" t="s">
        <v>382</v>
      </c>
      <c r="AM25" s="65" t="s">
        <v>382</v>
      </c>
      <c r="AN25" s="94" t="s">
        <v>382</v>
      </c>
      <c r="AO25" s="65" t="s">
        <v>382</v>
      </c>
      <c r="AP25" s="65" t="s">
        <v>382</v>
      </c>
      <c r="AQ25" s="94" t="s">
        <v>382</v>
      </c>
      <c r="AR25" s="65" t="s">
        <v>382</v>
      </c>
      <c r="AS25" s="65" t="s">
        <v>382</v>
      </c>
      <c r="AT25" s="65" t="s">
        <v>382</v>
      </c>
      <c r="AU25" s="65" t="s">
        <v>382</v>
      </c>
      <c r="AV25" s="65" t="s">
        <v>382</v>
      </c>
      <c r="AW25" s="65" t="s">
        <v>382</v>
      </c>
      <c r="AX25" s="65" t="s">
        <v>382</v>
      </c>
      <c r="AY25" s="65" t="s">
        <v>382</v>
      </c>
      <c r="AZ25" s="65" t="s">
        <v>382</v>
      </c>
      <c r="BA25" s="65" t="s">
        <v>382</v>
      </c>
      <c r="BB25" s="65" t="s">
        <v>382</v>
      </c>
      <c r="BC25" s="94" t="s">
        <v>382</v>
      </c>
      <c r="BD25" s="81" t="s">
        <v>382</v>
      </c>
      <c r="BE25" s="81" t="s">
        <v>382</v>
      </c>
      <c r="BF25" s="94" t="s">
        <v>382</v>
      </c>
      <c r="BG25" s="81" t="s">
        <v>382</v>
      </c>
      <c r="BH25" s="94" t="s">
        <v>382</v>
      </c>
      <c r="BI25" s="81" t="s">
        <v>382</v>
      </c>
      <c r="BJ25" s="81" t="s">
        <v>382</v>
      </c>
      <c r="BK25" s="94" t="s">
        <v>382</v>
      </c>
      <c r="BL25" s="81" t="s">
        <v>382</v>
      </c>
      <c r="BM25" s="78" t="s">
        <v>382</v>
      </c>
    </row>
    <row r="26" spans="1:65" s="79" customFormat="1" x14ac:dyDescent="0.25">
      <c r="A26" s="73" t="s">
        <v>315</v>
      </c>
      <c r="B26" s="74" t="s">
        <v>220</v>
      </c>
      <c r="C26" s="76" t="s">
        <v>382</v>
      </c>
      <c r="D26" s="81" t="s">
        <v>382</v>
      </c>
      <c r="E26" s="81" t="s">
        <v>382</v>
      </c>
      <c r="F26" s="81" t="s">
        <v>382</v>
      </c>
      <c r="G26" s="81" t="s">
        <v>382</v>
      </c>
      <c r="H26" s="81" t="s">
        <v>382</v>
      </c>
      <c r="I26" s="81" t="s">
        <v>382</v>
      </c>
      <c r="J26" s="81" t="s">
        <v>382</v>
      </c>
      <c r="K26" s="81" t="s">
        <v>382</v>
      </c>
      <c r="L26" s="81" t="s">
        <v>382</v>
      </c>
      <c r="M26" s="81" t="s">
        <v>382</v>
      </c>
      <c r="N26" s="81" t="s">
        <v>382</v>
      </c>
      <c r="O26" s="81" t="s">
        <v>382</v>
      </c>
      <c r="P26" s="81" t="s">
        <v>382</v>
      </c>
      <c r="Q26" s="93" t="s">
        <v>382</v>
      </c>
      <c r="R26" s="81" t="s">
        <v>382</v>
      </c>
      <c r="S26" s="94" t="s">
        <v>382</v>
      </c>
      <c r="T26" s="81" t="s">
        <v>382</v>
      </c>
      <c r="U26" s="94" t="s">
        <v>382</v>
      </c>
      <c r="V26" s="81" t="s">
        <v>382</v>
      </c>
      <c r="W26" s="94" t="s">
        <v>382</v>
      </c>
      <c r="X26" s="94" t="s">
        <v>382</v>
      </c>
      <c r="Y26" s="81" t="s">
        <v>382</v>
      </c>
      <c r="Z26" s="81" t="s">
        <v>382</v>
      </c>
      <c r="AA26" s="81" t="s">
        <v>382</v>
      </c>
      <c r="AB26" s="81" t="s">
        <v>382</v>
      </c>
      <c r="AC26" s="81" t="s">
        <v>382</v>
      </c>
      <c r="AD26" s="94" t="s">
        <v>382</v>
      </c>
      <c r="AE26" s="81" t="s">
        <v>382</v>
      </c>
      <c r="AF26" s="81" t="s">
        <v>382</v>
      </c>
      <c r="AG26" s="94" t="s">
        <v>382</v>
      </c>
      <c r="AH26" s="81" t="s">
        <v>382</v>
      </c>
      <c r="AI26" s="65" t="s">
        <v>382</v>
      </c>
      <c r="AJ26" s="65" t="s">
        <v>382</v>
      </c>
      <c r="AK26" s="65" t="s">
        <v>382</v>
      </c>
      <c r="AL26" s="65" t="s">
        <v>382</v>
      </c>
      <c r="AM26" s="65" t="s">
        <v>382</v>
      </c>
      <c r="AN26" s="94" t="s">
        <v>382</v>
      </c>
      <c r="AO26" s="65" t="s">
        <v>382</v>
      </c>
      <c r="AP26" s="65" t="s">
        <v>382</v>
      </c>
      <c r="AQ26" s="94" t="s">
        <v>382</v>
      </c>
      <c r="AR26" s="65" t="s">
        <v>382</v>
      </c>
      <c r="AS26" s="65" t="s">
        <v>382</v>
      </c>
      <c r="AT26" s="65" t="s">
        <v>382</v>
      </c>
      <c r="AU26" s="65" t="s">
        <v>382</v>
      </c>
      <c r="AV26" s="65" t="s">
        <v>382</v>
      </c>
      <c r="AW26" s="65" t="s">
        <v>382</v>
      </c>
      <c r="AX26" s="65" t="s">
        <v>382</v>
      </c>
      <c r="AY26" s="65" t="s">
        <v>382</v>
      </c>
      <c r="AZ26" s="65" t="s">
        <v>382</v>
      </c>
      <c r="BA26" s="65" t="s">
        <v>382</v>
      </c>
      <c r="BB26" s="65" t="s">
        <v>382</v>
      </c>
      <c r="BC26" s="94" t="s">
        <v>382</v>
      </c>
      <c r="BD26" s="81" t="s">
        <v>382</v>
      </c>
      <c r="BE26" s="81" t="s">
        <v>382</v>
      </c>
      <c r="BF26" s="94" t="s">
        <v>382</v>
      </c>
      <c r="BG26" s="81" t="s">
        <v>382</v>
      </c>
      <c r="BH26" s="94" t="s">
        <v>382</v>
      </c>
      <c r="BI26" s="81" t="s">
        <v>382</v>
      </c>
      <c r="BJ26" s="81" t="s">
        <v>382</v>
      </c>
      <c r="BK26" s="94" t="s">
        <v>382</v>
      </c>
      <c r="BL26" s="81" t="s">
        <v>382</v>
      </c>
      <c r="BM26" s="78" t="s">
        <v>382</v>
      </c>
    </row>
    <row r="27" spans="1:65" s="92" customFormat="1" ht="31.5" x14ac:dyDescent="0.25">
      <c r="A27" s="73" t="s">
        <v>316</v>
      </c>
      <c r="B27" s="74" t="s">
        <v>421</v>
      </c>
      <c r="C27" s="76" t="s">
        <v>382</v>
      </c>
      <c r="D27" s="81" t="s">
        <v>382</v>
      </c>
      <c r="E27" s="81" t="s">
        <v>382</v>
      </c>
      <c r="F27" s="81" t="s">
        <v>382</v>
      </c>
      <c r="G27" s="81" t="s">
        <v>382</v>
      </c>
      <c r="H27" s="81" t="s">
        <v>382</v>
      </c>
      <c r="I27" s="81" t="s">
        <v>382</v>
      </c>
      <c r="J27" s="81" t="s">
        <v>382</v>
      </c>
      <c r="K27" s="81" t="s">
        <v>382</v>
      </c>
      <c r="L27" s="81" t="s">
        <v>382</v>
      </c>
      <c r="M27" s="81" t="s">
        <v>382</v>
      </c>
      <c r="N27" s="81" t="s">
        <v>382</v>
      </c>
      <c r="O27" s="81" t="s">
        <v>382</v>
      </c>
      <c r="P27" s="81" t="s">
        <v>382</v>
      </c>
      <c r="Q27" s="93" t="s">
        <v>382</v>
      </c>
      <c r="R27" s="81" t="s">
        <v>382</v>
      </c>
      <c r="S27" s="94" t="s">
        <v>382</v>
      </c>
      <c r="T27" s="81" t="s">
        <v>382</v>
      </c>
      <c r="U27" s="94" t="s">
        <v>382</v>
      </c>
      <c r="V27" s="81" t="s">
        <v>382</v>
      </c>
      <c r="W27" s="94" t="s">
        <v>382</v>
      </c>
      <c r="X27" s="94" t="s">
        <v>382</v>
      </c>
      <c r="Y27" s="81" t="s">
        <v>382</v>
      </c>
      <c r="Z27" s="81" t="s">
        <v>382</v>
      </c>
      <c r="AA27" s="81" t="s">
        <v>382</v>
      </c>
      <c r="AB27" s="81" t="s">
        <v>382</v>
      </c>
      <c r="AC27" s="81" t="s">
        <v>382</v>
      </c>
      <c r="AD27" s="94" t="s">
        <v>382</v>
      </c>
      <c r="AE27" s="81" t="s">
        <v>382</v>
      </c>
      <c r="AF27" s="81" t="s">
        <v>382</v>
      </c>
      <c r="AG27" s="94" t="s">
        <v>382</v>
      </c>
      <c r="AH27" s="81" t="s">
        <v>382</v>
      </c>
      <c r="AI27" s="65" t="s">
        <v>382</v>
      </c>
      <c r="AJ27" s="65" t="s">
        <v>382</v>
      </c>
      <c r="AK27" s="65" t="s">
        <v>382</v>
      </c>
      <c r="AL27" s="65" t="s">
        <v>382</v>
      </c>
      <c r="AM27" s="65" t="s">
        <v>382</v>
      </c>
      <c r="AN27" s="94" t="s">
        <v>382</v>
      </c>
      <c r="AO27" s="65" t="s">
        <v>382</v>
      </c>
      <c r="AP27" s="65" t="s">
        <v>382</v>
      </c>
      <c r="AQ27" s="94" t="s">
        <v>382</v>
      </c>
      <c r="AR27" s="65" t="s">
        <v>382</v>
      </c>
      <c r="AS27" s="65" t="s">
        <v>382</v>
      </c>
      <c r="AT27" s="65" t="s">
        <v>382</v>
      </c>
      <c r="AU27" s="65" t="s">
        <v>382</v>
      </c>
      <c r="AV27" s="65" t="s">
        <v>382</v>
      </c>
      <c r="AW27" s="65" t="s">
        <v>382</v>
      </c>
      <c r="AX27" s="65" t="s">
        <v>382</v>
      </c>
      <c r="AY27" s="65" t="s">
        <v>382</v>
      </c>
      <c r="AZ27" s="65" t="s">
        <v>382</v>
      </c>
      <c r="BA27" s="65" t="s">
        <v>382</v>
      </c>
      <c r="BB27" s="65" t="s">
        <v>382</v>
      </c>
      <c r="BC27" s="94" t="s">
        <v>382</v>
      </c>
      <c r="BD27" s="81" t="s">
        <v>382</v>
      </c>
      <c r="BE27" s="81" t="s">
        <v>382</v>
      </c>
      <c r="BF27" s="94" t="s">
        <v>382</v>
      </c>
      <c r="BG27" s="81" t="s">
        <v>382</v>
      </c>
      <c r="BH27" s="94" t="s">
        <v>382</v>
      </c>
      <c r="BI27" s="81" t="s">
        <v>382</v>
      </c>
      <c r="BJ27" s="81" t="s">
        <v>382</v>
      </c>
      <c r="BK27" s="94" t="s">
        <v>382</v>
      </c>
      <c r="BL27" s="81" t="s">
        <v>382</v>
      </c>
      <c r="BM27" s="78" t="s">
        <v>382</v>
      </c>
    </row>
    <row r="28" spans="1:65" s="79" customFormat="1" ht="47.25" x14ac:dyDescent="0.25">
      <c r="A28" s="73" t="s">
        <v>318</v>
      </c>
      <c r="B28" s="74" t="s">
        <v>422</v>
      </c>
      <c r="C28" s="76" t="s">
        <v>382</v>
      </c>
      <c r="D28" s="81" t="s">
        <v>382</v>
      </c>
      <c r="E28" s="81" t="s">
        <v>382</v>
      </c>
      <c r="F28" s="81" t="s">
        <v>382</v>
      </c>
      <c r="G28" s="81" t="s">
        <v>382</v>
      </c>
      <c r="H28" s="81" t="s">
        <v>382</v>
      </c>
      <c r="I28" s="81" t="s">
        <v>382</v>
      </c>
      <c r="J28" s="81" t="s">
        <v>382</v>
      </c>
      <c r="K28" s="81" t="s">
        <v>382</v>
      </c>
      <c r="L28" s="81" t="s">
        <v>382</v>
      </c>
      <c r="M28" s="81" t="s">
        <v>382</v>
      </c>
      <c r="N28" s="81" t="s">
        <v>382</v>
      </c>
      <c r="O28" s="81" t="s">
        <v>382</v>
      </c>
      <c r="P28" s="81" t="s">
        <v>382</v>
      </c>
      <c r="Q28" s="93" t="s">
        <v>382</v>
      </c>
      <c r="R28" s="81" t="s">
        <v>382</v>
      </c>
      <c r="S28" s="94" t="s">
        <v>382</v>
      </c>
      <c r="T28" s="81" t="s">
        <v>382</v>
      </c>
      <c r="U28" s="94" t="s">
        <v>382</v>
      </c>
      <c r="V28" s="81" t="s">
        <v>382</v>
      </c>
      <c r="W28" s="94" t="s">
        <v>382</v>
      </c>
      <c r="X28" s="94" t="s">
        <v>382</v>
      </c>
      <c r="Y28" s="81" t="s">
        <v>382</v>
      </c>
      <c r="Z28" s="81" t="s">
        <v>382</v>
      </c>
      <c r="AA28" s="81" t="s">
        <v>382</v>
      </c>
      <c r="AB28" s="81" t="s">
        <v>382</v>
      </c>
      <c r="AC28" s="81" t="s">
        <v>382</v>
      </c>
      <c r="AD28" s="94" t="s">
        <v>382</v>
      </c>
      <c r="AE28" s="81" t="s">
        <v>382</v>
      </c>
      <c r="AF28" s="81" t="s">
        <v>382</v>
      </c>
      <c r="AG28" s="94" t="s">
        <v>382</v>
      </c>
      <c r="AH28" s="81" t="s">
        <v>382</v>
      </c>
      <c r="AI28" s="65" t="s">
        <v>382</v>
      </c>
      <c r="AJ28" s="65" t="s">
        <v>382</v>
      </c>
      <c r="AK28" s="65" t="s">
        <v>382</v>
      </c>
      <c r="AL28" s="65" t="s">
        <v>382</v>
      </c>
      <c r="AM28" s="65" t="s">
        <v>382</v>
      </c>
      <c r="AN28" s="94" t="s">
        <v>382</v>
      </c>
      <c r="AO28" s="65" t="s">
        <v>382</v>
      </c>
      <c r="AP28" s="65" t="s">
        <v>382</v>
      </c>
      <c r="AQ28" s="94" t="s">
        <v>382</v>
      </c>
      <c r="AR28" s="65" t="s">
        <v>382</v>
      </c>
      <c r="AS28" s="65" t="s">
        <v>382</v>
      </c>
      <c r="AT28" s="65" t="s">
        <v>382</v>
      </c>
      <c r="AU28" s="65" t="s">
        <v>382</v>
      </c>
      <c r="AV28" s="65" t="s">
        <v>382</v>
      </c>
      <c r="AW28" s="65" t="s">
        <v>382</v>
      </c>
      <c r="AX28" s="65" t="s">
        <v>382</v>
      </c>
      <c r="AY28" s="65" t="s">
        <v>382</v>
      </c>
      <c r="AZ28" s="65" t="s">
        <v>382</v>
      </c>
      <c r="BA28" s="65" t="s">
        <v>382</v>
      </c>
      <c r="BB28" s="65" t="s">
        <v>382</v>
      </c>
      <c r="BC28" s="94" t="s">
        <v>382</v>
      </c>
      <c r="BD28" s="81" t="s">
        <v>382</v>
      </c>
      <c r="BE28" s="81" t="s">
        <v>382</v>
      </c>
      <c r="BF28" s="94" t="s">
        <v>382</v>
      </c>
      <c r="BG28" s="81" t="s">
        <v>382</v>
      </c>
      <c r="BH28" s="94" t="s">
        <v>382</v>
      </c>
      <c r="BI28" s="81" t="s">
        <v>382</v>
      </c>
      <c r="BJ28" s="81" t="s">
        <v>382</v>
      </c>
      <c r="BK28" s="94" t="s">
        <v>382</v>
      </c>
      <c r="BL28" s="81" t="s">
        <v>382</v>
      </c>
      <c r="BM28" s="78" t="s">
        <v>382</v>
      </c>
    </row>
    <row r="29" spans="1:65" s="79" customFormat="1" ht="78.75" x14ac:dyDescent="0.25">
      <c r="A29" s="73" t="s">
        <v>336</v>
      </c>
      <c r="B29" s="74" t="s">
        <v>423</v>
      </c>
      <c r="C29" s="76" t="s">
        <v>382</v>
      </c>
      <c r="D29" s="81" t="s">
        <v>438</v>
      </c>
      <c r="E29" s="81">
        <v>2018</v>
      </c>
      <c r="F29" s="81">
        <v>2019</v>
      </c>
      <c r="G29" s="81">
        <v>2019</v>
      </c>
      <c r="H29" s="81" t="s">
        <v>382</v>
      </c>
      <c r="I29" s="81" t="s">
        <v>382</v>
      </c>
      <c r="J29" s="81" t="s">
        <v>382</v>
      </c>
      <c r="K29" s="81" t="s">
        <v>382</v>
      </c>
      <c r="L29" s="81" t="s">
        <v>382</v>
      </c>
      <c r="M29" s="81">
        <v>2018</v>
      </c>
      <c r="N29" s="81" t="s">
        <v>382</v>
      </c>
      <c r="O29" s="81" t="s">
        <v>382</v>
      </c>
      <c r="P29" s="81" t="s">
        <v>382</v>
      </c>
      <c r="Q29" s="93" t="s">
        <v>382</v>
      </c>
      <c r="R29" s="81" t="s">
        <v>382</v>
      </c>
      <c r="S29" s="94" t="s">
        <v>382</v>
      </c>
      <c r="T29" s="81" t="s">
        <v>382</v>
      </c>
      <c r="U29" s="94" t="s">
        <v>382</v>
      </c>
      <c r="V29" s="81" t="s">
        <v>382</v>
      </c>
      <c r="W29" s="94" t="s">
        <v>382</v>
      </c>
      <c r="X29" s="94" t="s">
        <v>382</v>
      </c>
      <c r="Y29" s="81" t="s">
        <v>382</v>
      </c>
      <c r="Z29" s="81" t="s">
        <v>382</v>
      </c>
      <c r="AA29" s="81" t="s">
        <v>382</v>
      </c>
      <c r="AB29" s="81" t="s">
        <v>382</v>
      </c>
      <c r="AC29" s="81" t="s">
        <v>382</v>
      </c>
      <c r="AD29" s="94" t="s">
        <v>382</v>
      </c>
      <c r="AE29" s="81" t="s">
        <v>382</v>
      </c>
      <c r="AF29" s="81" t="s">
        <v>382</v>
      </c>
      <c r="AG29" s="94" t="s">
        <v>382</v>
      </c>
      <c r="AH29" s="81" t="s">
        <v>382</v>
      </c>
      <c r="AI29" s="65" t="s">
        <v>382</v>
      </c>
      <c r="AJ29" s="65" t="s">
        <v>382</v>
      </c>
      <c r="AK29" s="65" t="s">
        <v>382</v>
      </c>
      <c r="AL29" s="65" t="s">
        <v>382</v>
      </c>
      <c r="AM29" s="65" t="s">
        <v>382</v>
      </c>
      <c r="AN29" s="94" t="s">
        <v>382</v>
      </c>
      <c r="AO29" s="65" t="s">
        <v>382</v>
      </c>
      <c r="AP29" s="65" t="s">
        <v>382</v>
      </c>
      <c r="AQ29" s="94" t="s">
        <v>382</v>
      </c>
      <c r="AR29" s="65" t="s">
        <v>382</v>
      </c>
      <c r="AS29" s="65" t="s">
        <v>382</v>
      </c>
      <c r="AT29" s="65" t="s">
        <v>382</v>
      </c>
      <c r="AU29" s="65" t="s">
        <v>382</v>
      </c>
      <c r="AV29" s="65" t="s">
        <v>382</v>
      </c>
      <c r="AW29" s="65" t="s">
        <v>382</v>
      </c>
      <c r="AX29" s="65" t="s">
        <v>382</v>
      </c>
      <c r="AY29" s="65" t="s">
        <v>382</v>
      </c>
      <c r="AZ29" s="65" t="s">
        <v>382</v>
      </c>
      <c r="BA29" s="65" t="s">
        <v>382</v>
      </c>
      <c r="BB29" s="65" t="s">
        <v>382</v>
      </c>
      <c r="BC29" s="94" t="s">
        <v>382</v>
      </c>
      <c r="BD29" s="81" t="s">
        <v>382</v>
      </c>
      <c r="BE29" s="81" t="s">
        <v>382</v>
      </c>
      <c r="BF29" s="94" t="s">
        <v>382</v>
      </c>
      <c r="BG29" s="81" t="s">
        <v>382</v>
      </c>
      <c r="BH29" s="94" t="s">
        <v>382</v>
      </c>
      <c r="BI29" s="81" t="s">
        <v>382</v>
      </c>
      <c r="BJ29" s="81" t="s">
        <v>382</v>
      </c>
      <c r="BK29" s="94" t="s">
        <v>382</v>
      </c>
      <c r="BL29" s="81" t="s">
        <v>382</v>
      </c>
      <c r="BM29" s="78" t="s">
        <v>382</v>
      </c>
    </row>
    <row r="30" spans="1:65" s="79" customFormat="1" ht="78.75" x14ac:dyDescent="0.25">
      <c r="A30" s="73" t="s">
        <v>337</v>
      </c>
      <c r="B30" s="74" t="s">
        <v>424</v>
      </c>
      <c r="C30" s="76" t="s">
        <v>382</v>
      </c>
      <c r="D30" s="81" t="s">
        <v>382</v>
      </c>
      <c r="E30" s="81" t="s">
        <v>382</v>
      </c>
      <c r="F30" s="81" t="s">
        <v>382</v>
      </c>
      <c r="G30" s="81" t="s">
        <v>382</v>
      </c>
      <c r="H30" s="81" t="s">
        <v>382</v>
      </c>
      <c r="I30" s="81" t="s">
        <v>382</v>
      </c>
      <c r="J30" s="81" t="s">
        <v>382</v>
      </c>
      <c r="K30" s="81" t="s">
        <v>382</v>
      </c>
      <c r="L30" s="81" t="s">
        <v>382</v>
      </c>
      <c r="M30" s="81" t="s">
        <v>382</v>
      </c>
      <c r="N30" s="81" t="s">
        <v>382</v>
      </c>
      <c r="O30" s="81" t="s">
        <v>382</v>
      </c>
      <c r="P30" s="81" t="s">
        <v>382</v>
      </c>
      <c r="Q30" s="93" t="s">
        <v>382</v>
      </c>
      <c r="R30" s="81" t="s">
        <v>382</v>
      </c>
      <c r="S30" s="94" t="s">
        <v>382</v>
      </c>
      <c r="T30" s="81" t="s">
        <v>382</v>
      </c>
      <c r="U30" s="94" t="s">
        <v>382</v>
      </c>
      <c r="V30" s="81" t="s">
        <v>382</v>
      </c>
      <c r="W30" s="94" t="s">
        <v>382</v>
      </c>
      <c r="X30" s="94" t="s">
        <v>382</v>
      </c>
      <c r="Y30" s="81" t="s">
        <v>382</v>
      </c>
      <c r="Z30" s="81" t="s">
        <v>382</v>
      </c>
      <c r="AA30" s="81" t="s">
        <v>382</v>
      </c>
      <c r="AB30" s="81" t="s">
        <v>382</v>
      </c>
      <c r="AC30" s="81" t="s">
        <v>382</v>
      </c>
      <c r="AD30" s="94" t="s">
        <v>382</v>
      </c>
      <c r="AE30" s="81" t="s">
        <v>382</v>
      </c>
      <c r="AF30" s="81" t="s">
        <v>382</v>
      </c>
      <c r="AG30" s="94" t="s">
        <v>382</v>
      </c>
      <c r="AH30" s="81" t="s">
        <v>382</v>
      </c>
      <c r="AI30" s="65" t="s">
        <v>382</v>
      </c>
      <c r="AJ30" s="65" t="s">
        <v>382</v>
      </c>
      <c r="AK30" s="65" t="s">
        <v>382</v>
      </c>
      <c r="AL30" s="65" t="s">
        <v>382</v>
      </c>
      <c r="AM30" s="65" t="s">
        <v>382</v>
      </c>
      <c r="AN30" s="94" t="s">
        <v>382</v>
      </c>
      <c r="AO30" s="65" t="s">
        <v>382</v>
      </c>
      <c r="AP30" s="65" t="s">
        <v>382</v>
      </c>
      <c r="AQ30" s="94" t="s">
        <v>382</v>
      </c>
      <c r="AR30" s="65" t="s">
        <v>382</v>
      </c>
      <c r="AS30" s="65" t="s">
        <v>382</v>
      </c>
      <c r="AT30" s="65" t="s">
        <v>382</v>
      </c>
      <c r="AU30" s="65" t="s">
        <v>382</v>
      </c>
      <c r="AV30" s="65" t="s">
        <v>382</v>
      </c>
      <c r="AW30" s="65" t="s">
        <v>382</v>
      </c>
      <c r="AX30" s="65" t="s">
        <v>382</v>
      </c>
      <c r="AY30" s="65" t="s">
        <v>382</v>
      </c>
      <c r="AZ30" s="65" t="s">
        <v>382</v>
      </c>
      <c r="BA30" s="65" t="s">
        <v>382</v>
      </c>
      <c r="BB30" s="65" t="s">
        <v>382</v>
      </c>
      <c r="BC30" s="94" t="s">
        <v>382</v>
      </c>
      <c r="BD30" s="81" t="s">
        <v>382</v>
      </c>
      <c r="BE30" s="81" t="s">
        <v>382</v>
      </c>
      <c r="BF30" s="94" t="s">
        <v>382</v>
      </c>
      <c r="BG30" s="81" t="s">
        <v>382</v>
      </c>
      <c r="BH30" s="94" t="s">
        <v>382</v>
      </c>
      <c r="BI30" s="81" t="s">
        <v>382</v>
      </c>
      <c r="BJ30" s="81" t="s">
        <v>382</v>
      </c>
      <c r="BK30" s="94" t="s">
        <v>382</v>
      </c>
      <c r="BL30" s="81" t="s">
        <v>382</v>
      </c>
      <c r="BM30" s="78" t="s">
        <v>382</v>
      </c>
    </row>
    <row r="31" spans="1:65" s="79" customFormat="1" ht="63" x14ac:dyDescent="0.25">
      <c r="A31" s="73" t="s">
        <v>338</v>
      </c>
      <c r="B31" s="74" t="s">
        <v>425</v>
      </c>
      <c r="C31" s="76" t="s">
        <v>382</v>
      </c>
      <c r="D31" s="81" t="s">
        <v>382</v>
      </c>
      <c r="E31" s="81" t="s">
        <v>382</v>
      </c>
      <c r="F31" s="81" t="s">
        <v>382</v>
      </c>
      <c r="G31" s="81" t="s">
        <v>382</v>
      </c>
      <c r="H31" s="81" t="s">
        <v>382</v>
      </c>
      <c r="I31" s="81" t="s">
        <v>382</v>
      </c>
      <c r="J31" s="81" t="s">
        <v>382</v>
      </c>
      <c r="K31" s="81" t="s">
        <v>382</v>
      </c>
      <c r="L31" s="81" t="s">
        <v>382</v>
      </c>
      <c r="M31" s="81" t="s">
        <v>382</v>
      </c>
      <c r="N31" s="81" t="s">
        <v>382</v>
      </c>
      <c r="O31" s="81" t="s">
        <v>382</v>
      </c>
      <c r="P31" s="81" t="s">
        <v>382</v>
      </c>
      <c r="Q31" s="93" t="s">
        <v>382</v>
      </c>
      <c r="R31" s="81" t="s">
        <v>382</v>
      </c>
      <c r="S31" s="94" t="s">
        <v>382</v>
      </c>
      <c r="T31" s="81" t="s">
        <v>382</v>
      </c>
      <c r="U31" s="94" t="s">
        <v>382</v>
      </c>
      <c r="V31" s="81" t="s">
        <v>382</v>
      </c>
      <c r="W31" s="94" t="s">
        <v>382</v>
      </c>
      <c r="X31" s="94" t="s">
        <v>382</v>
      </c>
      <c r="Y31" s="81" t="s">
        <v>382</v>
      </c>
      <c r="Z31" s="81" t="s">
        <v>382</v>
      </c>
      <c r="AA31" s="81" t="s">
        <v>382</v>
      </c>
      <c r="AB31" s="81" t="s">
        <v>382</v>
      </c>
      <c r="AC31" s="81" t="s">
        <v>382</v>
      </c>
      <c r="AD31" s="94" t="s">
        <v>382</v>
      </c>
      <c r="AE31" s="81" t="s">
        <v>382</v>
      </c>
      <c r="AF31" s="81" t="s">
        <v>382</v>
      </c>
      <c r="AG31" s="94" t="s">
        <v>382</v>
      </c>
      <c r="AH31" s="81" t="s">
        <v>382</v>
      </c>
      <c r="AI31" s="65" t="s">
        <v>382</v>
      </c>
      <c r="AJ31" s="65" t="s">
        <v>382</v>
      </c>
      <c r="AK31" s="65" t="s">
        <v>382</v>
      </c>
      <c r="AL31" s="65" t="s">
        <v>382</v>
      </c>
      <c r="AM31" s="65" t="s">
        <v>382</v>
      </c>
      <c r="AN31" s="94" t="s">
        <v>382</v>
      </c>
      <c r="AO31" s="65" t="s">
        <v>382</v>
      </c>
      <c r="AP31" s="65" t="s">
        <v>382</v>
      </c>
      <c r="AQ31" s="94" t="s">
        <v>382</v>
      </c>
      <c r="AR31" s="65" t="s">
        <v>382</v>
      </c>
      <c r="AS31" s="65" t="s">
        <v>382</v>
      </c>
      <c r="AT31" s="65" t="s">
        <v>382</v>
      </c>
      <c r="AU31" s="65" t="s">
        <v>382</v>
      </c>
      <c r="AV31" s="65" t="s">
        <v>382</v>
      </c>
      <c r="AW31" s="65" t="s">
        <v>382</v>
      </c>
      <c r="AX31" s="65" t="s">
        <v>382</v>
      </c>
      <c r="AY31" s="65" t="s">
        <v>382</v>
      </c>
      <c r="AZ31" s="65" t="s">
        <v>382</v>
      </c>
      <c r="BA31" s="65" t="s">
        <v>382</v>
      </c>
      <c r="BB31" s="65" t="s">
        <v>382</v>
      </c>
      <c r="BC31" s="94" t="s">
        <v>382</v>
      </c>
      <c r="BD31" s="81" t="s">
        <v>382</v>
      </c>
      <c r="BE31" s="81" t="s">
        <v>382</v>
      </c>
      <c r="BF31" s="94" t="s">
        <v>382</v>
      </c>
      <c r="BG31" s="81" t="s">
        <v>382</v>
      </c>
      <c r="BH31" s="94" t="s">
        <v>382</v>
      </c>
      <c r="BI31" s="81" t="s">
        <v>382</v>
      </c>
      <c r="BJ31" s="81" t="s">
        <v>382</v>
      </c>
      <c r="BK31" s="94" t="s">
        <v>382</v>
      </c>
      <c r="BL31" s="81" t="s">
        <v>382</v>
      </c>
      <c r="BM31" s="78" t="s">
        <v>382</v>
      </c>
    </row>
    <row r="32" spans="1:65" s="79" customFormat="1" ht="47.25" x14ac:dyDescent="0.25">
      <c r="A32" s="73" t="s">
        <v>319</v>
      </c>
      <c r="B32" s="74" t="s">
        <v>426</v>
      </c>
      <c r="C32" s="76" t="s">
        <v>382</v>
      </c>
      <c r="D32" s="81" t="s">
        <v>382</v>
      </c>
      <c r="E32" s="81" t="s">
        <v>382</v>
      </c>
      <c r="F32" s="81" t="s">
        <v>382</v>
      </c>
      <c r="G32" s="81" t="s">
        <v>382</v>
      </c>
      <c r="H32" s="81" t="s">
        <v>382</v>
      </c>
      <c r="I32" s="81" t="s">
        <v>382</v>
      </c>
      <c r="J32" s="81" t="s">
        <v>382</v>
      </c>
      <c r="K32" s="81" t="s">
        <v>382</v>
      </c>
      <c r="L32" s="81" t="s">
        <v>382</v>
      </c>
      <c r="M32" s="81" t="s">
        <v>382</v>
      </c>
      <c r="N32" s="81" t="s">
        <v>382</v>
      </c>
      <c r="O32" s="81" t="s">
        <v>382</v>
      </c>
      <c r="P32" s="81" t="s">
        <v>382</v>
      </c>
      <c r="Q32" s="93" t="s">
        <v>382</v>
      </c>
      <c r="R32" s="81" t="s">
        <v>382</v>
      </c>
      <c r="S32" s="94" t="s">
        <v>382</v>
      </c>
      <c r="T32" s="81" t="s">
        <v>382</v>
      </c>
      <c r="U32" s="94" t="s">
        <v>382</v>
      </c>
      <c r="V32" s="81" t="s">
        <v>382</v>
      </c>
      <c r="W32" s="94" t="s">
        <v>382</v>
      </c>
      <c r="X32" s="94" t="s">
        <v>382</v>
      </c>
      <c r="Y32" s="81" t="s">
        <v>382</v>
      </c>
      <c r="Z32" s="81" t="s">
        <v>382</v>
      </c>
      <c r="AA32" s="81" t="s">
        <v>382</v>
      </c>
      <c r="AB32" s="81" t="s">
        <v>382</v>
      </c>
      <c r="AC32" s="81" t="s">
        <v>382</v>
      </c>
      <c r="AD32" s="94" t="s">
        <v>382</v>
      </c>
      <c r="AE32" s="81" t="s">
        <v>382</v>
      </c>
      <c r="AF32" s="81" t="s">
        <v>382</v>
      </c>
      <c r="AG32" s="94" t="s">
        <v>382</v>
      </c>
      <c r="AH32" s="81" t="s">
        <v>382</v>
      </c>
      <c r="AI32" s="65" t="s">
        <v>382</v>
      </c>
      <c r="AJ32" s="65" t="s">
        <v>382</v>
      </c>
      <c r="AK32" s="65" t="s">
        <v>382</v>
      </c>
      <c r="AL32" s="65" t="s">
        <v>382</v>
      </c>
      <c r="AM32" s="65" t="s">
        <v>382</v>
      </c>
      <c r="AN32" s="94" t="s">
        <v>382</v>
      </c>
      <c r="AO32" s="65" t="s">
        <v>382</v>
      </c>
      <c r="AP32" s="65" t="s">
        <v>382</v>
      </c>
      <c r="AQ32" s="94" t="s">
        <v>382</v>
      </c>
      <c r="AR32" s="65" t="s">
        <v>382</v>
      </c>
      <c r="AS32" s="65" t="s">
        <v>382</v>
      </c>
      <c r="AT32" s="65" t="s">
        <v>382</v>
      </c>
      <c r="AU32" s="65" t="s">
        <v>382</v>
      </c>
      <c r="AV32" s="65" t="s">
        <v>382</v>
      </c>
      <c r="AW32" s="65" t="s">
        <v>382</v>
      </c>
      <c r="AX32" s="65" t="s">
        <v>382</v>
      </c>
      <c r="AY32" s="65" t="s">
        <v>382</v>
      </c>
      <c r="AZ32" s="65" t="s">
        <v>382</v>
      </c>
      <c r="BA32" s="65" t="s">
        <v>382</v>
      </c>
      <c r="BB32" s="65" t="s">
        <v>382</v>
      </c>
      <c r="BC32" s="94" t="s">
        <v>382</v>
      </c>
      <c r="BD32" s="81" t="s">
        <v>382</v>
      </c>
      <c r="BE32" s="81" t="s">
        <v>382</v>
      </c>
      <c r="BF32" s="94" t="s">
        <v>382</v>
      </c>
      <c r="BG32" s="81" t="s">
        <v>382</v>
      </c>
      <c r="BH32" s="94" t="s">
        <v>382</v>
      </c>
      <c r="BI32" s="81" t="s">
        <v>382</v>
      </c>
      <c r="BJ32" s="81" t="s">
        <v>382</v>
      </c>
      <c r="BK32" s="94" t="s">
        <v>382</v>
      </c>
      <c r="BL32" s="81" t="s">
        <v>382</v>
      </c>
      <c r="BM32" s="78" t="s">
        <v>382</v>
      </c>
    </row>
    <row r="33" spans="1:65" s="79" customFormat="1" ht="78.75" x14ac:dyDescent="0.25">
      <c r="A33" s="73" t="s">
        <v>340</v>
      </c>
      <c r="B33" s="74" t="s">
        <v>427</v>
      </c>
      <c r="C33" s="76" t="s">
        <v>382</v>
      </c>
      <c r="D33" s="81" t="s">
        <v>382</v>
      </c>
      <c r="E33" s="81" t="s">
        <v>382</v>
      </c>
      <c r="F33" s="81" t="s">
        <v>382</v>
      </c>
      <c r="G33" s="81" t="s">
        <v>382</v>
      </c>
      <c r="H33" s="81" t="s">
        <v>382</v>
      </c>
      <c r="I33" s="81" t="s">
        <v>382</v>
      </c>
      <c r="J33" s="81" t="s">
        <v>382</v>
      </c>
      <c r="K33" s="81" t="s">
        <v>382</v>
      </c>
      <c r="L33" s="81" t="s">
        <v>382</v>
      </c>
      <c r="M33" s="81" t="s">
        <v>382</v>
      </c>
      <c r="N33" s="81" t="s">
        <v>382</v>
      </c>
      <c r="O33" s="81" t="s">
        <v>382</v>
      </c>
      <c r="P33" s="81" t="s">
        <v>382</v>
      </c>
      <c r="Q33" s="93" t="s">
        <v>382</v>
      </c>
      <c r="R33" s="81" t="s">
        <v>382</v>
      </c>
      <c r="S33" s="94" t="s">
        <v>382</v>
      </c>
      <c r="T33" s="81" t="s">
        <v>382</v>
      </c>
      <c r="U33" s="94" t="s">
        <v>382</v>
      </c>
      <c r="V33" s="81" t="s">
        <v>382</v>
      </c>
      <c r="W33" s="94" t="s">
        <v>382</v>
      </c>
      <c r="X33" s="94" t="s">
        <v>382</v>
      </c>
      <c r="Y33" s="81" t="s">
        <v>382</v>
      </c>
      <c r="Z33" s="81" t="s">
        <v>382</v>
      </c>
      <c r="AA33" s="81" t="s">
        <v>382</v>
      </c>
      <c r="AB33" s="81" t="s">
        <v>382</v>
      </c>
      <c r="AC33" s="81" t="s">
        <v>382</v>
      </c>
      <c r="AD33" s="94" t="s">
        <v>382</v>
      </c>
      <c r="AE33" s="81" t="s">
        <v>382</v>
      </c>
      <c r="AF33" s="81" t="s">
        <v>382</v>
      </c>
      <c r="AG33" s="94" t="s">
        <v>382</v>
      </c>
      <c r="AH33" s="81" t="s">
        <v>382</v>
      </c>
      <c r="AI33" s="65" t="s">
        <v>382</v>
      </c>
      <c r="AJ33" s="65" t="s">
        <v>382</v>
      </c>
      <c r="AK33" s="65" t="s">
        <v>382</v>
      </c>
      <c r="AL33" s="65" t="s">
        <v>382</v>
      </c>
      <c r="AM33" s="65" t="s">
        <v>382</v>
      </c>
      <c r="AN33" s="94" t="s">
        <v>382</v>
      </c>
      <c r="AO33" s="65" t="s">
        <v>382</v>
      </c>
      <c r="AP33" s="65" t="s">
        <v>382</v>
      </c>
      <c r="AQ33" s="94" t="s">
        <v>382</v>
      </c>
      <c r="AR33" s="65" t="s">
        <v>382</v>
      </c>
      <c r="AS33" s="65" t="s">
        <v>382</v>
      </c>
      <c r="AT33" s="65" t="s">
        <v>382</v>
      </c>
      <c r="AU33" s="65" t="s">
        <v>382</v>
      </c>
      <c r="AV33" s="65" t="s">
        <v>382</v>
      </c>
      <c r="AW33" s="65" t="s">
        <v>382</v>
      </c>
      <c r="AX33" s="65" t="s">
        <v>382</v>
      </c>
      <c r="AY33" s="65" t="s">
        <v>382</v>
      </c>
      <c r="AZ33" s="65" t="s">
        <v>382</v>
      </c>
      <c r="BA33" s="65" t="s">
        <v>382</v>
      </c>
      <c r="BB33" s="65" t="s">
        <v>382</v>
      </c>
      <c r="BC33" s="94" t="s">
        <v>382</v>
      </c>
      <c r="BD33" s="81" t="s">
        <v>382</v>
      </c>
      <c r="BE33" s="81" t="s">
        <v>382</v>
      </c>
      <c r="BF33" s="94" t="s">
        <v>382</v>
      </c>
      <c r="BG33" s="81" t="s">
        <v>382</v>
      </c>
      <c r="BH33" s="94" t="s">
        <v>382</v>
      </c>
      <c r="BI33" s="81" t="s">
        <v>382</v>
      </c>
      <c r="BJ33" s="81" t="s">
        <v>382</v>
      </c>
      <c r="BK33" s="94" t="s">
        <v>382</v>
      </c>
      <c r="BL33" s="81" t="s">
        <v>382</v>
      </c>
      <c r="BM33" s="78" t="s">
        <v>382</v>
      </c>
    </row>
    <row r="34" spans="1:65" s="79" customFormat="1" ht="47.25" x14ac:dyDescent="0.25">
      <c r="A34" s="73" t="s">
        <v>341</v>
      </c>
      <c r="B34" s="74" t="s">
        <v>428</v>
      </c>
      <c r="C34" s="76" t="s">
        <v>382</v>
      </c>
      <c r="D34" s="81" t="s">
        <v>382</v>
      </c>
      <c r="E34" s="81" t="s">
        <v>382</v>
      </c>
      <c r="F34" s="81" t="s">
        <v>382</v>
      </c>
      <c r="G34" s="81" t="s">
        <v>382</v>
      </c>
      <c r="H34" s="81" t="s">
        <v>382</v>
      </c>
      <c r="I34" s="81" t="s">
        <v>382</v>
      </c>
      <c r="J34" s="81" t="s">
        <v>382</v>
      </c>
      <c r="K34" s="81" t="s">
        <v>382</v>
      </c>
      <c r="L34" s="81" t="s">
        <v>382</v>
      </c>
      <c r="M34" s="81" t="s">
        <v>382</v>
      </c>
      <c r="N34" s="81" t="s">
        <v>382</v>
      </c>
      <c r="O34" s="81" t="s">
        <v>382</v>
      </c>
      <c r="P34" s="81" t="s">
        <v>382</v>
      </c>
      <c r="Q34" s="93" t="s">
        <v>382</v>
      </c>
      <c r="R34" s="81" t="s">
        <v>382</v>
      </c>
      <c r="S34" s="94" t="s">
        <v>382</v>
      </c>
      <c r="T34" s="81" t="s">
        <v>382</v>
      </c>
      <c r="U34" s="94" t="s">
        <v>382</v>
      </c>
      <c r="V34" s="81" t="s">
        <v>382</v>
      </c>
      <c r="W34" s="94" t="s">
        <v>382</v>
      </c>
      <c r="X34" s="94" t="s">
        <v>382</v>
      </c>
      <c r="Y34" s="81" t="s">
        <v>382</v>
      </c>
      <c r="Z34" s="81" t="s">
        <v>382</v>
      </c>
      <c r="AA34" s="81" t="s">
        <v>382</v>
      </c>
      <c r="AB34" s="81" t="s">
        <v>382</v>
      </c>
      <c r="AC34" s="81" t="s">
        <v>382</v>
      </c>
      <c r="AD34" s="94" t="s">
        <v>382</v>
      </c>
      <c r="AE34" s="81" t="s">
        <v>382</v>
      </c>
      <c r="AF34" s="81" t="s">
        <v>382</v>
      </c>
      <c r="AG34" s="94" t="s">
        <v>382</v>
      </c>
      <c r="AH34" s="81" t="s">
        <v>382</v>
      </c>
      <c r="AI34" s="65" t="s">
        <v>382</v>
      </c>
      <c r="AJ34" s="65" t="s">
        <v>382</v>
      </c>
      <c r="AK34" s="65" t="s">
        <v>382</v>
      </c>
      <c r="AL34" s="65" t="s">
        <v>382</v>
      </c>
      <c r="AM34" s="65" t="s">
        <v>382</v>
      </c>
      <c r="AN34" s="94" t="s">
        <v>382</v>
      </c>
      <c r="AO34" s="65" t="s">
        <v>382</v>
      </c>
      <c r="AP34" s="65" t="s">
        <v>382</v>
      </c>
      <c r="AQ34" s="94" t="s">
        <v>382</v>
      </c>
      <c r="AR34" s="65" t="s">
        <v>382</v>
      </c>
      <c r="AS34" s="65" t="s">
        <v>382</v>
      </c>
      <c r="AT34" s="65" t="s">
        <v>382</v>
      </c>
      <c r="AU34" s="65" t="s">
        <v>382</v>
      </c>
      <c r="AV34" s="65" t="s">
        <v>382</v>
      </c>
      <c r="AW34" s="65" t="s">
        <v>382</v>
      </c>
      <c r="AX34" s="65" t="s">
        <v>382</v>
      </c>
      <c r="AY34" s="65" t="s">
        <v>382</v>
      </c>
      <c r="AZ34" s="65" t="s">
        <v>382</v>
      </c>
      <c r="BA34" s="65" t="s">
        <v>382</v>
      </c>
      <c r="BB34" s="65" t="s">
        <v>382</v>
      </c>
      <c r="BC34" s="94" t="s">
        <v>382</v>
      </c>
      <c r="BD34" s="81" t="s">
        <v>382</v>
      </c>
      <c r="BE34" s="81" t="s">
        <v>382</v>
      </c>
      <c r="BF34" s="94" t="s">
        <v>382</v>
      </c>
      <c r="BG34" s="81" t="s">
        <v>382</v>
      </c>
      <c r="BH34" s="94" t="s">
        <v>382</v>
      </c>
      <c r="BI34" s="81" t="s">
        <v>382</v>
      </c>
      <c r="BJ34" s="81" t="s">
        <v>382</v>
      </c>
      <c r="BK34" s="94" t="s">
        <v>382</v>
      </c>
      <c r="BL34" s="81" t="s">
        <v>382</v>
      </c>
      <c r="BM34" s="78" t="s">
        <v>382</v>
      </c>
    </row>
    <row r="35" spans="1:65" s="79" customFormat="1" ht="63" x14ac:dyDescent="0.25">
      <c r="A35" s="73" t="s">
        <v>320</v>
      </c>
      <c r="B35" s="74" t="s">
        <v>429</v>
      </c>
      <c r="C35" s="76" t="s">
        <v>382</v>
      </c>
      <c r="D35" s="81" t="s">
        <v>382</v>
      </c>
      <c r="E35" s="81" t="s">
        <v>382</v>
      </c>
      <c r="F35" s="81" t="s">
        <v>382</v>
      </c>
      <c r="G35" s="81" t="s">
        <v>382</v>
      </c>
      <c r="H35" s="81" t="s">
        <v>382</v>
      </c>
      <c r="I35" s="81" t="s">
        <v>382</v>
      </c>
      <c r="J35" s="81" t="s">
        <v>382</v>
      </c>
      <c r="K35" s="81" t="s">
        <v>382</v>
      </c>
      <c r="L35" s="81" t="s">
        <v>382</v>
      </c>
      <c r="M35" s="81" t="s">
        <v>382</v>
      </c>
      <c r="N35" s="81" t="s">
        <v>382</v>
      </c>
      <c r="O35" s="81" t="s">
        <v>382</v>
      </c>
      <c r="P35" s="81" t="s">
        <v>382</v>
      </c>
      <c r="Q35" s="93" t="s">
        <v>382</v>
      </c>
      <c r="R35" s="81" t="s">
        <v>382</v>
      </c>
      <c r="S35" s="94" t="s">
        <v>382</v>
      </c>
      <c r="T35" s="81" t="s">
        <v>382</v>
      </c>
      <c r="U35" s="94" t="s">
        <v>382</v>
      </c>
      <c r="V35" s="81" t="s">
        <v>382</v>
      </c>
      <c r="W35" s="94" t="s">
        <v>382</v>
      </c>
      <c r="X35" s="94" t="s">
        <v>382</v>
      </c>
      <c r="Y35" s="81" t="s">
        <v>382</v>
      </c>
      <c r="Z35" s="81" t="s">
        <v>382</v>
      </c>
      <c r="AA35" s="81" t="s">
        <v>382</v>
      </c>
      <c r="AB35" s="81" t="s">
        <v>382</v>
      </c>
      <c r="AC35" s="81" t="s">
        <v>382</v>
      </c>
      <c r="AD35" s="94" t="s">
        <v>382</v>
      </c>
      <c r="AE35" s="81" t="s">
        <v>382</v>
      </c>
      <c r="AF35" s="81" t="s">
        <v>382</v>
      </c>
      <c r="AG35" s="94" t="s">
        <v>382</v>
      </c>
      <c r="AH35" s="81" t="s">
        <v>382</v>
      </c>
      <c r="AI35" s="65" t="s">
        <v>382</v>
      </c>
      <c r="AJ35" s="65" t="s">
        <v>382</v>
      </c>
      <c r="AK35" s="65" t="s">
        <v>382</v>
      </c>
      <c r="AL35" s="65" t="s">
        <v>382</v>
      </c>
      <c r="AM35" s="65" t="s">
        <v>382</v>
      </c>
      <c r="AN35" s="94" t="s">
        <v>382</v>
      </c>
      <c r="AO35" s="65" t="s">
        <v>382</v>
      </c>
      <c r="AP35" s="65" t="s">
        <v>382</v>
      </c>
      <c r="AQ35" s="94" t="s">
        <v>382</v>
      </c>
      <c r="AR35" s="65" t="s">
        <v>382</v>
      </c>
      <c r="AS35" s="65" t="s">
        <v>382</v>
      </c>
      <c r="AT35" s="65" t="s">
        <v>382</v>
      </c>
      <c r="AU35" s="65" t="s">
        <v>382</v>
      </c>
      <c r="AV35" s="65" t="s">
        <v>382</v>
      </c>
      <c r="AW35" s="65" t="s">
        <v>382</v>
      </c>
      <c r="AX35" s="65" t="s">
        <v>382</v>
      </c>
      <c r="AY35" s="65" t="s">
        <v>382</v>
      </c>
      <c r="AZ35" s="65" t="s">
        <v>382</v>
      </c>
      <c r="BA35" s="65" t="s">
        <v>382</v>
      </c>
      <c r="BB35" s="65" t="s">
        <v>382</v>
      </c>
      <c r="BC35" s="94" t="s">
        <v>382</v>
      </c>
      <c r="BD35" s="81" t="s">
        <v>382</v>
      </c>
      <c r="BE35" s="81" t="s">
        <v>382</v>
      </c>
      <c r="BF35" s="94" t="s">
        <v>382</v>
      </c>
      <c r="BG35" s="81" t="s">
        <v>382</v>
      </c>
      <c r="BH35" s="94" t="s">
        <v>382</v>
      </c>
      <c r="BI35" s="81" t="s">
        <v>382</v>
      </c>
      <c r="BJ35" s="81" t="s">
        <v>382</v>
      </c>
      <c r="BK35" s="94" t="s">
        <v>382</v>
      </c>
      <c r="BL35" s="81" t="s">
        <v>382</v>
      </c>
      <c r="BM35" s="78" t="s">
        <v>382</v>
      </c>
    </row>
    <row r="36" spans="1:65" s="79" customFormat="1" ht="47.25" x14ac:dyDescent="0.25">
      <c r="A36" s="73" t="s">
        <v>344</v>
      </c>
      <c r="B36" s="74" t="s">
        <v>430</v>
      </c>
      <c r="C36" s="76" t="s">
        <v>382</v>
      </c>
      <c r="D36" s="81" t="s">
        <v>382</v>
      </c>
      <c r="E36" s="81" t="s">
        <v>382</v>
      </c>
      <c r="F36" s="81" t="s">
        <v>382</v>
      </c>
      <c r="G36" s="81" t="s">
        <v>382</v>
      </c>
      <c r="H36" s="81" t="s">
        <v>382</v>
      </c>
      <c r="I36" s="81" t="s">
        <v>382</v>
      </c>
      <c r="J36" s="81" t="s">
        <v>382</v>
      </c>
      <c r="K36" s="81" t="s">
        <v>382</v>
      </c>
      <c r="L36" s="81" t="s">
        <v>382</v>
      </c>
      <c r="M36" s="81" t="s">
        <v>382</v>
      </c>
      <c r="N36" s="81" t="s">
        <v>382</v>
      </c>
      <c r="O36" s="81" t="s">
        <v>382</v>
      </c>
      <c r="P36" s="81" t="s">
        <v>382</v>
      </c>
      <c r="Q36" s="93" t="s">
        <v>382</v>
      </c>
      <c r="R36" s="81" t="s">
        <v>382</v>
      </c>
      <c r="S36" s="94" t="s">
        <v>382</v>
      </c>
      <c r="T36" s="81" t="s">
        <v>382</v>
      </c>
      <c r="U36" s="94" t="s">
        <v>382</v>
      </c>
      <c r="V36" s="81" t="s">
        <v>382</v>
      </c>
      <c r="W36" s="94" t="s">
        <v>382</v>
      </c>
      <c r="X36" s="94" t="s">
        <v>382</v>
      </c>
      <c r="Y36" s="81" t="s">
        <v>382</v>
      </c>
      <c r="Z36" s="81" t="s">
        <v>382</v>
      </c>
      <c r="AA36" s="81" t="s">
        <v>382</v>
      </c>
      <c r="AB36" s="81" t="s">
        <v>382</v>
      </c>
      <c r="AC36" s="81" t="s">
        <v>382</v>
      </c>
      <c r="AD36" s="94" t="s">
        <v>382</v>
      </c>
      <c r="AE36" s="81" t="s">
        <v>382</v>
      </c>
      <c r="AF36" s="81" t="s">
        <v>382</v>
      </c>
      <c r="AG36" s="94" t="s">
        <v>382</v>
      </c>
      <c r="AH36" s="81" t="s">
        <v>382</v>
      </c>
      <c r="AI36" s="65" t="s">
        <v>382</v>
      </c>
      <c r="AJ36" s="65" t="s">
        <v>382</v>
      </c>
      <c r="AK36" s="65" t="s">
        <v>382</v>
      </c>
      <c r="AL36" s="65" t="s">
        <v>382</v>
      </c>
      <c r="AM36" s="65" t="s">
        <v>382</v>
      </c>
      <c r="AN36" s="94" t="s">
        <v>382</v>
      </c>
      <c r="AO36" s="65" t="s">
        <v>382</v>
      </c>
      <c r="AP36" s="65" t="s">
        <v>382</v>
      </c>
      <c r="AQ36" s="94" t="s">
        <v>382</v>
      </c>
      <c r="AR36" s="65" t="s">
        <v>382</v>
      </c>
      <c r="AS36" s="65" t="s">
        <v>382</v>
      </c>
      <c r="AT36" s="65" t="s">
        <v>382</v>
      </c>
      <c r="AU36" s="65" t="s">
        <v>382</v>
      </c>
      <c r="AV36" s="65" t="s">
        <v>382</v>
      </c>
      <c r="AW36" s="65" t="s">
        <v>382</v>
      </c>
      <c r="AX36" s="65" t="s">
        <v>382</v>
      </c>
      <c r="AY36" s="65" t="s">
        <v>382</v>
      </c>
      <c r="AZ36" s="65" t="s">
        <v>382</v>
      </c>
      <c r="BA36" s="65" t="s">
        <v>382</v>
      </c>
      <c r="BB36" s="65" t="s">
        <v>382</v>
      </c>
      <c r="BC36" s="94" t="s">
        <v>382</v>
      </c>
      <c r="BD36" s="81" t="s">
        <v>382</v>
      </c>
      <c r="BE36" s="81" t="s">
        <v>382</v>
      </c>
      <c r="BF36" s="94" t="s">
        <v>382</v>
      </c>
      <c r="BG36" s="81" t="s">
        <v>382</v>
      </c>
      <c r="BH36" s="94" t="s">
        <v>382</v>
      </c>
      <c r="BI36" s="81" t="s">
        <v>382</v>
      </c>
      <c r="BJ36" s="81" t="s">
        <v>382</v>
      </c>
      <c r="BK36" s="94" t="s">
        <v>382</v>
      </c>
      <c r="BL36" s="81" t="s">
        <v>382</v>
      </c>
      <c r="BM36" s="78" t="s">
        <v>382</v>
      </c>
    </row>
    <row r="37" spans="1:65" s="79" customFormat="1" ht="141.75" x14ac:dyDescent="0.25">
      <c r="A37" s="73" t="s">
        <v>344</v>
      </c>
      <c r="B37" s="74" t="s">
        <v>431</v>
      </c>
      <c r="C37" s="76" t="s">
        <v>382</v>
      </c>
      <c r="D37" s="81" t="s">
        <v>382</v>
      </c>
      <c r="E37" s="81" t="s">
        <v>382</v>
      </c>
      <c r="F37" s="81" t="s">
        <v>382</v>
      </c>
      <c r="G37" s="81" t="s">
        <v>382</v>
      </c>
      <c r="H37" s="81" t="s">
        <v>382</v>
      </c>
      <c r="I37" s="81" t="s">
        <v>382</v>
      </c>
      <c r="J37" s="81" t="s">
        <v>382</v>
      </c>
      <c r="K37" s="81" t="s">
        <v>382</v>
      </c>
      <c r="L37" s="81" t="s">
        <v>382</v>
      </c>
      <c r="M37" s="81" t="s">
        <v>382</v>
      </c>
      <c r="N37" s="81" t="s">
        <v>382</v>
      </c>
      <c r="O37" s="81" t="s">
        <v>382</v>
      </c>
      <c r="P37" s="81" t="s">
        <v>382</v>
      </c>
      <c r="Q37" s="93" t="s">
        <v>382</v>
      </c>
      <c r="R37" s="81" t="s">
        <v>382</v>
      </c>
      <c r="S37" s="94" t="s">
        <v>382</v>
      </c>
      <c r="T37" s="81" t="s">
        <v>382</v>
      </c>
      <c r="U37" s="94" t="s">
        <v>382</v>
      </c>
      <c r="V37" s="81" t="s">
        <v>382</v>
      </c>
      <c r="W37" s="94" t="s">
        <v>382</v>
      </c>
      <c r="X37" s="94" t="s">
        <v>382</v>
      </c>
      <c r="Y37" s="81" t="s">
        <v>382</v>
      </c>
      <c r="Z37" s="81" t="s">
        <v>382</v>
      </c>
      <c r="AA37" s="81" t="s">
        <v>382</v>
      </c>
      <c r="AB37" s="81" t="s">
        <v>382</v>
      </c>
      <c r="AC37" s="81" t="s">
        <v>382</v>
      </c>
      <c r="AD37" s="94" t="s">
        <v>382</v>
      </c>
      <c r="AE37" s="81" t="s">
        <v>382</v>
      </c>
      <c r="AF37" s="81" t="s">
        <v>382</v>
      </c>
      <c r="AG37" s="94" t="s">
        <v>382</v>
      </c>
      <c r="AH37" s="81" t="s">
        <v>382</v>
      </c>
      <c r="AI37" s="65" t="s">
        <v>382</v>
      </c>
      <c r="AJ37" s="65" t="s">
        <v>382</v>
      </c>
      <c r="AK37" s="65" t="s">
        <v>382</v>
      </c>
      <c r="AL37" s="65" t="s">
        <v>382</v>
      </c>
      <c r="AM37" s="65" t="s">
        <v>382</v>
      </c>
      <c r="AN37" s="94" t="s">
        <v>382</v>
      </c>
      <c r="AO37" s="65" t="s">
        <v>382</v>
      </c>
      <c r="AP37" s="65" t="s">
        <v>382</v>
      </c>
      <c r="AQ37" s="94" t="s">
        <v>382</v>
      </c>
      <c r="AR37" s="65" t="s">
        <v>382</v>
      </c>
      <c r="AS37" s="65" t="s">
        <v>382</v>
      </c>
      <c r="AT37" s="65" t="s">
        <v>382</v>
      </c>
      <c r="AU37" s="65" t="s">
        <v>382</v>
      </c>
      <c r="AV37" s="65" t="s">
        <v>382</v>
      </c>
      <c r="AW37" s="65" t="s">
        <v>382</v>
      </c>
      <c r="AX37" s="65" t="s">
        <v>382</v>
      </c>
      <c r="AY37" s="65" t="s">
        <v>382</v>
      </c>
      <c r="AZ37" s="65" t="s">
        <v>382</v>
      </c>
      <c r="BA37" s="65" t="s">
        <v>382</v>
      </c>
      <c r="BB37" s="65" t="s">
        <v>382</v>
      </c>
      <c r="BC37" s="94" t="s">
        <v>382</v>
      </c>
      <c r="BD37" s="81" t="s">
        <v>382</v>
      </c>
      <c r="BE37" s="81" t="s">
        <v>382</v>
      </c>
      <c r="BF37" s="94" t="s">
        <v>382</v>
      </c>
      <c r="BG37" s="81" t="s">
        <v>382</v>
      </c>
      <c r="BH37" s="94" t="s">
        <v>382</v>
      </c>
      <c r="BI37" s="81" t="s">
        <v>382</v>
      </c>
      <c r="BJ37" s="81" t="s">
        <v>382</v>
      </c>
      <c r="BK37" s="94" t="s">
        <v>382</v>
      </c>
      <c r="BL37" s="81" t="s">
        <v>382</v>
      </c>
      <c r="BM37" s="78" t="s">
        <v>382</v>
      </c>
    </row>
    <row r="38" spans="1:65" s="79" customFormat="1" ht="126" x14ac:dyDescent="0.25">
      <c r="A38" s="73" t="s">
        <v>344</v>
      </c>
      <c r="B38" s="74" t="s">
        <v>432</v>
      </c>
      <c r="C38" s="76" t="s">
        <v>382</v>
      </c>
      <c r="D38" s="81" t="s">
        <v>382</v>
      </c>
      <c r="E38" s="81" t="s">
        <v>382</v>
      </c>
      <c r="F38" s="81" t="s">
        <v>382</v>
      </c>
      <c r="G38" s="81" t="s">
        <v>382</v>
      </c>
      <c r="H38" s="81" t="s">
        <v>382</v>
      </c>
      <c r="I38" s="81" t="s">
        <v>382</v>
      </c>
      <c r="J38" s="81" t="s">
        <v>382</v>
      </c>
      <c r="K38" s="81" t="s">
        <v>382</v>
      </c>
      <c r="L38" s="81" t="s">
        <v>382</v>
      </c>
      <c r="M38" s="81" t="s">
        <v>382</v>
      </c>
      <c r="N38" s="81" t="s">
        <v>382</v>
      </c>
      <c r="O38" s="81" t="s">
        <v>382</v>
      </c>
      <c r="P38" s="81" t="s">
        <v>382</v>
      </c>
      <c r="Q38" s="93" t="s">
        <v>382</v>
      </c>
      <c r="R38" s="81" t="s">
        <v>382</v>
      </c>
      <c r="S38" s="94" t="s">
        <v>382</v>
      </c>
      <c r="T38" s="81" t="s">
        <v>382</v>
      </c>
      <c r="U38" s="94" t="s">
        <v>382</v>
      </c>
      <c r="V38" s="81" t="s">
        <v>382</v>
      </c>
      <c r="W38" s="94" t="s">
        <v>382</v>
      </c>
      <c r="X38" s="94" t="s">
        <v>382</v>
      </c>
      <c r="Y38" s="81" t="s">
        <v>382</v>
      </c>
      <c r="Z38" s="81" t="s">
        <v>382</v>
      </c>
      <c r="AA38" s="81" t="s">
        <v>382</v>
      </c>
      <c r="AB38" s="81" t="s">
        <v>382</v>
      </c>
      <c r="AC38" s="81" t="s">
        <v>382</v>
      </c>
      <c r="AD38" s="94" t="s">
        <v>382</v>
      </c>
      <c r="AE38" s="81" t="s">
        <v>382</v>
      </c>
      <c r="AF38" s="81" t="s">
        <v>382</v>
      </c>
      <c r="AG38" s="94" t="s">
        <v>382</v>
      </c>
      <c r="AH38" s="81" t="s">
        <v>382</v>
      </c>
      <c r="AI38" s="65" t="s">
        <v>382</v>
      </c>
      <c r="AJ38" s="65" t="s">
        <v>382</v>
      </c>
      <c r="AK38" s="65" t="s">
        <v>382</v>
      </c>
      <c r="AL38" s="65" t="s">
        <v>382</v>
      </c>
      <c r="AM38" s="65" t="s">
        <v>382</v>
      </c>
      <c r="AN38" s="94" t="s">
        <v>382</v>
      </c>
      <c r="AO38" s="65" t="s">
        <v>382</v>
      </c>
      <c r="AP38" s="65" t="s">
        <v>382</v>
      </c>
      <c r="AQ38" s="94" t="s">
        <v>382</v>
      </c>
      <c r="AR38" s="65" t="s">
        <v>382</v>
      </c>
      <c r="AS38" s="65" t="s">
        <v>382</v>
      </c>
      <c r="AT38" s="65" t="s">
        <v>382</v>
      </c>
      <c r="AU38" s="65" t="s">
        <v>382</v>
      </c>
      <c r="AV38" s="65" t="s">
        <v>382</v>
      </c>
      <c r="AW38" s="65" t="s">
        <v>382</v>
      </c>
      <c r="AX38" s="65" t="s">
        <v>382</v>
      </c>
      <c r="AY38" s="65" t="s">
        <v>382</v>
      </c>
      <c r="AZ38" s="65" t="s">
        <v>382</v>
      </c>
      <c r="BA38" s="65" t="s">
        <v>382</v>
      </c>
      <c r="BB38" s="65" t="s">
        <v>382</v>
      </c>
      <c r="BC38" s="94" t="s">
        <v>382</v>
      </c>
      <c r="BD38" s="81" t="s">
        <v>382</v>
      </c>
      <c r="BE38" s="81" t="s">
        <v>382</v>
      </c>
      <c r="BF38" s="94" t="s">
        <v>382</v>
      </c>
      <c r="BG38" s="81" t="s">
        <v>382</v>
      </c>
      <c r="BH38" s="94" t="s">
        <v>382</v>
      </c>
      <c r="BI38" s="81" t="s">
        <v>382</v>
      </c>
      <c r="BJ38" s="81" t="s">
        <v>382</v>
      </c>
      <c r="BK38" s="94" t="s">
        <v>382</v>
      </c>
      <c r="BL38" s="81" t="s">
        <v>382</v>
      </c>
      <c r="BM38" s="78" t="s">
        <v>382</v>
      </c>
    </row>
    <row r="39" spans="1:65" s="79" customFormat="1" ht="126" x14ac:dyDescent="0.25">
      <c r="A39" s="73" t="s">
        <v>344</v>
      </c>
      <c r="B39" s="74" t="s">
        <v>433</v>
      </c>
      <c r="C39" s="76" t="s">
        <v>382</v>
      </c>
      <c r="D39" s="81" t="s">
        <v>382</v>
      </c>
      <c r="E39" s="81" t="s">
        <v>382</v>
      </c>
      <c r="F39" s="81" t="s">
        <v>382</v>
      </c>
      <c r="G39" s="81" t="s">
        <v>382</v>
      </c>
      <c r="H39" s="81" t="s">
        <v>382</v>
      </c>
      <c r="I39" s="81" t="s">
        <v>382</v>
      </c>
      <c r="J39" s="81" t="s">
        <v>382</v>
      </c>
      <c r="K39" s="81" t="s">
        <v>382</v>
      </c>
      <c r="L39" s="81" t="s">
        <v>382</v>
      </c>
      <c r="M39" s="81" t="s">
        <v>382</v>
      </c>
      <c r="N39" s="81" t="s">
        <v>382</v>
      </c>
      <c r="O39" s="81" t="s">
        <v>382</v>
      </c>
      <c r="P39" s="81" t="s">
        <v>382</v>
      </c>
      <c r="Q39" s="93" t="s">
        <v>382</v>
      </c>
      <c r="R39" s="81" t="s">
        <v>382</v>
      </c>
      <c r="S39" s="94" t="s">
        <v>382</v>
      </c>
      <c r="T39" s="81" t="s">
        <v>382</v>
      </c>
      <c r="U39" s="94" t="s">
        <v>382</v>
      </c>
      <c r="V39" s="81" t="s">
        <v>382</v>
      </c>
      <c r="W39" s="94" t="s">
        <v>382</v>
      </c>
      <c r="X39" s="94" t="s">
        <v>382</v>
      </c>
      <c r="Y39" s="81" t="s">
        <v>382</v>
      </c>
      <c r="Z39" s="81" t="s">
        <v>382</v>
      </c>
      <c r="AA39" s="81" t="s">
        <v>382</v>
      </c>
      <c r="AB39" s="81" t="s">
        <v>382</v>
      </c>
      <c r="AC39" s="81" t="s">
        <v>382</v>
      </c>
      <c r="AD39" s="94" t="s">
        <v>382</v>
      </c>
      <c r="AE39" s="81" t="s">
        <v>382</v>
      </c>
      <c r="AF39" s="81" t="s">
        <v>382</v>
      </c>
      <c r="AG39" s="94" t="s">
        <v>382</v>
      </c>
      <c r="AH39" s="81" t="s">
        <v>382</v>
      </c>
      <c r="AI39" s="65" t="s">
        <v>382</v>
      </c>
      <c r="AJ39" s="65" t="s">
        <v>382</v>
      </c>
      <c r="AK39" s="65" t="s">
        <v>382</v>
      </c>
      <c r="AL39" s="65" t="s">
        <v>382</v>
      </c>
      <c r="AM39" s="65" t="s">
        <v>382</v>
      </c>
      <c r="AN39" s="94" t="s">
        <v>382</v>
      </c>
      <c r="AO39" s="65" t="s">
        <v>382</v>
      </c>
      <c r="AP39" s="65" t="s">
        <v>382</v>
      </c>
      <c r="AQ39" s="94" t="s">
        <v>382</v>
      </c>
      <c r="AR39" s="65" t="s">
        <v>382</v>
      </c>
      <c r="AS39" s="65" t="s">
        <v>382</v>
      </c>
      <c r="AT39" s="65" t="s">
        <v>382</v>
      </c>
      <c r="AU39" s="65" t="s">
        <v>382</v>
      </c>
      <c r="AV39" s="65" t="s">
        <v>382</v>
      </c>
      <c r="AW39" s="65" t="s">
        <v>382</v>
      </c>
      <c r="AX39" s="65" t="s">
        <v>382</v>
      </c>
      <c r="AY39" s="65" t="s">
        <v>382</v>
      </c>
      <c r="AZ39" s="65" t="s">
        <v>382</v>
      </c>
      <c r="BA39" s="65" t="s">
        <v>382</v>
      </c>
      <c r="BB39" s="65" t="s">
        <v>382</v>
      </c>
      <c r="BC39" s="94" t="s">
        <v>382</v>
      </c>
      <c r="BD39" s="81" t="s">
        <v>382</v>
      </c>
      <c r="BE39" s="81" t="s">
        <v>382</v>
      </c>
      <c r="BF39" s="94" t="s">
        <v>382</v>
      </c>
      <c r="BG39" s="81" t="s">
        <v>382</v>
      </c>
      <c r="BH39" s="94" t="s">
        <v>382</v>
      </c>
      <c r="BI39" s="81" t="s">
        <v>382</v>
      </c>
      <c r="BJ39" s="81" t="s">
        <v>382</v>
      </c>
      <c r="BK39" s="94" t="s">
        <v>382</v>
      </c>
      <c r="BL39" s="81" t="s">
        <v>382</v>
      </c>
      <c r="BM39" s="78" t="s">
        <v>382</v>
      </c>
    </row>
    <row r="40" spans="1:65" s="79" customFormat="1" ht="47.25" x14ac:dyDescent="0.25">
      <c r="A40" s="73" t="s">
        <v>345</v>
      </c>
      <c r="B40" s="74" t="s">
        <v>430</v>
      </c>
      <c r="C40" s="76" t="s">
        <v>382</v>
      </c>
      <c r="D40" s="81" t="s">
        <v>382</v>
      </c>
      <c r="E40" s="81" t="s">
        <v>382</v>
      </c>
      <c r="F40" s="81" t="s">
        <v>382</v>
      </c>
      <c r="G40" s="81" t="s">
        <v>382</v>
      </c>
      <c r="H40" s="81" t="s">
        <v>382</v>
      </c>
      <c r="I40" s="81" t="s">
        <v>382</v>
      </c>
      <c r="J40" s="81" t="s">
        <v>382</v>
      </c>
      <c r="K40" s="81" t="s">
        <v>382</v>
      </c>
      <c r="L40" s="81" t="s">
        <v>382</v>
      </c>
      <c r="M40" s="81" t="s">
        <v>382</v>
      </c>
      <c r="N40" s="81" t="s">
        <v>382</v>
      </c>
      <c r="O40" s="81" t="s">
        <v>382</v>
      </c>
      <c r="P40" s="81" t="s">
        <v>382</v>
      </c>
      <c r="Q40" s="93" t="s">
        <v>382</v>
      </c>
      <c r="R40" s="81" t="s">
        <v>382</v>
      </c>
      <c r="S40" s="94" t="s">
        <v>382</v>
      </c>
      <c r="T40" s="81" t="s">
        <v>382</v>
      </c>
      <c r="U40" s="94" t="s">
        <v>382</v>
      </c>
      <c r="V40" s="81" t="s">
        <v>382</v>
      </c>
      <c r="W40" s="94" t="s">
        <v>382</v>
      </c>
      <c r="X40" s="94" t="s">
        <v>382</v>
      </c>
      <c r="Y40" s="81" t="s">
        <v>382</v>
      </c>
      <c r="Z40" s="81" t="s">
        <v>382</v>
      </c>
      <c r="AA40" s="81" t="s">
        <v>382</v>
      </c>
      <c r="AB40" s="81" t="s">
        <v>382</v>
      </c>
      <c r="AC40" s="81" t="s">
        <v>382</v>
      </c>
      <c r="AD40" s="94" t="s">
        <v>382</v>
      </c>
      <c r="AE40" s="81" t="s">
        <v>382</v>
      </c>
      <c r="AF40" s="81" t="s">
        <v>382</v>
      </c>
      <c r="AG40" s="94" t="s">
        <v>382</v>
      </c>
      <c r="AH40" s="81" t="s">
        <v>382</v>
      </c>
      <c r="AI40" s="65" t="s">
        <v>382</v>
      </c>
      <c r="AJ40" s="65" t="s">
        <v>382</v>
      </c>
      <c r="AK40" s="65" t="s">
        <v>382</v>
      </c>
      <c r="AL40" s="65" t="s">
        <v>382</v>
      </c>
      <c r="AM40" s="65" t="s">
        <v>382</v>
      </c>
      <c r="AN40" s="94" t="s">
        <v>382</v>
      </c>
      <c r="AO40" s="65" t="s">
        <v>382</v>
      </c>
      <c r="AP40" s="65" t="s">
        <v>382</v>
      </c>
      <c r="AQ40" s="94" t="s">
        <v>382</v>
      </c>
      <c r="AR40" s="65" t="s">
        <v>382</v>
      </c>
      <c r="AS40" s="65" t="s">
        <v>382</v>
      </c>
      <c r="AT40" s="65" t="s">
        <v>382</v>
      </c>
      <c r="AU40" s="65" t="s">
        <v>382</v>
      </c>
      <c r="AV40" s="65" t="s">
        <v>382</v>
      </c>
      <c r="AW40" s="65" t="s">
        <v>382</v>
      </c>
      <c r="AX40" s="65" t="s">
        <v>382</v>
      </c>
      <c r="AY40" s="65" t="s">
        <v>382</v>
      </c>
      <c r="AZ40" s="65" t="s">
        <v>382</v>
      </c>
      <c r="BA40" s="65" t="s">
        <v>382</v>
      </c>
      <c r="BB40" s="65" t="s">
        <v>382</v>
      </c>
      <c r="BC40" s="94" t="s">
        <v>382</v>
      </c>
      <c r="BD40" s="81" t="s">
        <v>382</v>
      </c>
      <c r="BE40" s="81" t="s">
        <v>382</v>
      </c>
      <c r="BF40" s="94" t="s">
        <v>382</v>
      </c>
      <c r="BG40" s="81" t="s">
        <v>382</v>
      </c>
      <c r="BH40" s="94" t="s">
        <v>382</v>
      </c>
      <c r="BI40" s="81" t="s">
        <v>382</v>
      </c>
      <c r="BJ40" s="81" t="s">
        <v>382</v>
      </c>
      <c r="BK40" s="94" t="s">
        <v>382</v>
      </c>
      <c r="BL40" s="81" t="s">
        <v>382</v>
      </c>
      <c r="BM40" s="78" t="s">
        <v>382</v>
      </c>
    </row>
    <row r="41" spans="1:65" s="79" customFormat="1" ht="141.75" x14ac:dyDescent="0.25">
      <c r="A41" s="73" t="s">
        <v>345</v>
      </c>
      <c r="B41" s="74" t="s">
        <v>431</v>
      </c>
      <c r="C41" s="76" t="s">
        <v>382</v>
      </c>
      <c r="D41" s="81" t="s">
        <v>382</v>
      </c>
      <c r="E41" s="81" t="s">
        <v>382</v>
      </c>
      <c r="F41" s="81" t="s">
        <v>382</v>
      </c>
      <c r="G41" s="81" t="s">
        <v>382</v>
      </c>
      <c r="H41" s="81" t="s">
        <v>382</v>
      </c>
      <c r="I41" s="81" t="s">
        <v>382</v>
      </c>
      <c r="J41" s="81" t="s">
        <v>382</v>
      </c>
      <c r="K41" s="81" t="s">
        <v>382</v>
      </c>
      <c r="L41" s="81" t="s">
        <v>382</v>
      </c>
      <c r="M41" s="81" t="s">
        <v>382</v>
      </c>
      <c r="N41" s="81" t="s">
        <v>382</v>
      </c>
      <c r="O41" s="81" t="s">
        <v>382</v>
      </c>
      <c r="P41" s="81" t="s">
        <v>382</v>
      </c>
      <c r="Q41" s="93" t="s">
        <v>382</v>
      </c>
      <c r="R41" s="81" t="s">
        <v>382</v>
      </c>
      <c r="S41" s="94" t="s">
        <v>382</v>
      </c>
      <c r="T41" s="81" t="s">
        <v>382</v>
      </c>
      <c r="U41" s="94" t="s">
        <v>382</v>
      </c>
      <c r="V41" s="81" t="s">
        <v>382</v>
      </c>
      <c r="W41" s="94" t="s">
        <v>382</v>
      </c>
      <c r="X41" s="94" t="s">
        <v>382</v>
      </c>
      <c r="Y41" s="81" t="s">
        <v>382</v>
      </c>
      <c r="Z41" s="81" t="s">
        <v>382</v>
      </c>
      <c r="AA41" s="81" t="s">
        <v>382</v>
      </c>
      <c r="AB41" s="81" t="s">
        <v>382</v>
      </c>
      <c r="AC41" s="81" t="s">
        <v>382</v>
      </c>
      <c r="AD41" s="94" t="s">
        <v>382</v>
      </c>
      <c r="AE41" s="81" t="s">
        <v>382</v>
      </c>
      <c r="AF41" s="81" t="s">
        <v>382</v>
      </c>
      <c r="AG41" s="94" t="s">
        <v>382</v>
      </c>
      <c r="AH41" s="81" t="s">
        <v>382</v>
      </c>
      <c r="AI41" s="65" t="s">
        <v>382</v>
      </c>
      <c r="AJ41" s="65" t="s">
        <v>382</v>
      </c>
      <c r="AK41" s="65" t="s">
        <v>382</v>
      </c>
      <c r="AL41" s="65" t="s">
        <v>382</v>
      </c>
      <c r="AM41" s="65" t="s">
        <v>382</v>
      </c>
      <c r="AN41" s="94" t="s">
        <v>382</v>
      </c>
      <c r="AO41" s="65" t="s">
        <v>382</v>
      </c>
      <c r="AP41" s="65" t="s">
        <v>382</v>
      </c>
      <c r="AQ41" s="94" t="s">
        <v>382</v>
      </c>
      <c r="AR41" s="65" t="s">
        <v>382</v>
      </c>
      <c r="AS41" s="65" t="s">
        <v>382</v>
      </c>
      <c r="AT41" s="65" t="s">
        <v>382</v>
      </c>
      <c r="AU41" s="65" t="s">
        <v>382</v>
      </c>
      <c r="AV41" s="65" t="s">
        <v>382</v>
      </c>
      <c r="AW41" s="65" t="s">
        <v>382</v>
      </c>
      <c r="AX41" s="65" t="s">
        <v>382</v>
      </c>
      <c r="AY41" s="65" t="s">
        <v>382</v>
      </c>
      <c r="AZ41" s="65" t="s">
        <v>382</v>
      </c>
      <c r="BA41" s="65" t="s">
        <v>382</v>
      </c>
      <c r="BB41" s="65" t="s">
        <v>382</v>
      </c>
      <c r="BC41" s="94" t="s">
        <v>382</v>
      </c>
      <c r="BD41" s="81" t="s">
        <v>382</v>
      </c>
      <c r="BE41" s="81" t="s">
        <v>382</v>
      </c>
      <c r="BF41" s="94" t="s">
        <v>382</v>
      </c>
      <c r="BG41" s="81" t="s">
        <v>382</v>
      </c>
      <c r="BH41" s="94" t="s">
        <v>382</v>
      </c>
      <c r="BI41" s="81" t="s">
        <v>382</v>
      </c>
      <c r="BJ41" s="81" t="s">
        <v>382</v>
      </c>
      <c r="BK41" s="94" t="s">
        <v>382</v>
      </c>
      <c r="BL41" s="81" t="s">
        <v>382</v>
      </c>
      <c r="BM41" s="78" t="s">
        <v>382</v>
      </c>
    </row>
    <row r="42" spans="1:65" s="79" customFormat="1" ht="126" x14ac:dyDescent="0.25">
      <c r="A42" s="73" t="s">
        <v>345</v>
      </c>
      <c r="B42" s="74" t="s">
        <v>432</v>
      </c>
      <c r="C42" s="76" t="s">
        <v>382</v>
      </c>
      <c r="D42" s="81" t="s">
        <v>382</v>
      </c>
      <c r="E42" s="81" t="s">
        <v>382</v>
      </c>
      <c r="F42" s="81" t="s">
        <v>382</v>
      </c>
      <c r="G42" s="81" t="s">
        <v>382</v>
      </c>
      <c r="H42" s="81" t="s">
        <v>382</v>
      </c>
      <c r="I42" s="81" t="s">
        <v>382</v>
      </c>
      <c r="J42" s="81" t="s">
        <v>382</v>
      </c>
      <c r="K42" s="81" t="s">
        <v>382</v>
      </c>
      <c r="L42" s="81" t="s">
        <v>382</v>
      </c>
      <c r="M42" s="81" t="s">
        <v>382</v>
      </c>
      <c r="N42" s="81" t="s">
        <v>382</v>
      </c>
      <c r="O42" s="81" t="s">
        <v>382</v>
      </c>
      <c r="P42" s="81" t="s">
        <v>382</v>
      </c>
      <c r="Q42" s="93" t="s">
        <v>382</v>
      </c>
      <c r="R42" s="81" t="s">
        <v>382</v>
      </c>
      <c r="S42" s="94" t="s">
        <v>382</v>
      </c>
      <c r="T42" s="81" t="s">
        <v>382</v>
      </c>
      <c r="U42" s="94" t="s">
        <v>382</v>
      </c>
      <c r="V42" s="81" t="s">
        <v>382</v>
      </c>
      <c r="W42" s="94" t="s">
        <v>382</v>
      </c>
      <c r="X42" s="94" t="s">
        <v>382</v>
      </c>
      <c r="Y42" s="81" t="s">
        <v>382</v>
      </c>
      <c r="Z42" s="81" t="s">
        <v>382</v>
      </c>
      <c r="AA42" s="81" t="s">
        <v>382</v>
      </c>
      <c r="AB42" s="81" t="s">
        <v>382</v>
      </c>
      <c r="AC42" s="81" t="s">
        <v>382</v>
      </c>
      <c r="AD42" s="94" t="s">
        <v>382</v>
      </c>
      <c r="AE42" s="81" t="s">
        <v>382</v>
      </c>
      <c r="AF42" s="81" t="s">
        <v>382</v>
      </c>
      <c r="AG42" s="94" t="s">
        <v>382</v>
      </c>
      <c r="AH42" s="81" t="s">
        <v>382</v>
      </c>
      <c r="AI42" s="65" t="s">
        <v>382</v>
      </c>
      <c r="AJ42" s="65" t="s">
        <v>382</v>
      </c>
      <c r="AK42" s="65" t="s">
        <v>382</v>
      </c>
      <c r="AL42" s="65" t="s">
        <v>382</v>
      </c>
      <c r="AM42" s="65" t="s">
        <v>382</v>
      </c>
      <c r="AN42" s="94" t="s">
        <v>382</v>
      </c>
      <c r="AO42" s="65" t="s">
        <v>382</v>
      </c>
      <c r="AP42" s="65" t="s">
        <v>382</v>
      </c>
      <c r="AQ42" s="94" t="s">
        <v>382</v>
      </c>
      <c r="AR42" s="65" t="s">
        <v>382</v>
      </c>
      <c r="AS42" s="65" t="s">
        <v>382</v>
      </c>
      <c r="AT42" s="65" t="s">
        <v>382</v>
      </c>
      <c r="AU42" s="65" t="s">
        <v>382</v>
      </c>
      <c r="AV42" s="65" t="s">
        <v>382</v>
      </c>
      <c r="AW42" s="65" t="s">
        <v>382</v>
      </c>
      <c r="AX42" s="65" t="s">
        <v>382</v>
      </c>
      <c r="AY42" s="65" t="s">
        <v>382</v>
      </c>
      <c r="AZ42" s="65" t="s">
        <v>382</v>
      </c>
      <c r="BA42" s="65" t="s">
        <v>382</v>
      </c>
      <c r="BB42" s="65" t="s">
        <v>382</v>
      </c>
      <c r="BC42" s="94" t="s">
        <v>382</v>
      </c>
      <c r="BD42" s="81" t="s">
        <v>382</v>
      </c>
      <c r="BE42" s="81" t="s">
        <v>382</v>
      </c>
      <c r="BF42" s="94" t="s">
        <v>382</v>
      </c>
      <c r="BG42" s="81" t="s">
        <v>382</v>
      </c>
      <c r="BH42" s="94" t="s">
        <v>382</v>
      </c>
      <c r="BI42" s="81" t="s">
        <v>382</v>
      </c>
      <c r="BJ42" s="81" t="s">
        <v>382</v>
      </c>
      <c r="BK42" s="94" t="s">
        <v>382</v>
      </c>
      <c r="BL42" s="81" t="s">
        <v>382</v>
      </c>
      <c r="BM42" s="78" t="s">
        <v>382</v>
      </c>
    </row>
    <row r="43" spans="1:65" s="79" customFormat="1" ht="126" x14ac:dyDescent="0.25">
      <c r="A43" s="73" t="s">
        <v>345</v>
      </c>
      <c r="B43" s="74" t="s">
        <v>434</v>
      </c>
      <c r="C43" s="76" t="s">
        <v>382</v>
      </c>
      <c r="D43" s="81" t="s">
        <v>382</v>
      </c>
      <c r="E43" s="81" t="s">
        <v>382</v>
      </c>
      <c r="F43" s="81" t="s">
        <v>382</v>
      </c>
      <c r="G43" s="81" t="s">
        <v>382</v>
      </c>
      <c r="H43" s="81" t="s">
        <v>382</v>
      </c>
      <c r="I43" s="81" t="s">
        <v>382</v>
      </c>
      <c r="J43" s="81" t="s">
        <v>382</v>
      </c>
      <c r="K43" s="81" t="s">
        <v>382</v>
      </c>
      <c r="L43" s="81" t="s">
        <v>382</v>
      </c>
      <c r="M43" s="81" t="s">
        <v>382</v>
      </c>
      <c r="N43" s="81" t="s">
        <v>382</v>
      </c>
      <c r="O43" s="81" t="s">
        <v>382</v>
      </c>
      <c r="P43" s="81" t="s">
        <v>382</v>
      </c>
      <c r="Q43" s="93" t="s">
        <v>382</v>
      </c>
      <c r="R43" s="81" t="s">
        <v>382</v>
      </c>
      <c r="S43" s="94" t="s">
        <v>382</v>
      </c>
      <c r="T43" s="81" t="s">
        <v>382</v>
      </c>
      <c r="U43" s="94" t="s">
        <v>382</v>
      </c>
      <c r="V43" s="81" t="s">
        <v>382</v>
      </c>
      <c r="W43" s="94" t="s">
        <v>382</v>
      </c>
      <c r="X43" s="94" t="s">
        <v>382</v>
      </c>
      <c r="Y43" s="81" t="s">
        <v>382</v>
      </c>
      <c r="Z43" s="81" t="s">
        <v>382</v>
      </c>
      <c r="AA43" s="81" t="s">
        <v>382</v>
      </c>
      <c r="AB43" s="81" t="s">
        <v>382</v>
      </c>
      <c r="AC43" s="81" t="s">
        <v>382</v>
      </c>
      <c r="AD43" s="94" t="s">
        <v>382</v>
      </c>
      <c r="AE43" s="81" t="s">
        <v>382</v>
      </c>
      <c r="AF43" s="81" t="s">
        <v>382</v>
      </c>
      <c r="AG43" s="94" t="s">
        <v>382</v>
      </c>
      <c r="AH43" s="81" t="s">
        <v>382</v>
      </c>
      <c r="AI43" s="65" t="s">
        <v>382</v>
      </c>
      <c r="AJ43" s="65" t="s">
        <v>382</v>
      </c>
      <c r="AK43" s="65" t="s">
        <v>382</v>
      </c>
      <c r="AL43" s="65" t="s">
        <v>382</v>
      </c>
      <c r="AM43" s="65" t="s">
        <v>382</v>
      </c>
      <c r="AN43" s="94" t="s">
        <v>382</v>
      </c>
      <c r="AO43" s="65" t="s">
        <v>382</v>
      </c>
      <c r="AP43" s="65" t="s">
        <v>382</v>
      </c>
      <c r="AQ43" s="94" t="s">
        <v>382</v>
      </c>
      <c r="AR43" s="65" t="s">
        <v>382</v>
      </c>
      <c r="AS43" s="65" t="s">
        <v>382</v>
      </c>
      <c r="AT43" s="65" t="s">
        <v>382</v>
      </c>
      <c r="AU43" s="65" t="s">
        <v>382</v>
      </c>
      <c r="AV43" s="65" t="s">
        <v>382</v>
      </c>
      <c r="AW43" s="65" t="s">
        <v>382</v>
      </c>
      <c r="AX43" s="65" t="s">
        <v>382</v>
      </c>
      <c r="AY43" s="65" t="s">
        <v>382</v>
      </c>
      <c r="AZ43" s="65" t="s">
        <v>382</v>
      </c>
      <c r="BA43" s="65" t="s">
        <v>382</v>
      </c>
      <c r="BB43" s="65" t="s">
        <v>382</v>
      </c>
      <c r="BC43" s="94" t="s">
        <v>382</v>
      </c>
      <c r="BD43" s="81" t="s">
        <v>382</v>
      </c>
      <c r="BE43" s="81" t="s">
        <v>382</v>
      </c>
      <c r="BF43" s="94" t="s">
        <v>382</v>
      </c>
      <c r="BG43" s="81" t="s">
        <v>382</v>
      </c>
      <c r="BH43" s="94" t="s">
        <v>382</v>
      </c>
      <c r="BI43" s="81" t="s">
        <v>382</v>
      </c>
      <c r="BJ43" s="81" t="s">
        <v>382</v>
      </c>
      <c r="BK43" s="94" t="s">
        <v>382</v>
      </c>
      <c r="BL43" s="81" t="s">
        <v>382</v>
      </c>
      <c r="BM43" s="78" t="s">
        <v>382</v>
      </c>
    </row>
    <row r="44" spans="1:65" s="79" customFormat="1" ht="110.25" x14ac:dyDescent="0.25">
      <c r="A44" s="73" t="s">
        <v>321</v>
      </c>
      <c r="B44" s="74" t="s">
        <v>435</v>
      </c>
      <c r="C44" s="76" t="s">
        <v>382</v>
      </c>
      <c r="D44" s="81" t="s">
        <v>382</v>
      </c>
      <c r="E44" s="81" t="s">
        <v>382</v>
      </c>
      <c r="F44" s="81" t="s">
        <v>382</v>
      </c>
      <c r="G44" s="81" t="s">
        <v>382</v>
      </c>
      <c r="H44" s="81" t="s">
        <v>382</v>
      </c>
      <c r="I44" s="81" t="s">
        <v>382</v>
      </c>
      <c r="J44" s="81" t="s">
        <v>382</v>
      </c>
      <c r="K44" s="81" t="s">
        <v>382</v>
      </c>
      <c r="L44" s="81" t="s">
        <v>382</v>
      </c>
      <c r="M44" s="81" t="s">
        <v>382</v>
      </c>
      <c r="N44" s="81" t="s">
        <v>382</v>
      </c>
      <c r="O44" s="81" t="s">
        <v>382</v>
      </c>
      <c r="P44" s="81" t="s">
        <v>382</v>
      </c>
      <c r="Q44" s="93" t="s">
        <v>382</v>
      </c>
      <c r="R44" s="81" t="s">
        <v>382</v>
      </c>
      <c r="S44" s="94" t="s">
        <v>382</v>
      </c>
      <c r="T44" s="81" t="s">
        <v>382</v>
      </c>
      <c r="U44" s="94" t="s">
        <v>382</v>
      </c>
      <c r="V44" s="81" t="s">
        <v>382</v>
      </c>
      <c r="W44" s="94" t="s">
        <v>382</v>
      </c>
      <c r="X44" s="94" t="s">
        <v>382</v>
      </c>
      <c r="Y44" s="81" t="s">
        <v>382</v>
      </c>
      <c r="Z44" s="81" t="s">
        <v>382</v>
      </c>
      <c r="AA44" s="81" t="s">
        <v>382</v>
      </c>
      <c r="AB44" s="81" t="s">
        <v>382</v>
      </c>
      <c r="AC44" s="81" t="s">
        <v>382</v>
      </c>
      <c r="AD44" s="94" t="s">
        <v>382</v>
      </c>
      <c r="AE44" s="81" t="s">
        <v>382</v>
      </c>
      <c r="AF44" s="81" t="s">
        <v>382</v>
      </c>
      <c r="AG44" s="94" t="s">
        <v>382</v>
      </c>
      <c r="AH44" s="81" t="s">
        <v>382</v>
      </c>
      <c r="AI44" s="65" t="s">
        <v>382</v>
      </c>
      <c r="AJ44" s="65" t="s">
        <v>382</v>
      </c>
      <c r="AK44" s="65" t="s">
        <v>382</v>
      </c>
      <c r="AL44" s="65" t="s">
        <v>382</v>
      </c>
      <c r="AM44" s="65" t="s">
        <v>382</v>
      </c>
      <c r="AN44" s="94" t="s">
        <v>382</v>
      </c>
      <c r="AO44" s="65" t="s">
        <v>382</v>
      </c>
      <c r="AP44" s="65" t="s">
        <v>382</v>
      </c>
      <c r="AQ44" s="94" t="s">
        <v>382</v>
      </c>
      <c r="AR44" s="65" t="s">
        <v>382</v>
      </c>
      <c r="AS44" s="65" t="s">
        <v>382</v>
      </c>
      <c r="AT44" s="65" t="s">
        <v>382</v>
      </c>
      <c r="AU44" s="65" t="s">
        <v>382</v>
      </c>
      <c r="AV44" s="65" t="s">
        <v>382</v>
      </c>
      <c r="AW44" s="65" t="s">
        <v>382</v>
      </c>
      <c r="AX44" s="65" t="s">
        <v>382</v>
      </c>
      <c r="AY44" s="65" t="s">
        <v>382</v>
      </c>
      <c r="AZ44" s="65" t="s">
        <v>382</v>
      </c>
      <c r="BA44" s="65" t="s">
        <v>382</v>
      </c>
      <c r="BB44" s="65" t="s">
        <v>382</v>
      </c>
      <c r="BC44" s="94" t="s">
        <v>382</v>
      </c>
      <c r="BD44" s="81" t="s">
        <v>382</v>
      </c>
      <c r="BE44" s="81" t="s">
        <v>382</v>
      </c>
      <c r="BF44" s="94" t="s">
        <v>382</v>
      </c>
      <c r="BG44" s="81" t="s">
        <v>382</v>
      </c>
      <c r="BH44" s="94" t="s">
        <v>382</v>
      </c>
      <c r="BI44" s="81" t="s">
        <v>382</v>
      </c>
      <c r="BJ44" s="81" t="s">
        <v>382</v>
      </c>
      <c r="BK44" s="94" t="s">
        <v>382</v>
      </c>
      <c r="BL44" s="81" t="s">
        <v>382</v>
      </c>
      <c r="BM44" s="78" t="s">
        <v>382</v>
      </c>
    </row>
    <row r="45" spans="1:65" s="79" customFormat="1" ht="94.5" x14ac:dyDescent="0.25">
      <c r="A45" s="73" t="s">
        <v>348</v>
      </c>
      <c r="B45" s="74" t="s">
        <v>436</v>
      </c>
      <c r="C45" s="76" t="s">
        <v>382</v>
      </c>
      <c r="D45" s="81" t="s">
        <v>382</v>
      </c>
      <c r="E45" s="81" t="s">
        <v>382</v>
      </c>
      <c r="F45" s="81" t="s">
        <v>382</v>
      </c>
      <c r="G45" s="81" t="s">
        <v>382</v>
      </c>
      <c r="H45" s="81" t="s">
        <v>382</v>
      </c>
      <c r="I45" s="81" t="s">
        <v>382</v>
      </c>
      <c r="J45" s="81" t="s">
        <v>382</v>
      </c>
      <c r="K45" s="81" t="s">
        <v>382</v>
      </c>
      <c r="L45" s="81" t="s">
        <v>382</v>
      </c>
      <c r="M45" s="81" t="s">
        <v>382</v>
      </c>
      <c r="N45" s="81" t="s">
        <v>382</v>
      </c>
      <c r="O45" s="81" t="s">
        <v>382</v>
      </c>
      <c r="P45" s="81" t="s">
        <v>382</v>
      </c>
      <c r="Q45" s="93" t="s">
        <v>382</v>
      </c>
      <c r="R45" s="81" t="s">
        <v>382</v>
      </c>
      <c r="S45" s="94" t="s">
        <v>382</v>
      </c>
      <c r="T45" s="81" t="s">
        <v>382</v>
      </c>
      <c r="U45" s="94" t="s">
        <v>382</v>
      </c>
      <c r="V45" s="81" t="s">
        <v>382</v>
      </c>
      <c r="W45" s="94" t="s">
        <v>382</v>
      </c>
      <c r="X45" s="94" t="s">
        <v>382</v>
      </c>
      <c r="Y45" s="81" t="s">
        <v>382</v>
      </c>
      <c r="Z45" s="81" t="s">
        <v>382</v>
      </c>
      <c r="AA45" s="81" t="s">
        <v>382</v>
      </c>
      <c r="AB45" s="81" t="s">
        <v>382</v>
      </c>
      <c r="AC45" s="81" t="s">
        <v>382</v>
      </c>
      <c r="AD45" s="94" t="s">
        <v>382</v>
      </c>
      <c r="AE45" s="81" t="s">
        <v>382</v>
      </c>
      <c r="AF45" s="81" t="s">
        <v>382</v>
      </c>
      <c r="AG45" s="94" t="s">
        <v>382</v>
      </c>
      <c r="AH45" s="81" t="s">
        <v>382</v>
      </c>
      <c r="AI45" s="65" t="s">
        <v>382</v>
      </c>
      <c r="AJ45" s="65" t="s">
        <v>382</v>
      </c>
      <c r="AK45" s="65" t="s">
        <v>382</v>
      </c>
      <c r="AL45" s="65" t="s">
        <v>382</v>
      </c>
      <c r="AM45" s="65" t="s">
        <v>382</v>
      </c>
      <c r="AN45" s="94" t="s">
        <v>382</v>
      </c>
      <c r="AO45" s="65" t="s">
        <v>382</v>
      </c>
      <c r="AP45" s="65" t="s">
        <v>382</v>
      </c>
      <c r="AQ45" s="94" t="s">
        <v>382</v>
      </c>
      <c r="AR45" s="65" t="s">
        <v>382</v>
      </c>
      <c r="AS45" s="65" t="s">
        <v>382</v>
      </c>
      <c r="AT45" s="65" t="s">
        <v>382</v>
      </c>
      <c r="AU45" s="65" t="s">
        <v>382</v>
      </c>
      <c r="AV45" s="65" t="s">
        <v>382</v>
      </c>
      <c r="AW45" s="65" t="s">
        <v>382</v>
      </c>
      <c r="AX45" s="65" t="s">
        <v>382</v>
      </c>
      <c r="AY45" s="65" t="s">
        <v>382</v>
      </c>
      <c r="AZ45" s="65" t="s">
        <v>382</v>
      </c>
      <c r="BA45" s="65" t="s">
        <v>382</v>
      </c>
      <c r="BB45" s="65" t="s">
        <v>382</v>
      </c>
      <c r="BC45" s="94" t="s">
        <v>382</v>
      </c>
      <c r="BD45" s="81" t="s">
        <v>382</v>
      </c>
      <c r="BE45" s="81" t="s">
        <v>382</v>
      </c>
      <c r="BF45" s="94" t="s">
        <v>382</v>
      </c>
      <c r="BG45" s="81" t="s">
        <v>382</v>
      </c>
      <c r="BH45" s="94" t="s">
        <v>382</v>
      </c>
      <c r="BI45" s="81" t="s">
        <v>382</v>
      </c>
      <c r="BJ45" s="81" t="s">
        <v>382</v>
      </c>
      <c r="BK45" s="94" t="s">
        <v>382</v>
      </c>
      <c r="BL45" s="81" t="s">
        <v>382</v>
      </c>
      <c r="BM45" s="78" t="s">
        <v>382</v>
      </c>
    </row>
    <row r="46" spans="1:65" s="79" customFormat="1" ht="94.5" x14ac:dyDescent="0.25">
      <c r="A46" s="73" t="s">
        <v>349</v>
      </c>
      <c r="B46" s="74" t="s">
        <v>437</v>
      </c>
      <c r="C46" s="76" t="s">
        <v>382</v>
      </c>
      <c r="D46" s="81" t="s">
        <v>382</v>
      </c>
      <c r="E46" s="81" t="s">
        <v>382</v>
      </c>
      <c r="F46" s="81" t="s">
        <v>382</v>
      </c>
      <c r="G46" s="81" t="s">
        <v>382</v>
      </c>
      <c r="H46" s="81" t="s">
        <v>382</v>
      </c>
      <c r="I46" s="81" t="s">
        <v>382</v>
      </c>
      <c r="J46" s="81" t="s">
        <v>382</v>
      </c>
      <c r="K46" s="81" t="s">
        <v>382</v>
      </c>
      <c r="L46" s="81" t="s">
        <v>382</v>
      </c>
      <c r="M46" s="81" t="s">
        <v>382</v>
      </c>
      <c r="N46" s="81" t="s">
        <v>382</v>
      </c>
      <c r="O46" s="81" t="s">
        <v>382</v>
      </c>
      <c r="P46" s="81" t="s">
        <v>382</v>
      </c>
      <c r="Q46" s="93" t="s">
        <v>382</v>
      </c>
      <c r="R46" s="81" t="s">
        <v>382</v>
      </c>
      <c r="S46" s="94" t="s">
        <v>382</v>
      </c>
      <c r="T46" s="81" t="s">
        <v>382</v>
      </c>
      <c r="U46" s="94" t="s">
        <v>382</v>
      </c>
      <c r="V46" s="81" t="s">
        <v>382</v>
      </c>
      <c r="W46" s="94" t="s">
        <v>382</v>
      </c>
      <c r="X46" s="94" t="s">
        <v>382</v>
      </c>
      <c r="Y46" s="81" t="s">
        <v>382</v>
      </c>
      <c r="Z46" s="81" t="s">
        <v>382</v>
      </c>
      <c r="AA46" s="81" t="s">
        <v>382</v>
      </c>
      <c r="AB46" s="81" t="s">
        <v>382</v>
      </c>
      <c r="AC46" s="81" t="s">
        <v>382</v>
      </c>
      <c r="AD46" s="94" t="s">
        <v>382</v>
      </c>
      <c r="AE46" s="81" t="s">
        <v>382</v>
      </c>
      <c r="AF46" s="81" t="s">
        <v>382</v>
      </c>
      <c r="AG46" s="94" t="s">
        <v>382</v>
      </c>
      <c r="AH46" s="81" t="s">
        <v>382</v>
      </c>
      <c r="AI46" s="65" t="s">
        <v>382</v>
      </c>
      <c r="AJ46" s="65" t="s">
        <v>382</v>
      </c>
      <c r="AK46" s="65" t="s">
        <v>382</v>
      </c>
      <c r="AL46" s="65" t="s">
        <v>382</v>
      </c>
      <c r="AM46" s="65" t="s">
        <v>382</v>
      </c>
      <c r="AN46" s="94" t="s">
        <v>382</v>
      </c>
      <c r="AO46" s="65" t="s">
        <v>382</v>
      </c>
      <c r="AP46" s="65" t="s">
        <v>382</v>
      </c>
      <c r="AQ46" s="94" t="s">
        <v>382</v>
      </c>
      <c r="AR46" s="65" t="s">
        <v>382</v>
      </c>
      <c r="AS46" s="65" t="s">
        <v>382</v>
      </c>
      <c r="AT46" s="65" t="s">
        <v>382</v>
      </c>
      <c r="AU46" s="65" t="s">
        <v>382</v>
      </c>
      <c r="AV46" s="65" t="s">
        <v>382</v>
      </c>
      <c r="AW46" s="65" t="s">
        <v>382</v>
      </c>
      <c r="AX46" s="65" t="s">
        <v>382</v>
      </c>
      <c r="AY46" s="65" t="s">
        <v>382</v>
      </c>
      <c r="AZ46" s="65" t="s">
        <v>382</v>
      </c>
      <c r="BA46" s="65" t="s">
        <v>382</v>
      </c>
      <c r="BB46" s="65" t="s">
        <v>382</v>
      </c>
      <c r="BC46" s="94" t="s">
        <v>382</v>
      </c>
      <c r="BD46" s="81" t="s">
        <v>382</v>
      </c>
      <c r="BE46" s="81" t="s">
        <v>382</v>
      </c>
      <c r="BF46" s="94" t="s">
        <v>382</v>
      </c>
      <c r="BG46" s="81" t="s">
        <v>382</v>
      </c>
      <c r="BH46" s="94" t="s">
        <v>382</v>
      </c>
      <c r="BI46" s="81" t="s">
        <v>382</v>
      </c>
      <c r="BJ46" s="81" t="s">
        <v>382</v>
      </c>
      <c r="BK46" s="94" t="s">
        <v>382</v>
      </c>
      <c r="BL46" s="81" t="s">
        <v>382</v>
      </c>
      <c r="BM46" s="78" t="s">
        <v>382</v>
      </c>
    </row>
    <row r="47" spans="1:65" s="80" customFormat="1" ht="31.5" x14ac:dyDescent="0.25">
      <c r="A47" s="73" t="s">
        <v>323</v>
      </c>
      <c r="B47" s="85" t="s">
        <v>500</v>
      </c>
      <c r="C47" s="76" t="s">
        <v>382</v>
      </c>
      <c r="D47" s="81" t="s">
        <v>382</v>
      </c>
      <c r="E47" s="81" t="s">
        <v>382</v>
      </c>
      <c r="F47" s="81" t="s">
        <v>382</v>
      </c>
      <c r="G47" s="81" t="s">
        <v>382</v>
      </c>
      <c r="H47" s="81" t="s">
        <v>382</v>
      </c>
      <c r="I47" s="81" t="s">
        <v>382</v>
      </c>
      <c r="J47" s="81" t="s">
        <v>382</v>
      </c>
      <c r="K47" s="81" t="s">
        <v>382</v>
      </c>
      <c r="L47" s="96">
        <v>342.67450000000008</v>
      </c>
      <c r="M47" s="81" t="s">
        <v>382</v>
      </c>
      <c r="N47" s="81" t="s">
        <v>382</v>
      </c>
      <c r="O47" s="81" t="s">
        <v>382</v>
      </c>
      <c r="P47" s="81" t="s">
        <v>382</v>
      </c>
      <c r="Q47" s="93" t="s">
        <v>382</v>
      </c>
      <c r="R47" s="96">
        <v>342.67450000000008</v>
      </c>
      <c r="S47" s="94">
        <f t="shared" si="0"/>
        <v>359.60262030000013</v>
      </c>
      <c r="T47" s="81" t="s">
        <v>382</v>
      </c>
      <c r="U47" s="94">
        <v>359.60262030000013</v>
      </c>
      <c r="V47" s="81" t="s">
        <v>382</v>
      </c>
      <c r="W47" s="94">
        <f>W48+W59+W67+W83+W93+W107</f>
        <v>147.22662240000002</v>
      </c>
      <c r="X47" s="94">
        <f>X48+X59+X67+X83+X93+X107</f>
        <v>212.38176960000001</v>
      </c>
      <c r="Y47" s="81" t="s">
        <v>382</v>
      </c>
      <c r="Z47" s="81" t="s">
        <v>382</v>
      </c>
      <c r="AA47" s="81" t="s">
        <v>382</v>
      </c>
      <c r="AB47" s="81" t="s">
        <v>382</v>
      </c>
      <c r="AC47" s="81" t="s">
        <v>382</v>
      </c>
      <c r="AD47" s="94">
        <v>147.22662240000002</v>
      </c>
      <c r="AE47" s="81" t="s">
        <v>382</v>
      </c>
      <c r="AF47" s="81" t="s">
        <v>382</v>
      </c>
      <c r="AG47" s="94">
        <v>147.22662240000002</v>
      </c>
      <c r="AH47" s="81" t="s">
        <v>382</v>
      </c>
      <c r="AI47" s="65" t="s">
        <v>382</v>
      </c>
      <c r="AJ47" s="65" t="s">
        <v>382</v>
      </c>
      <c r="AK47" s="65" t="s">
        <v>382</v>
      </c>
      <c r="AL47" s="65" t="s">
        <v>382</v>
      </c>
      <c r="AM47" s="65" t="s">
        <v>382</v>
      </c>
      <c r="AN47" s="94">
        <v>147.22662240000002</v>
      </c>
      <c r="AO47" s="65" t="s">
        <v>382</v>
      </c>
      <c r="AP47" s="65" t="s">
        <v>382</v>
      </c>
      <c r="AQ47" s="94">
        <v>147.22662240000002</v>
      </c>
      <c r="AR47" s="65" t="s">
        <v>382</v>
      </c>
      <c r="AS47" s="65" t="s">
        <v>382</v>
      </c>
      <c r="AT47" s="65" t="s">
        <v>382</v>
      </c>
      <c r="AU47" s="65" t="s">
        <v>382</v>
      </c>
      <c r="AV47" s="65" t="s">
        <v>382</v>
      </c>
      <c r="AW47" s="65" t="s">
        <v>382</v>
      </c>
      <c r="AX47" s="65">
        <v>212.38176960000001</v>
      </c>
      <c r="AY47" s="65" t="s">
        <v>382</v>
      </c>
      <c r="AZ47" s="65" t="s">
        <v>382</v>
      </c>
      <c r="BA47" s="65">
        <v>212.38176960000001</v>
      </c>
      <c r="BB47" s="65" t="s">
        <v>382</v>
      </c>
      <c r="BC47" s="94" t="s">
        <v>382</v>
      </c>
      <c r="BD47" s="81" t="s">
        <v>382</v>
      </c>
      <c r="BE47" s="81" t="s">
        <v>382</v>
      </c>
      <c r="BF47" s="94" t="s">
        <v>382</v>
      </c>
      <c r="BG47" s="81" t="s">
        <v>382</v>
      </c>
      <c r="BH47" s="94">
        <v>359.60262030000013</v>
      </c>
      <c r="BI47" s="81" t="s">
        <v>382</v>
      </c>
      <c r="BJ47" s="81" t="s">
        <v>382</v>
      </c>
      <c r="BK47" s="94">
        <v>359.60262030000013</v>
      </c>
      <c r="BL47" s="81" t="s">
        <v>382</v>
      </c>
      <c r="BM47" s="78" t="s">
        <v>382</v>
      </c>
    </row>
    <row r="48" spans="1:65" s="79" customFormat="1" x14ac:dyDescent="0.25">
      <c r="A48" s="77"/>
      <c r="B48" s="85" t="s">
        <v>501</v>
      </c>
      <c r="C48" s="76" t="s">
        <v>382</v>
      </c>
      <c r="D48" s="81" t="s">
        <v>382</v>
      </c>
      <c r="E48" s="81" t="s">
        <v>382</v>
      </c>
      <c r="F48" s="81" t="s">
        <v>382</v>
      </c>
      <c r="G48" s="81" t="s">
        <v>382</v>
      </c>
      <c r="H48" s="81" t="s">
        <v>382</v>
      </c>
      <c r="I48" s="81" t="s">
        <v>382</v>
      </c>
      <c r="J48" s="81" t="s">
        <v>382</v>
      </c>
      <c r="K48" s="81" t="s">
        <v>382</v>
      </c>
      <c r="L48" s="96">
        <v>3.9589999999999996</v>
      </c>
      <c r="M48" s="81" t="s">
        <v>382</v>
      </c>
      <c r="N48" s="81" t="s">
        <v>382</v>
      </c>
      <c r="O48" s="81" t="s">
        <v>382</v>
      </c>
      <c r="P48" s="81" t="s">
        <v>382</v>
      </c>
      <c r="Q48" s="93" t="s">
        <v>382</v>
      </c>
      <c r="R48" s="96">
        <v>3.9589999999999996</v>
      </c>
      <c r="S48" s="94">
        <f t="shared" si="0"/>
        <v>4.1545746000000001</v>
      </c>
      <c r="T48" s="81" t="s">
        <v>382</v>
      </c>
      <c r="U48" s="94">
        <v>4.1545746000000001</v>
      </c>
      <c r="V48" s="81" t="s">
        <v>382</v>
      </c>
      <c r="W48" s="94">
        <f>SUM(W49:W52)</f>
        <v>2.0064527999999999</v>
      </c>
      <c r="X48" s="94">
        <f>SUM(X53:X58)</f>
        <v>2.1481218000000002</v>
      </c>
      <c r="Y48" s="81" t="s">
        <v>382</v>
      </c>
      <c r="Z48" s="81" t="s">
        <v>382</v>
      </c>
      <c r="AA48" s="81" t="s">
        <v>382</v>
      </c>
      <c r="AB48" s="81" t="s">
        <v>382</v>
      </c>
      <c r="AC48" s="81" t="s">
        <v>382</v>
      </c>
      <c r="AD48" s="94">
        <v>2.0064527999999999</v>
      </c>
      <c r="AE48" s="81" t="s">
        <v>382</v>
      </c>
      <c r="AF48" s="81" t="s">
        <v>382</v>
      </c>
      <c r="AG48" s="94">
        <v>2.0064527999999999</v>
      </c>
      <c r="AH48" s="81" t="s">
        <v>382</v>
      </c>
      <c r="AI48" s="65" t="s">
        <v>382</v>
      </c>
      <c r="AJ48" s="65" t="s">
        <v>382</v>
      </c>
      <c r="AK48" s="65" t="s">
        <v>382</v>
      </c>
      <c r="AL48" s="65" t="s">
        <v>382</v>
      </c>
      <c r="AM48" s="65" t="s">
        <v>382</v>
      </c>
      <c r="AN48" s="94">
        <v>2.0064527999999999</v>
      </c>
      <c r="AO48" s="65" t="s">
        <v>382</v>
      </c>
      <c r="AP48" s="65" t="s">
        <v>382</v>
      </c>
      <c r="AQ48" s="94">
        <v>2.0064527999999999</v>
      </c>
      <c r="AR48" s="65" t="s">
        <v>382</v>
      </c>
      <c r="AS48" s="65" t="s">
        <v>382</v>
      </c>
      <c r="AT48" s="65" t="s">
        <v>382</v>
      </c>
      <c r="AU48" s="65" t="s">
        <v>382</v>
      </c>
      <c r="AV48" s="65" t="s">
        <v>382</v>
      </c>
      <c r="AW48" s="65" t="s">
        <v>382</v>
      </c>
      <c r="AX48" s="65">
        <v>2.1481218000000002</v>
      </c>
      <c r="AY48" s="65" t="s">
        <v>382</v>
      </c>
      <c r="AZ48" s="65" t="s">
        <v>382</v>
      </c>
      <c r="BA48" s="65">
        <v>2.1481218000000002</v>
      </c>
      <c r="BB48" s="65" t="s">
        <v>382</v>
      </c>
      <c r="BC48" s="94" t="s">
        <v>382</v>
      </c>
      <c r="BD48" s="81" t="s">
        <v>382</v>
      </c>
      <c r="BE48" s="81" t="s">
        <v>382</v>
      </c>
      <c r="BF48" s="94" t="s">
        <v>382</v>
      </c>
      <c r="BG48" s="81" t="s">
        <v>382</v>
      </c>
      <c r="BH48" s="94">
        <v>4.1545746000000001</v>
      </c>
      <c r="BI48" s="81" t="s">
        <v>382</v>
      </c>
      <c r="BJ48" s="81" t="s">
        <v>382</v>
      </c>
      <c r="BK48" s="94">
        <v>4.1545746000000001</v>
      </c>
      <c r="BL48" s="81" t="s">
        <v>382</v>
      </c>
      <c r="BM48" s="78" t="s">
        <v>382</v>
      </c>
    </row>
    <row r="49" spans="1:65" s="79" customFormat="1" ht="47.25" x14ac:dyDescent="0.25">
      <c r="A49" s="73" t="s">
        <v>363</v>
      </c>
      <c r="B49" s="85" t="s">
        <v>459</v>
      </c>
      <c r="C49" s="76" t="str">
        <f>'д) план ввода ОС'!C51</f>
        <v>I_KL04_1.2.2.1</v>
      </c>
      <c r="D49" s="81" t="s">
        <v>438</v>
      </c>
      <c r="E49" s="81">
        <v>2018</v>
      </c>
      <c r="F49" s="81">
        <v>2018</v>
      </c>
      <c r="G49" s="81">
        <v>2018</v>
      </c>
      <c r="H49" s="81" t="s">
        <v>382</v>
      </c>
      <c r="I49" s="81" t="s">
        <v>382</v>
      </c>
      <c r="J49" s="81" t="s">
        <v>382</v>
      </c>
      <c r="K49" s="81" t="s">
        <v>382</v>
      </c>
      <c r="L49" s="96">
        <v>0.63300000000000001</v>
      </c>
      <c r="M49" s="81">
        <v>2018</v>
      </c>
      <c r="N49" s="81" t="s">
        <v>382</v>
      </c>
      <c r="O49" s="81" t="s">
        <v>382</v>
      </c>
      <c r="P49" s="81" t="s">
        <v>382</v>
      </c>
      <c r="Q49" s="93" t="s">
        <v>382</v>
      </c>
      <c r="R49" s="96">
        <v>0.63300000000000001</v>
      </c>
      <c r="S49" s="94">
        <f t="shared" si="0"/>
        <v>0.66427020000000003</v>
      </c>
      <c r="T49" s="81" t="s">
        <v>382</v>
      </c>
      <c r="U49" s="94">
        <v>0.66427020000000003</v>
      </c>
      <c r="V49" s="81" t="s">
        <v>382</v>
      </c>
      <c r="W49" s="94">
        <v>0.66427020000000003</v>
      </c>
      <c r="X49" s="94" t="s">
        <v>382</v>
      </c>
      <c r="Y49" s="81" t="s">
        <v>382</v>
      </c>
      <c r="Z49" s="81" t="s">
        <v>382</v>
      </c>
      <c r="AA49" s="81" t="s">
        <v>382</v>
      </c>
      <c r="AB49" s="81" t="s">
        <v>382</v>
      </c>
      <c r="AC49" s="81" t="s">
        <v>382</v>
      </c>
      <c r="AD49" s="94">
        <v>0.66427020000000003</v>
      </c>
      <c r="AE49" s="81" t="s">
        <v>382</v>
      </c>
      <c r="AF49" s="81" t="s">
        <v>382</v>
      </c>
      <c r="AG49" s="94">
        <v>0.66427020000000003</v>
      </c>
      <c r="AH49" s="81" t="s">
        <v>382</v>
      </c>
      <c r="AI49" s="65" t="s">
        <v>382</v>
      </c>
      <c r="AJ49" s="65" t="s">
        <v>382</v>
      </c>
      <c r="AK49" s="65" t="s">
        <v>382</v>
      </c>
      <c r="AL49" s="65" t="s">
        <v>382</v>
      </c>
      <c r="AM49" s="65" t="s">
        <v>382</v>
      </c>
      <c r="AN49" s="94">
        <v>0.66427020000000003</v>
      </c>
      <c r="AO49" s="65" t="s">
        <v>382</v>
      </c>
      <c r="AP49" s="65" t="s">
        <v>382</v>
      </c>
      <c r="AQ49" s="94">
        <v>0.66427020000000003</v>
      </c>
      <c r="AR49" s="65" t="s">
        <v>382</v>
      </c>
      <c r="AS49" s="65" t="s">
        <v>382</v>
      </c>
      <c r="AT49" s="65" t="s">
        <v>382</v>
      </c>
      <c r="AU49" s="65" t="s">
        <v>382</v>
      </c>
      <c r="AV49" s="65" t="s">
        <v>382</v>
      </c>
      <c r="AW49" s="65" t="s">
        <v>382</v>
      </c>
      <c r="AX49" s="65" t="s">
        <v>382</v>
      </c>
      <c r="AY49" s="65" t="s">
        <v>382</v>
      </c>
      <c r="AZ49" s="65" t="s">
        <v>382</v>
      </c>
      <c r="BA49" s="65" t="s">
        <v>382</v>
      </c>
      <c r="BB49" s="65" t="s">
        <v>382</v>
      </c>
      <c r="BC49" s="94" t="s">
        <v>382</v>
      </c>
      <c r="BD49" s="81" t="s">
        <v>382</v>
      </c>
      <c r="BE49" s="81" t="s">
        <v>382</v>
      </c>
      <c r="BF49" s="94" t="s">
        <v>382</v>
      </c>
      <c r="BG49" s="81" t="s">
        <v>382</v>
      </c>
      <c r="BH49" s="94">
        <v>0.66427020000000003</v>
      </c>
      <c r="BI49" s="81" t="s">
        <v>382</v>
      </c>
      <c r="BJ49" s="81" t="s">
        <v>382</v>
      </c>
      <c r="BK49" s="94">
        <v>0.66427020000000003</v>
      </c>
      <c r="BL49" s="81" t="s">
        <v>382</v>
      </c>
      <c r="BM49" s="78" t="s">
        <v>382</v>
      </c>
    </row>
    <row r="50" spans="1:65" s="79" customFormat="1" ht="47.25" x14ac:dyDescent="0.25">
      <c r="A50" s="73" t="s">
        <v>364</v>
      </c>
      <c r="B50" s="85" t="s">
        <v>460</v>
      </c>
      <c r="C50" s="76" t="str">
        <f>'д) план ввода ОС'!C52</f>
        <v>I_KL04_1.2.2.2</v>
      </c>
      <c r="D50" s="81" t="s">
        <v>438</v>
      </c>
      <c r="E50" s="81">
        <v>2018</v>
      </c>
      <c r="F50" s="81">
        <v>2018</v>
      </c>
      <c r="G50" s="81">
        <v>2018</v>
      </c>
      <c r="H50" s="81" t="s">
        <v>382</v>
      </c>
      <c r="I50" s="81" t="s">
        <v>382</v>
      </c>
      <c r="J50" s="81" t="s">
        <v>382</v>
      </c>
      <c r="K50" s="81" t="s">
        <v>382</v>
      </c>
      <c r="L50" s="96">
        <v>0.70699999999999996</v>
      </c>
      <c r="M50" s="81">
        <v>2018</v>
      </c>
      <c r="N50" s="81" t="s">
        <v>382</v>
      </c>
      <c r="O50" s="81" t="s">
        <v>382</v>
      </c>
      <c r="P50" s="81" t="s">
        <v>382</v>
      </c>
      <c r="Q50" s="93" t="s">
        <v>382</v>
      </c>
      <c r="R50" s="96">
        <v>0.70699999999999996</v>
      </c>
      <c r="S50" s="94">
        <f t="shared" si="0"/>
        <v>0.74192580000000008</v>
      </c>
      <c r="T50" s="81" t="s">
        <v>382</v>
      </c>
      <c r="U50" s="94">
        <v>0.74192580000000008</v>
      </c>
      <c r="V50" s="81" t="s">
        <v>382</v>
      </c>
      <c r="W50" s="94">
        <v>0.74192580000000008</v>
      </c>
      <c r="X50" s="94" t="s">
        <v>382</v>
      </c>
      <c r="Y50" s="81" t="s">
        <v>382</v>
      </c>
      <c r="Z50" s="81" t="s">
        <v>382</v>
      </c>
      <c r="AA50" s="81" t="s">
        <v>382</v>
      </c>
      <c r="AB50" s="81" t="s">
        <v>382</v>
      </c>
      <c r="AC50" s="81" t="s">
        <v>382</v>
      </c>
      <c r="AD50" s="94">
        <v>0.74192580000000008</v>
      </c>
      <c r="AE50" s="81" t="s">
        <v>382</v>
      </c>
      <c r="AF50" s="81" t="s">
        <v>382</v>
      </c>
      <c r="AG50" s="94">
        <v>0.74192580000000008</v>
      </c>
      <c r="AH50" s="81" t="s">
        <v>382</v>
      </c>
      <c r="AI50" s="65" t="s">
        <v>382</v>
      </c>
      <c r="AJ50" s="65" t="s">
        <v>382</v>
      </c>
      <c r="AK50" s="65" t="s">
        <v>382</v>
      </c>
      <c r="AL50" s="65" t="s">
        <v>382</v>
      </c>
      <c r="AM50" s="65" t="s">
        <v>382</v>
      </c>
      <c r="AN50" s="94">
        <v>0.74192580000000008</v>
      </c>
      <c r="AO50" s="65" t="s">
        <v>382</v>
      </c>
      <c r="AP50" s="65" t="s">
        <v>382</v>
      </c>
      <c r="AQ50" s="94">
        <v>0.74192580000000008</v>
      </c>
      <c r="AR50" s="65" t="s">
        <v>382</v>
      </c>
      <c r="AS50" s="65" t="s">
        <v>382</v>
      </c>
      <c r="AT50" s="65" t="s">
        <v>382</v>
      </c>
      <c r="AU50" s="65" t="s">
        <v>382</v>
      </c>
      <c r="AV50" s="65" t="s">
        <v>382</v>
      </c>
      <c r="AW50" s="65" t="s">
        <v>382</v>
      </c>
      <c r="AX50" s="65" t="s">
        <v>382</v>
      </c>
      <c r="AY50" s="65" t="s">
        <v>382</v>
      </c>
      <c r="AZ50" s="65" t="s">
        <v>382</v>
      </c>
      <c r="BA50" s="65" t="s">
        <v>382</v>
      </c>
      <c r="BB50" s="65" t="s">
        <v>382</v>
      </c>
      <c r="BC50" s="94" t="s">
        <v>382</v>
      </c>
      <c r="BD50" s="81" t="s">
        <v>382</v>
      </c>
      <c r="BE50" s="81" t="s">
        <v>382</v>
      </c>
      <c r="BF50" s="94" t="s">
        <v>382</v>
      </c>
      <c r="BG50" s="81" t="s">
        <v>382</v>
      </c>
      <c r="BH50" s="94">
        <v>0.74192580000000008</v>
      </c>
      <c r="BI50" s="81" t="s">
        <v>382</v>
      </c>
      <c r="BJ50" s="81" t="s">
        <v>382</v>
      </c>
      <c r="BK50" s="94">
        <v>0.74192580000000008</v>
      </c>
      <c r="BL50" s="81" t="s">
        <v>382</v>
      </c>
      <c r="BM50" s="78" t="s">
        <v>382</v>
      </c>
    </row>
    <row r="51" spans="1:65" s="79" customFormat="1" ht="47.25" x14ac:dyDescent="0.25">
      <c r="A51" s="73" t="s">
        <v>365</v>
      </c>
      <c r="B51" s="85" t="s">
        <v>461</v>
      </c>
      <c r="C51" s="76" t="str">
        <f>'д) план ввода ОС'!C53</f>
        <v>I_KL04_1.2.2.3</v>
      </c>
      <c r="D51" s="81" t="s">
        <v>438</v>
      </c>
      <c r="E51" s="81">
        <v>2018</v>
      </c>
      <c r="F51" s="81">
        <v>2018</v>
      </c>
      <c r="G51" s="81">
        <v>2018</v>
      </c>
      <c r="H51" s="81" t="s">
        <v>382</v>
      </c>
      <c r="I51" s="81" t="s">
        <v>382</v>
      </c>
      <c r="J51" s="81" t="s">
        <v>382</v>
      </c>
      <c r="K51" s="81" t="s">
        <v>382</v>
      </c>
      <c r="L51" s="96">
        <v>0.26400000000000001</v>
      </c>
      <c r="M51" s="81">
        <v>2018</v>
      </c>
      <c r="N51" s="81" t="s">
        <v>382</v>
      </c>
      <c r="O51" s="81" t="s">
        <v>382</v>
      </c>
      <c r="P51" s="81" t="s">
        <v>382</v>
      </c>
      <c r="Q51" s="93" t="s">
        <v>382</v>
      </c>
      <c r="R51" s="96">
        <v>0.26400000000000001</v>
      </c>
      <c r="S51" s="94">
        <f t="shared" si="0"/>
        <v>0.27704160000000005</v>
      </c>
      <c r="T51" s="81" t="s">
        <v>382</v>
      </c>
      <c r="U51" s="94">
        <v>0.27704160000000005</v>
      </c>
      <c r="V51" s="81" t="s">
        <v>382</v>
      </c>
      <c r="W51" s="94">
        <v>0.27704160000000005</v>
      </c>
      <c r="X51" s="94" t="s">
        <v>382</v>
      </c>
      <c r="Y51" s="81" t="s">
        <v>382</v>
      </c>
      <c r="Z51" s="81" t="s">
        <v>382</v>
      </c>
      <c r="AA51" s="81" t="s">
        <v>382</v>
      </c>
      <c r="AB51" s="81" t="s">
        <v>382</v>
      </c>
      <c r="AC51" s="81" t="s">
        <v>382</v>
      </c>
      <c r="AD51" s="94">
        <v>0.27704160000000005</v>
      </c>
      <c r="AE51" s="81" t="s">
        <v>382</v>
      </c>
      <c r="AF51" s="81" t="s">
        <v>382</v>
      </c>
      <c r="AG51" s="94">
        <v>0.27704160000000005</v>
      </c>
      <c r="AH51" s="81" t="s">
        <v>382</v>
      </c>
      <c r="AI51" s="65" t="s">
        <v>382</v>
      </c>
      <c r="AJ51" s="65" t="s">
        <v>382</v>
      </c>
      <c r="AK51" s="65" t="s">
        <v>382</v>
      </c>
      <c r="AL51" s="65" t="s">
        <v>382</v>
      </c>
      <c r="AM51" s="65" t="s">
        <v>382</v>
      </c>
      <c r="AN51" s="94">
        <v>0.27704160000000005</v>
      </c>
      <c r="AO51" s="65" t="s">
        <v>382</v>
      </c>
      <c r="AP51" s="65" t="s">
        <v>382</v>
      </c>
      <c r="AQ51" s="94">
        <v>0.27704160000000005</v>
      </c>
      <c r="AR51" s="65" t="s">
        <v>382</v>
      </c>
      <c r="AS51" s="65" t="s">
        <v>382</v>
      </c>
      <c r="AT51" s="65" t="s">
        <v>382</v>
      </c>
      <c r="AU51" s="65" t="s">
        <v>382</v>
      </c>
      <c r="AV51" s="65" t="s">
        <v>382</v>
      </c>
      <c r="AW51" s="65" t="s">
        <v>382</v>
      </c>
      <c r="AX51" s="65" t="s">
        <v>382</v>
      </c>
      <c r="AY51" s="65" t="s">
        <v>382</v>
      </c>
      <c r="AZ51" s="65" t="s">
        <v>382</v>
      </c>
      <c r="BA51" s="65" t="s">
        <v>382</v>
      </c>
      <c r="BB51" s="65" t="s">
        <v>382</v>
      </c>
      <c r="BC51" s="94" t="s">
        <v>382</v>
      </c>
      <c r="BD51" s="81" t="s">
        <v>382</v>
      </c>
      <c r="BE51" s="81" t="s">
        <v>382</v>
      </c>
      <c r="BF51" s="94" t="s">
        <v>382</v>
      </c>
      <c r="BG51" s="81" t="s">
        <v>382</v>
      </c>
      <c r="BH51" s="94">
        <v>0.27704160000000005</v>
      </c>
      <c r="BI51" s="81" t="s">
        <v>382</v>
      </c>
      <c r="BJ51" s="81" t="s">
        <v>382</v>
      </c>
      <c r="BK51" s="94">
        <v>0.27704160000000005</v>
      </c>
      <c r="BL51" s="81" t="s">
        <v>382</v>
      </c>
      <c r="BM51" s="78" t="s">
        <v>382</v>
      </c>
    </row>
    <row r="52" spans="1:65" s="79" customFormat="1" ht="47.25" x14ac:dyDescent="0.25">
      <c r="A52" s="73" t="s">
        <v>366</v>
      </c>
      <c r="B52" s="85" t="s">
        <v>462</v>
      </c>
      <c r="C52" s="76" t="str">
        <f>'д) план ввода ОС'!C54</f>
        <v>I_KL04_1.2.2.4</v>
      </c>
      <c r="D52" s="81" t="s">
        <v>438</v>
      </c>
      <c r="E52" s="81">
        <v>2018</v>
      </c>
      <c r="F52" s="81">
        <v>2018</v>
      </c>
      <c r="G52" s="81">
        <v>2018</v>
      </c>
      <c r="H52" s="81" t="s">
        <v>382</v>
      </c>
      <c r="I52" s="81" t="s">
        <v>382</v>
      </c>
      <c r="J52" s="81" t="s">
        <v>382</v>
      </c>
      <c r="K52" s="81" t="s">
        <v>382</v>
      </c>
      <c r="L52" s="96">
        <v>0.308</v>
      </c>
      <c r="M52" s="81">
        <v>2018</v>
      </c>
      <c r="N52" s="81" t="s">
        <v>382</v>
      </c>
      <c r="O52" s="81" t="s">
        <v>382</v>
      </c>
      <c r="P52" s="81" t="s">
        <v>382</v>
      </c>
      <c r="Q52" s="93" t="s">
        <v>382</v>
      </c>
      <c r="R52" s="96">
        <v>0.308</v>
      </c>
      <c r="S52" s="94">
        <f t="shared" si="0"/>
        <v>0.32321520000000004</v>
      </c>
      <c r="T52" s="81" t="s">
        <v>382</v>
      </c>
      <c r="U52" s="94">
        <v>0.32321520000000004</v>
      </c>
      <c r="V52" s="81" t="s">
        <v>382</v>
      </c>
      <c r="W52" s="94">
        <v>0.32321520000000004</v>
      </c>
      <c r="X52" s="94" t="s">
        <v>382</v>
      </c>
      <c r="Y52" s="81" t="s">
        <v>382</v>
      </c>
      <c r="Z52" s="81" t="s">
        <v>382</v>
      </c>
      <c r="AA52" s="81" t="s">
        <v>382</v>
      </c>
      <c r="AB52" s="81" t="s">
        <v>382</v>
      </c>
      <c r="AC52" s="81" t="s">
        <v>382</v>
      </c>
      <c r="AD52" s="94">
        <v>0.32321520000000004</v>
      </c>
      <c r="AE52" s="81" t="s">
        <v>382</v>
      </c>
      <c r="AF52" s="81" t="s">
        <v>382</v>
      </c>
      <c r="AG52" s="94">
        <v>0.32321520000000004</v>
      </c>
      <c r="AH52" s="81" t="s">
        <v>382</v>
      </c>
      <c r="AI52" s="65" t="s">
        <v>382</v>
      </c>
      <c r="AJ52" s="65" t="s">
        <v>382</v>
      </c>
      <c r="AK52" s="65" t="s">
        <v>382</v>
      </c>
      <c r="AL52" s="65" t="s">
        <v>382</v>
      </c>
      <c r="AM52" s="65" t="s">
        <v>382</v>
      </c>
      <c r="AN52" s="94">
        <v>0.32321520000000004</v>
      </c>
      <c r="AO52" s="65" t="s">
        <v>382</v>
      </c>
      <c r="AP52" s="65" t="s">
        <v>382</v>
      </c>
      <c r="AQ52" s="94">
        <v>0.32321520000000004</v>
      </c>
      <c r="AR52" s="65" t="s">
        <v>382</v>
      </c>
      <c r="AS52" s="65" t="s">
        <v>382</v>
      </c>
      <c r="AT52" s="65" t="s">
        <v>382</v>
      </c>
      <c r="AU52" s="65" t="s">
        <v>382</v>
      </c>
      <c r="AV52" s="65" t="s">
        <v>382</v>
      </c>
      <c r="AW52" s="65" t="s">
        <v>382</v>
      </c>
      <c r="AX52" s="65" t="s">
        <v>382</v>
      </c>
      <c r="AY52" s="65" t="s">
        <v>382</v>
      </c>
      <c r="AZ52" s="65" t="s">
        <v>382</v>
      </c>
      <c r="BA52" s="65" t="s">
        <v>382</v>
      </c>
      <c r="BB52" s="65" t="s">
        <v>382</v>
      </c>
      <c r="BC52" s="94" t="s">
        <v>382</v>
      </c>
      <c r="BD52" s="81" t="s">
        <v>382</v>
      </c>
      <c r="BE52" s="81" t="s">
        <v>382</v>
      </c>
      <c r="BF52" s="94" t="s">
        <v>382</v>
      </c>
      <c r="BG52" s="81" t="s">
        <v>382</v>
      </c>
      <c r="BH52" s="94">
        <v>0.32321520000000004</v>
      </c>
      <c r="BI52" s="81" t="s">
        <v>382</v>
      </c>
      <c r="BJ52" s="81" t="s">
        <v>382</v>
      </c>
      <c r="BK52" s="94">
        <v>0.32321520000000004</v>
      </c>
      <c r="BL52" s="81" t="s">
        <v>382</v>
      </c>
      <c r="BM52" s="78" t="s">
        <v>382</v>
      </c>
    </row>
    <row r="53" spans="1:65" s="79" customFormat="1" ht="47.25" x14ac:dyDescent="0.25">
      <c r="A53" s="73" t="s">
        <v>530</v>
      </c>
      <c r="B53" s="85" t="s">
        <v>463</v>
      </c>
      <c r="C53" s="76" t="str">
        <f>'д) план ввода ОС'!C55</f>
        <v>J_KL04_1.2.2.5</v>
      </c>
      <c r="D53" s="81" t="s">
        <v>438</v>
      </c>
      <c r="E53" s="81">
        <v>2019</v>
      </c>
      <c r="F53" s="81">
        <v>2019</v>
      </c>
      <c r="G53" s="81">
        <v>2019</v>
      </c>
      <c r="H53" s="81" t="s">
        <v>382</v>
      </c>
      <c r="I53" s="81" t="s">
        <v>382</v>
      </c>
      <c r="J53" s="81" t="s">
        <v>382</v>
      </c>
      <c r="K53" s="81" t="s">
        <v>382</v>
      </c>
      <c r="L53" s="96">
        <v>2.1000000000000001E-2</v>
      </c>
      <c r="M53" s="81">
        <v>2019</v>
      </c>
      <c r="N53" s="81" t="s">
        <v>382</v>
      </c>
      <c r="O53" s="81" t="s">
        <v>382</v>
      </c>
      <c r="P53" s="81" t="s">
        <v>382</v>
      </c>
      <c r="Q53" s="93" t="s">
        <v>382</v>
      </c>
      <c r="R53" s="96">
        <v>2.1000000000000001E-2</v>
      </c>
      <c r="S53" s="94">
        <f t="shared" si="0"/>
        <v>2.2037400000000002E-2</v>
      </c>
      <c r="T53" s="81" t="s">
        <v>382</v>
      </c>
      <c r="U53" s="94">
        <v>2.2037400000000002E-2</v>
      </c>
      <c r="V53" s="81" t="s">
        <v>382</v>
      </c>
      <c r="W53" s="94" t="s">
        <v>382</v>
      </c>
      <c r="X53" s="94">
        <v>2.2037400000000002E-2</v>
      </c>
      <c r="Y53" s="81" t="s">
        <v>382</v>
      </c>
      <c r="Z53" s="81" t="s">
        <v>382</v>
      </c>
      <c r="AA53" s="81" t="s">
        <v>382</v>
      </c>
      <c r="AB53" s="81" t="s">
        <v>382</v>
      </c>
      <c r="AC53" s="81" t="s">
        <v>382</v>
      </c>
      <c r="AD53" s="94" t="s">
        <v>382</v>
      </c>
      <c r="AE53" s="81" t="s">
        <v>382</v>
      </c>
      <c r="AF53" s="81" t="s">
        <v>382</v>
      </c>
      <c r="AG53" s="94" t="s">
        <v>382</v>
      </c>
      <c r="AH53" s="81" t="s">
        <v>382</v>
      </c>
      <c r="AI53" s="65" t="s">
        <v>382</v>
      </c>
      <c r="AJ53" s="65" t="s">
        <v>382</v>
      </c>
      <c r="AK53" s="65" t="s">
        <v>382</v>
      </c>
      <c r="AL53" s="65" t="s">
        <v>382</v>
      </c>
      <c r="AM53" s="65" t="s">
        <v>382</v>
      </c>
      <c r="AN53" s="94" t="s">
        <v>382</v>
      </c>
      <c r="AO53" s="65" t="s">
        <v>382</v>
      </c>
      <c r="AP53" s="65" t="s">
        <v>382</v>
      </c>
      <c r="AQ53" s="94" t="s">
        <v>382</v>
      </c>
      <c r="AR53" s="65" t="s">
        <v>382</v>
      </c>
      <c r="AS53" s="65" t="s">
        <v>382</v>
      </c>
      <c r="AT53" s="65" t="s">
        <v>382</v>
      </c>
      <c r="AU53" s="65" t="s">
        <v>382</v>
      </c>
      <c r="AV53" s="65" t="s">
        <v>382</v>
      </c>
      <c r="AW53" s="65" t="s">
        <v>382</v>
      </c>
      <c r="AX53" s="65">
        <v>2.2037400000000002E-2</v>
      </c>
      <c r="AY53" s="65" t="s">
        <v>382</v>
      </c>
      <c r="AZ53" s="65" t="s">
        <v>382</v>
      </c>
      <c r="BA53" s="65">
        <v>2.2037400000000002E-2</v>
      </c>
      <c r="BB53" s="65" t="s">
        <v>382</v>
      </c>
      <c r="BC53" s="94" t="s">
        <v>382</v>
      </c>
      <c r="BD53" s="81" t="s">
        <v>382</v>
      </c>
      <c r="BE53" s="81" t="s">
        <v>382</v>
      </c>
      <c r="BF53" s="94" t="s">
        <v>382</v>
      </c>
      <c r="BG53" s="81" t="s">
        <v>382</v>
      </c>
      <c r="BH53" s="94">
        <v>2.2037400000000002E-2</v>
      </c>
      <c r="BI53" s="81" t="s">
        <v>382</v>
      </c>
      <c r="BJ53" s="81" t="s">
        <v>382</v>
      </c>
      <c r="BK53" s="94">
        <v>2.2037400000000002E-2</v>
      </c>
      <c r="BL53" s="81" t="s">
        <v>382</v>
      </c>
      <c r="BM53" s="78" t="s">
        <v>382</v>
      </c>
    </row>
    <row r="54" spans="1:65" s="79" customFormat="1" ht="47.25" x14ac:dyDescent="0.25">
      <c r="A54" s="73" t="s">
        <v>531</v>
      </c>
      <c r="B54" s="85" t="s">
        <v>464</v>
      </c>
      <c r="C54" s="76" t="str">
        <f>'д) план ввода ОС'!C56</f>
        <v>J_KL04_1.2.2.6</v>
      </c>
      <c r="D54" s="81" t="s">
        <v>438</v>
      </c>
      <c r="E54" s="81">
        <v>2019</v>
      </c>
      <c r="F54" s="81">
        <v>2019</v>
      </c>
      <c r="G54" s="81">
        <v>2019</v>
      </c>
      <c r="H54" s="81" t="s">
        <v>382</v>
      </c>
      <c r="I54" s="81" t="s">
        <v>382</v>
      </c>
      <c r="J54" s="81" t="s">
        <v>382</v>
      </c>
      <c r="K54" s="81" t="s">
        <v>382</v>
      </c>
      <c r="L54" s="96">
        <v>0.29899999999999999</v>
      </c>
      <c r="M54" s="81">
        <v>2019</v>
      </c>
      <c r="N54" s="81" t="s">
        <v>382</v>
      </c>
      <c r="O54" s="81" t="s">
        <v>382</v>
      </c>
      <c r="P54" s="81" t="s">
        <v>382</v>
      </c>
      <c r="Q54" s="93" t="s">
        <v>382</v>
      </c>
      <c r="R54" s="96">
        <v>0.29899999999999999</v>
      </c>
      <c r="S54" s="94">
        <f t="shared" si="0"/>
        <v>0.31377060000000001</v>
      </c>
      <c r="T54" s="81" t="s">
        <v>382</v>
      </c>
      <c r="U54" s="94">
        <v>0.31377060000000001</v>
      </c>
      <c r="V54" s="81" t="s">
        <v>382</v>
      </c>
      <c r="W54" s="94" t="s">
        <v>382</v>
      </c>
      <c r="X54" s="94">
        <v>0.31377060000000001</v>
      </c>
      <c r="Y54" s="81" t="s">
        <v>382</v>
      </c>
      <c r="Z54" s="81" t="s">
        <v>382</v>
      </c>
      <c r="AA54" s="81" t="s">
        <v>382</v>
      </c>
      <c r="AB54" s="81" t="s">
        <v>382</v>
      </c>
      <c r="AC54" s="81" t="s">
        <v>382</v>
      </c>
      <c r="AD54" s="94" t="s">
        <v>382</v>
      </c>
      <c r="AE54" s="81" t="s">
        <v>382</v>
      </c>
      <c r="AF54" s="81" t="s">
        <v>382</v>
      </c>
      <c r="AG54" s="94" t="s">
        <v>382</v>
      </c>
      <c r="AH54" s="81" t="s">
        <v>382</v>
      </c>
      <c r="AI54" s="65" t="s">
        <v>382</v>
      </c>
      <c r="AJ54" s="65" t="s">
        <v>382</v>
      </c>
      <c r="AK54" s="65" t="s">
        <v>382</v>
      </c>
      <c r="AL54" s="65" t="s">
        <v>382</v>
      </c>
      <c r="AM54" s="65" t="s">
        <v>382</v>
      </c>
      <c r="AN54" s="94" t="s">
        <v>382</v>
      </c>
      <c r="AO54" s="65" t="s">
        <v>382</v>
      </c>
      <c r="AP54" s="65" t="s">
        <v>382</v>
      </c>
      <c r="AQ54" s="94" t="s">
        <v>382</v>
      </c>
      <c r="AR54" s="65" t="s">
        <v>382</v>
      </c>
      <c r="AS54" s="65" t="s">
        <v>382</v>
      </c>
      <c r="AT54" s="65" t="s">
        <v>382</v>
      </c>
      <c r="AU54" s="65" t="s">
        <v>382</v>
      </c>
      <c r="AV54" s="65" t="s">
        <v>382</v>
      </c>
      <c r="AW54" s="65" t="s">
        <v>382</v>
      </c>
      <c r="AX54" s="65">
        <v>0.31377060000000001</v>
      </c>
      <c r="AY54" s="65" t="s">
        <v>382</v>
      </c>
      <c r="AZ54" s="65" t="s">
        <v>382</v>
      </c>
      <c r="BA54" s="65">
        <v>0.31377060000000001</v>
      </c>
      <c r="BB54" s="65" t="s">
        <v>382</v>
      </c>
      <c r="BC54" s="94" t="s">
        <v>382</v>
      </c>
      <c r="BD54" s="81" t="s">
        <v>382</v>
      </c>
      <c r="BE54" s="81" t="s">
        <v>382</v>
      </c>
      <c r="BF54" s="94" t="s">
        <v>382</v>
      </c>
      <c r="BG54" s="81" t="s">
        <v>382</v>
      </c>
      <c r="BH54" s="94">
        <v>0.31377060000000001</v>
      </c>
      <c r="BI54" s="81" t="s">
        <v>382</v>
      </c>
      <c r="BJ54" s="81" t="s">
        <v>382</v>
      </c>
      <c r="BK54" s="94">
        <v>0.31377060000000001</v>
      </c>
      <c r="BL54" s="81" t="s">
        <v>382</v>
      </c>
      <c r="BM54" s="78" t="s">
        <v>382</v>
      </c>
    </row>
    <row r="55" spans="1:65" s="79" customFormat="1" ht="31.5" x14ac:dyDescent="0.25">
      <c r="A55" s="73" t="s">
        <v>532</v>
      </c>
      <c r="B55" s="85" t="s">
        <v>465</v>
      </c>
      <c r="C55" s="76" t="str">
        <f>'д) план ввода ОС'!C57</f>
        <v>J_KL04_1.2.2.7</v>
      </c>
      <c r="D55" s="81" t="s">
        <v>438</v>
      </c>
      <c r="E55" s="81">
        <v>2019</v>
      </c>
      <c r="F55" s="81">
        <v>2019</v>
      </c>
      <c r="G55" s="81">
        <v>2019</v>
      </c>
      <c r="H55" s="81" t="s">
        <v>382</v>
      </c>
      <c r="I55" s="81" t="s">
        <v>382</v>
      </c>
      <c r="J55" s="81" t="s">
        <v>382</v>
      </c>
      <c r="K55" s="81" t="s">
        <v>382</v>
      </c>
      <c r="L55" s="96">
        <v>4.2000000000000003E-2</v>
      </c>
      <c r="M55" s="81">
        <v>2019</v>
      </c>
      <c r="N55" s="81" t="s">
        <v>382</v>
      </c>
      <c r="O55" s="81" t="s">
        <v>382</v>
      </c>
      <c r="P55" s="81" t="s">
        <v>382</v>
      </c>
      <c r="Q55" s="93" t="s">
        <v>382</v>
      </c>
      <c r="R55" s="96">
        <v>4.2000000000000003E-2</v>
      </c>
      <c r="S55" s="94">
        <f t="shared" si="0"/>
        <v>4.4074800000000004E-2</v>
      </c>
      <c r="T55" s="81" t="s">
        <v>382</v>
      </c>
      <c r="U55" s="94">
        <v>4.4074800000000004E-2</v>
      </c>
      <c r="V55" s="81" t="s">
        <v>382</v>
      </c>
      <c r="W55" s="94" t="s">
        <v>382</v>
      </c>
      <c r="X55" s="94">
        <v>4.4074800000000004E-2</v>
      </c>
      <c r="Y55" s="81" t="s">
        <v>382</v>
      </c>
      <c r="Z55" s="81" t="s">
        <v>382</v>
      </c>
      <c r="AA55" s="81" t="s">
        <v>382</v>
      </c>
      <c r="AB55" s="81" t="s">
        <v>382</v>
      </c>
      <c r="AC55" s="81" t="s">
        <v>382</v>
      </c>
      <c r="AD55" s="94" t="s">
        <v>382</v>
      </c>
      <c r="AE55" s="81" t="s">
        <v>382</v>
      </c>
      <c r="AF55" s="81" t="s">
        <v>382</v>
      </c>
      <c r="AG55" s="94" t="s">
        <v>382</v>
      </c>
      <c r="AH55" s="81" t="s">
        <v>382</v>
      </c>
      <c r="AI55" s="65" t="s">
        <v>382</v>
      </c>
      <c r="AJ55" s="65" t="s">
        <v>382</v>
      </c>
      <c r="AK55" s="65" t="s">
        <v>382</v>
      </c>
      <c r="AL55" s="65" t="s">
        <v>382</v>
      </c>
      <c r="AM55" s="65" t="s">
        <v>382</v>
      </c>
      <c r="AN55" s="94" t="s">
        <v>382</v>
      </c>
      <c r="AO55" s="65" t="s">
        <v>382</v>
      </c>
      <c r="AP55" s="65" t="s">
        <v>382</v>
      </c>
      <c r="AQ55" s="94" t="s">
        <v>382</v>
      </c>
      <c r="AR55" s="65" t="s">
        <v>382</v>
      </c>
      <c r="AS55" s="65" t="s">
        <v>382</v>
      </c>
      <c r="AT55" s="65" t="s">
        <v>382</v>
      </c>
      <c r="AU55" s="65" t="s">
        <v>382</v>
      </c>
      <c r="AV55" s="65" t="s">
        <v>382</v>
      </c>
      <c r="AW55" s="65" t="s">
        <v>382</v>
      </c>
      <c r="AX55" s="65">
        <v>4.4074800000000004E-2</v>
      </c>
      <c r="AY55" s="65" t="s">
        <v>382</v>
      </c>
      <c r="AZ55" s="65" t="s">
        <v>382</v>
      </c>
      <c r="BA55" s="65">
        <v>4.4074800000000004E-2</v>
      </c>
      <c r="BB55" s="65" t="s">
        <v>382</v>
      </c>
      <c r="BC55" s="94" t="s">
        <v>382</v>
      </c>
      <c r="BD55" s="81" t="s">
        <v>382</v>
      </c>
      <c r="BE55" s="81" t="s">
        <v>382</v>
      </c>
      <c r="BF55" s="94" t="s">
        <v>382</v>
      </c>
      <c r="BG55" s="81" t="s">
        <v>382</v>
      </c>
      <c r="BH55" s="94">
        <v>4.4074800000000004E-2</v>
      </c>
      <c r="BI55" s="81" t="s">
        <v>382</v>
      </c>
      <c r="BJ55" s="81" t="s">
        <v>382</v>
      </c>
      <c r="BK55" s="94">
        <v>4.4074800000000004E-2</v>
      </c>
      <c r="BL55" s="81" t="s">
        <v>382</v>
      </c>
      <c r="BM55" s="78" t="s">
        <v>382</v>
      </c>
    </row>
    <row r="56" spans="1:65" s="79" customFormat="1" ht="47.25" x14ac:dyDescent="0.25">
      <c r="A56" s="73" t="s">
        <v>533</v>
      </c>
      <c r="B56" s="85" t="s">
        <v>466</v>
      </c>
      <c r="C56" s="76" t="str">
        <f>'д) план ввода ОС'!C58</f>
        <v>J_KL04_1.2.2.8</v>
      </c>
      <c r="D56" s="81" t="s">
        <v>438</v>
      </c>
      <c r="E56" s="81">
        <v>2019</v>
      </c>
      <c r="F56" s="81">
        <v>2019</v>
      </c>
      <c r="G56" s="81">
        <v>2019</v>
      </c>
      <c r="H56" s="81" t="s">
        <v>382</v>
      </c>
      <c r="I56" s="81" t="s">
        <v>382</v>
      </c>
      <c r="J56" s="81" t="s">
        <v>382</v>
      </c>
      <c r="K56" s="81" t="s">
        <v>382</v>
      </c>
      <c r="L56" s="96">
        <v>0.13600000000000001</v>
      </c>
      <c r="M56" s="81">
        <v>2019</v>
      </c>
      <c r="N56" s="81" t="s">
        <v>382</v>
      </c>
      <c r="O56" s="81" t="s">
        <v>382</v>
      </c>
      <c r="P56" s="81" t="s">
        <v>382</v>
      </c>
      <c r="Q56" s="93" t="s">
        <v>382</v>
      </c>
      <c r="R56" s="96">
        <v>0.13600000000000001</v>
      </c>
      <c r="S56" s="94">
        <f t="shared" si="0"/>
        <v>0.14271840000000002</v>
      </c>
      <c r="T56" s="81" t="s">
        <v>382</v>
      </c>
      <c r="U56" s="94">
        <v>0.14271840000000002</v>
      </c>
      <c r="V56" s="81" t="s">
        <v>382</v>
      </c>
      <c r="W56" s="94" t="s">
        <v>382</v>
      </c>
      <c r="X56" s="94">
        <v>0.14271840000000002</v>
      </c>
      <c r="Y56" s="81" t="s">
        <v>382</v>
      </c>
      <c r="Z56" s="81" t="s">
        <v>382</v>
      </c>
      <c r="AA56" s="81" t="s">
        <v>382</v>
      </c>
      <c r="AB56" s="81" t="s">
        <v>382</v>
      </c>
      <c r="AC56" s="81" t="s">
        <v>382</v>
      </c>
      <c r="AD56" s="94" t="s">
        <v>382</v>
      </c>
      <c r="AE56" s="81" t="s">
        <v>382</v>
      </c>
      <c r="AF56" s="81" t="s">
        <v>382</v>
      </c>
      <c r="AG56" s="94" t="s">
        <v>382</v>
      </c>
      <c r="AH56" s="81" t="s">
        <v>382</v>
      </c>
      <c r="AI56" s="65" t="s">
        <v>382</v>
      </c>
      <c r="AJ56" s="65" t="s">
        <v>382</v>
      </c>
      <c r="AK56" s="65" t="s">
        <v>382</v>
      </c>
      <c r="AL56" s="65" t="s">
        <v>382</v>
      </c>
      <c r="AM56" s="65" t="s">
        <v>382</v>
      </c>
      <c r="AN56" s="94" t="s">
        <v>382</v>
      </c>
      <c r="AO56" s="65" t="s">
        <v>382</v>
      </c>
      <c r="AP56" s="65" t="s">
        <v>382</v>
      </c>
      <c r="AQ56" s="94" t="s">
        <v>382</v>
      </c>
      <c r="AR56" s="65" t="s">
        <v>382</v>
      </c>
      <c r="AS56" s="65" t="s">
        <v>382</v>
      </c>
      <c r="AT56" s="65" t="s">
        <v>382</v>
      </c>
      <c r="AU56" s="65" t="s">
        <v>382</v>
      </c>
      <c r="AV56" s="65" t="s">
        <v>382</v>
      </c>
      <c r="AW56" s="65" t="s">
        <v>382</v>
      </c>
      <c r="AX56" s="65">
        <v>0.14271840000000002</v>
      </c>
      <c r="AY56" s="65" t="s">
        <v>382</v>
      </c>
      <c r="AZ56" s="65" t="s">
        <v>382</v>
      </c>
      <c r="BA56" s="65">
        <v>0.14271840000000002</v>
      </c>
      <c r="BB56" s="65" t="s">
        <v>382</v>
      </c>
      <c r="BC56" s="94" t="s">
        <v>382</v>
      </c>
      <c r="BD56" s="81" t="s">
        <v>382</v>
      </c>
      <c r="BE56" s="81" t="s">
        <v>382</v>
      </c>
      <c r="BF56" s="94" t="s">
        <v>382</v>
      </c>
      <c r="BG56" s="81" t="s">
        <v>382</v>
      </c>
      <c r="BH56" s="94">
        <v>0.14271840000000002</v>
      </c>
      <c r="BI56" s="81" t="s">
        <v>382</v>
      </c>
      <c r="BJ56" s="81" t="s">
        <v>382</v>
      </c>
      <c r="BK56" s="94">
        <v>0.14271840000000002</v>
      </c>
      <c r="BL56" s="81" t="s">
        <v>382</v>
      </c>
      <c r="BM56" s="78" t="s">
        <v>382</v>
      </c>
    </row>
    <row r="57" spans="1:65" s="79" customFormat="1" ht="47.25" x14ac:dyDescent="0.25">
      <c r="A57" s="73" t="s">
        <v>534</v>
      </c>
      <c r="B57" s="85" t="s">
        <v>467</v>
      </c>
      <c r="C57" s="76" t="str">
        <f>'д) план ввода ОС'!C59</f>
        <v>J_KL04_1.2.2.9</v>
      </c>
      <c r="D57" s="81" t="s">
        <v>438</v>
      </c>
      <c r="E57" s="81">
        <v>2019</v>
      </c>
      <c r="F57" s="81">
        <v>2019</v>
      </c>
      <c r="G57" s="81">
        <v>2019</v>
      </c>
      <c r="H57" s="81" t="s">
        <v>382</v>
      </c>
      <c r="I57" s="81" t="s">
        <v>382</v>
      </c>
      <c r="J57" s="81" t="s">
        <v>382</v>
      </c>
      <c r="K57" s="81" t="s">
        <v>382</v>
      </c>
      <c r="L57" s="96">
        <v>0.40400000000000003</v>
      </c>
      <c r="M57" s="81">
        <v>2019</v>
      </c>
      <c r="N57" s="81" t="s">
        <v>382</v>
      </c>
      <c r="O57" s="81" t="s">
        <v>382</v>
      </c>
      <c r="P57" s="81" t="s">
        <v>382</v>
      </c>
      <c r="Q57" s="93" t="s">
        <v>382</v>
      </c>
      <c r="R57" s="96">
        <v>0.40400000000000003</v>
      </c>
      <c r="S57" s="94">
        <f t="shared" si="0"/>
        <v>0.42395760000000005</v>
      </c>
      <c r="T57" s="81" t="s">
        <v>382</v>
      </c>
      <c r="U57" s="94">
        <v>0.42395760000000005</v>
      </c>
      <c r="V57" s="81" t="s">
        <v>382</v>
      </c>
      <c r="W57" s="94" t="s">
        <v>382</v>
      </c>
      <c r="X57" s="94">
        <v>0.42395760000000005</v>
      </c>
      <c r="Y57" s="81" t="s">
        <v>382</v>
      </c>
      <c r="Z57" s="81" t="s">
        <v>382</v>
      </c>
      <c r="AA57" s="81" t="s">
        <v>382</v>
      </c>
      <c r="AB57" s="81" t="s">
        <v>382</v>
      </c>
      <c r="AC57" s="81" t="s">
        <v>382</v>
      </c>
      <c r="AD57" s="94" t="s">
        <v>382</v>
      </c>
      <c r="AE57" s="81" t="s">
        <v>382</v>
      </c>
      <c r="AF57" s="81" t="s">
        <v>382</v>
      </c>
      <c r="AG57" s="94" t="s">
        <v>382</v>
      </c>
      <c r="AH57" s="81" t="s">
        <v>382</v>
      </c>
      <c r="AI57" s="65" t="s">
        <v>382</v>
      </c>
      <c r="AJ57" s="65" t="s">
        <v>382</v>
      </c>
      <c r="AK57" s="65" t="s">
        <v>382</v>
      </c>
      <c r="AL57" s="65" t="s">
        <v>382</v>
      </c>
      <c r="AM57" s="65" t="s">
        <v>382</v>
      </c>
      <c r="AN57" s="94" t="s">
        <v>382</v>
      </c>
      <c r="AO57" s="65" t="s">
        <v>382</v>
      </c>
      <c r="AP57" s="65" t="s">
        <v>382</v>
      </c>
      <c r="AQ57" s="94" t="s">
        <v>382</v>
      </c>
      <c r="AR57" s="65" t="s">
        <v>382</v>
      </c>
      <c r="AS57" s="65" t="s">
        <v>382</v>
      </c>
      <c r="AT57" s="65" t="s">
        <v>382</v>
      </c>
      <c r="AU57" s="65" t="s">
        <v>382</v>
      </c>
      <c r="AV57" s="65" t="s">
        <v>382</v>
      </c>
      <c r="AW57" s="65" t="s">
        <v>382</v>
      </c>
      <c r="AX57" s="65">
        <v>0.42395760000000005</v>
      </c>
      <c r="AY57" s="65" t="s">
        <v>382</v>
      </c>
      <c r="AZ57" s="65" t="s">
        <v>382</v>
      </c>
      <c r="BA57" s="65">
        <v>0.42395760000000005</v>
      </c>
      <c r="BB57" s="65" t="s">
        <v>382</v>
      </c>
      <c r="BC57" s="94" t="s">
        <v>382</v>
      </c>
      <c r="BD57" s="81" t="s">
        <v>382</v>
      </c>
      <c r="BE57" s="81" t="s">
        <v>382</v>
      </c>
      <c r="BF57" s="94" t="s">
        <v>382</v>
      </c>
      <c r="BG57" s="81" t="s">
        <v>382</v>
      </c>
      <c r="BH57" s="94">
        <v>0.42395760000000005</v>
      </c>
      <c r="BI57" s="81" t="s">
        <v>382</v>
      </c>
      <c r="BJ57" s="81" t="s">
        <v>382</v>
      </c>
      <c r="BK57" s="94">
        <v>0.42395760000000005</v>
      </c>
      <c r="BL57" s="81" t="s">
        <v>382</v>
      </c>
      <c r="BM57" s="78" t="s">
        <v>382</v>
      </c>
    </row>
    <row r="58" spans="1:65" s="79" customFormat="1" ht="63" x14ac:dyDescent="0.25">
      <c r="A58" s="73" t="s">
        <v>535</v>
      </c>
      <c r="B58" s="85" t="s">
        <v>468</v>
      </c>
      <c r="C58" s="76" t="str">
        <f>'д) план ввода ОС'!C60</f>
        <v>J_KL04_1.2.2.10</v>
      </c>
      <c r="D58" s="81" t="s">
        <v>438</v>
      </c>
      <c r="E58" s="81">
        <v>2019</v>
      </c>
      <c r="F58" s="81">
        <v>2019</v>
      </c>
      <c r="G58" s="81">
        <v>2019</v>
      </c>
      <c r="H58" s="81" t="s">
        <v>382</v>
      </c>
      <c r="I58" s="81" t="s">
        <v>382</v>
      </c>
      <c r="J58" s="81" t="s">
        <v>382</v>
      </c>
      <c r="K58" s="81" t="s">
        <v>382</v>
      </c>
      <c r="L58" s="96">
        <v>1.145</v>
      </c>
      <c r="M58" s="81">
        <v>2019</v>
      </c>
      <c r="N58" s="81" t="s">
        <v>382</v>
      </c>
      <c r="O58" s="81" t="s">
        <v>382</v>
      </c>
      <c r="P58" s="81" t="s">
        <v>382</v>
      </c>
      <c r="Q58" s="93" t="s">
        <v>382</v>
      </c>
      <c r="R58" s="96">
        <v>1.145</v>
      </c>
      <c r="S58" s="94">
        <f t="shared" si="0"/>
        <v>1.2015630000000002</v>
      </c>
      <c r="T58" s="81" t="s">
        <v>382</v>
      </c>
      <c r="U58" s="94">
        <v>1.2015630000000002</v>
      </c>
      <c r="V58" s="81" t="s">
        <v>382</v>
      </c>
      <c r="W58" s="94" t="s">
        <v>382</v>
      </c>
      <c r="X58" s="94">
        <v>1.2015630000000002</v>
      </c>
      <c r="Y58" s="81" t="s">
        <v>382</v>
      </c>
      <c r="Z58" s="81" t="s">
        <v>382</v>
      </c>
      <c r="AA58" s="81" t="s">
        <v>382</v>
      </c>
      <c r="AB58" s="81" t="s">
        <v>382</v>
      </c>
      <c r="AC58" s="81" t="s">
        <v>382</v>
      </c>
      <c r="AD58" s="94" t="s">
        <v>382</v>
      </c>
      <c r="AE58" s="81" t="s">
        <v>382</v>
      </c>
      <c r="AF58" s="81" t="s">
        <v>382</v>
      </c>
      <c r="AG58" s="94" t="s">
        <v>382</v>
      </c>
      <c r="AH58" s="81" t="s">
        <v>382</v>
      </c>
      <c r="AI58" s="65" t="s">
        <v>382</v>
      </c>
      <c r="AJ58" s="65" t="s">
        <v>382</v>
      </c>
      <c r="AK58" s="65" t="s">
        <v>382</v>
      </c>
      <c r="AL58" s="65" t="s">
        <v>382</v>
      </c>
      <c r="AM58" s="65" t="s">
        <v>382</v>
      </c>
      <c r="AN58" s="94" t="s">
        <v>382</v>
      </c>
      <c r="AO58" s="65" t="s">
        <v>382</v>
      </c>
      <c r="AP58" s="65" t="s">
        <v>382</v>
      </c>
      <c r="AQ58" s="94" t="s">
        <v>382</v>
      </c>
      <c r="AR58" s="65" t="s">
        <v>382</v>
      </c>
      <c r="AS58" s="65" t="s">
        <v>382</v>
      </c>
      <c r="AT58" s="65" t="s">
        <v>382</v>
      </c>
      <c r="AU58" s="65" t="s">
        <v>382</v>
      </c>
      <c r="AV58" s="65" t="s">
        <v>382</v>
      </c>
      <c r="AW58" s="65" t="s">
        <v>382</v>
      </c>
      <c r="AX58" s="65">
        <v>1.2015630000000002</v>
      </c>
      <c r="AY58" s="65" t="s">
        <v>382</v>
      </c>
      <c r="AZ58" s="65" t="s">
        <v>382</v>
      </c>
      <c r="BA58" s="65">
        <v>1.2015630000000002</v>
      </c>
      <c r="BB58" s="65" t="s">
        <v>382</v>
      </c>
      <c r="BC58" s="94" t="s">
        <v>382</v>
      </c>
      <c r="BD58" s="81" t="s">
        <v>382</v>
      </c>
      <c r="BE58" s="81" t="s">
        <v>382</v>
      </c>
      <c r="BF58" s="94" t="s">
        <v>382</v>
      </c>
      <c r="BG58" s="81" t="s">
        <v>382</v>
      </c>
      <c r="BH58" s="94">
        <v>1.2015630000000002</v>
      </c>
      <c r="BI58" s="81" t="s">
        <v>382</v>
      </c>
      <c r="BJ58" s="81" t="s">
        <v>382</v>
      </c>
      <c r="BK58" s="94">
        <v>1.2015630000000002</v>
      </c>
      <c r="BL58" s="81" t="s">
        <v>382</v>
      </c>
      <c r="BM58" s="78" t="s">
        <v>382</v>
      </c>
    </row>
    <row r="59" spans="1:65" s="79" customFormat="1" x14ac:dyDescent="0.25">
      <c r="A59" s="73"/>
      <c r="B59" s="85" t="s">
        <v>502</v>
      </c>
      <c r="C59" s="76">
        <f>'д) план ввода ОС'!C61</f>
        <v>0</v>
      </c>
      <c r="D59" s="81" t="s">
        <v>382</v>
      </c>
      <c r="E59" s="81" t="s">
        <v>382</v>
      </c>
      <c r="F59" s="81" t="s">
        <v>382</v>
      </c>
      <c r="G59" s="81" t="s">
        <v>382</v>
      </c>
      <c r="H59" s="81" t="s">
        <v>382</v>
      </c>
      <c r="I59" s="81" t="s">
        <v>382</v>
      </c>
      <c r="J59" s="81" t="s">
        <v>382</v>
      </c>
      <c r="K59" s="81" t="s">
        <v>382</v>
      </c>
      <c r="L59" s="96">
        <v>12.437000000000001</v>
      </c>
      <c r="M59" s="81" t="s">
        <v>382</v>
      </c>
      <c r="N59" s="81" t="s">
        <v>382</v>
      </c>
      <c r="O59" s="81" t="s">
        <v>382</v>
      </c>
      <c r="P59" s="81" t="s">
        <v>382</v>
      </c>
      <c r="Q59" s="93" t="s">
        <v>382</v>
      </c>
      <c r="R59" s="96">
        <v>12.437000000000001</v>
      </c>
      <c r="S59" s="94">
        <f t="shared" si="0"/>
        <v>13.051387800000002</v>
      </c>
      <c r="T59" s="81" t="s">
        <v>382</v>
      </c>
      <c r="U59" s="94">
        <v>13.051387800000002</v>
      </c>
      <c r="V59" s="81" t="s">
        <v>382</v>
      </c>
      <c r="W59" s="94">
        <f>SUM(W60:W62)</f>
        <v>7.8757470000000005</v>
      </c>
      <c r="X59" s="94">
        <f>SUM(X63:X66)</f>
        <v>5.1756408000000009</v>
      </c>
      <c r="Y59" s="81" t="s">
        <v>382</v>
      </c>
      <c r="Z59" s="81" t="s">
        <v>382</v>
      </c>
      <c r="AA59" s="81" t="s">
        <v>382</v>
      </c>
      <c r="AB59" s="81" t="s">
        <v>382</v>
      </c>
      <c r="AC59" s="81" t="s">
        <v>382</v>
      </c>
      <c r="AD59" s="94">
        <v>7.8757470000000005</v>
      </c>
      <c r="AE59" s="81" t="s">
        <v>382</v>
      </c>
      <c r="AF59" s="81" t="s">
        <v>382</v>
      </c>
      <c r="AG59" s="94">
        <v>7.8757470000000005</v>
      </c>
      <c r="AH59" s="81" t="s">
        <v>382</v>
      </c>
      <c r="AI59" s="65" t="s">
        <v>382</v>
      </c>
      <c r="AJ59" s="65" t="s">
        <v>382</v>
      </c>
      <c r="AK59" s="65" t="s">
        <v>382</v>
      </c>
      <c r="AL59" s="65" t="s">
        <v>382</v>
      </c>
      <c r="AM59" s="65" t="s">
        <v>382</v>
      </c>
      <c r="AN59" s="94">
        <v>7.8757470000000005</v>
      </c>
      <c r="AO59" s="65" t="s">
        <v>382</v>
      </c>
      <c r="AP59" s="65" t="s">
        <v>382</v>
      </c>
      <c r="AQ59" s="94">
        <v>7.8757470000000005</v>
      </c>
      <c r="AR59" s="65" t="s">
        <v>382</v>
      </c>
      <c r="AS59" s="65" t="s">
        <v>382</v>
      </c>
      <c r="AT59" s="65" t="s">
        <v>382</v>
      </c>
      <c r="AU59" s="65" t="s">
        <v>382</v>
      </c>
      <c r="AV59" s="65" t="s">
        <v>382</v>
      </c>
      <c r="AW59" s="65" t="s">
        <v>382</v>
      </c>
      <c r="AX59" s="65">
        <v>5.1756408000000009</v>
      </c>
      <c r="AY59" s="65" t="s">
        <v>382</v>
      </c>
      <c r="AZ59" s="65" t="s">
        <v>382</v>
      </c>
      <c r="BA59" s="65">
        <v>5.1756408000000009</v>
      </c>
      <c r="BB59" s="65" t="s">
        <v>382</v>
      </c>
      <c r="BC59" s="94" t="s">
        <v>382</v>
      </c>
      <c r="BD59" s="81" t="s">
        <v>382</v>
      </c>
      <c r="BE59" s="81" t="s">
        <v>382</v>
      </c>
      <c r="BF59" s="94" t="s">
        <v>382</v>
      </c>
      <c r="BG59" s="81" t="s">
        <v>382</v>
      </c>
      <c r="BH59" s="94">
        <v>13.051387800000002</v>
      </c>
      <c r="BI59" s="81" t="s">
        <v>382</v>
      </c>
      <c r="BJ59" s="81" t="s">
        <v>382</v>
      </c>
      <c r="BK59" s="94">
        <v>13.051387800000002</v>
      </c>
      <c r="BL59" s="81" t="s">
        <v>382</v>
      </c>
      <c r="BM59" s="78" t="s">
        <v>382</v>
      </c>
    </row>
    <row r="60" spans="1:65" s="79" customFormat="1" ht="31.5" x14ac:dyDescent="0.25">
      <c r="A60" s="73" t="s">
        <v>535</v>
      </c>
      <c r="B60" s="85" t="s">
        <v>469</v>
      </c>
      <c r="C60" s="76" t="str">
        <f>'д) план ввода ОС'!C62</f>
        <v>I_KL10_1.2.2.11</v>
      </c>
      <c r="D60" s="81" t="s">
        <v>438</v>
      </c>
      <c r="E60" s="81">
        <v>2018</v>
      </c>
      <c r="F60" s="81">
        <v>2018</v>
      </c>
      <c r="G60" s="81">
        <v>2018</v>
      </c>
      <c r="H60" s="81" t="s">
        <v>382</v>
      </c>
      <c r="I60" s="81" t="s">
        <v>382</v>
      </c>
      <c r="J60" s="81" t="s">
        <v>382</v>
      </c>
      <c r="K60" s="81" t="s">
        <v>382</v>
      </c>
      <c r="L60" s="96">
        <v>2.19</v>
      </c>
      <c r="M60" s="81">
        <v>2018</v>
      </c>
      <c r="N60" s="81" t="s">
        <v>382</v>
      </c>
      <c r="O60" s="81" t="s">
        <v>382</v>
      </c>
      <c r="P60" s="81" t="s">
        <v>382</v>
      </c>
      <c r="Q60" s="93" t="s">
        <v>382</v>
      </c>
      <c r="R60" s="96">
        <v>2.19</v>
      </c>
      <c r="S60" s="94">
        <f t="shared" si="0"/>
        <v>2.2981860000000003</v>
      </c>
      <c r="T60" s="81" t="s">
        <v>382</v>
      </c>
      <c r="U60" s="94">
        <v>2.2981860000000003</v>
      </c>
      <c r="V60" s="81" t="s">
        <v>382</v>
      </c>
      <c r="W60" s="94">
        <v>2.2981860000000003</v>
      </c>
      <c r="X60" s="94" t="s">
        <v>382</v>
      </c>
      <c r="Y60" s="81" t="s">
        <v>382</v>
      </c>
      <c r="Z60" s="81" t="s">
        <v>382</v>
      </c>
      <c r="AA60" s="81" t="s">
        <v>382</v>
      </c>
      <c r="AB60" s="81" t="s">
        <v>382</v>
      </c>
      <c r="AC60" s="81" t="s">
        <v>382</v>
      </c>
      <c r="AD60" s="94">
        <v>2.2981860000000003</v>
      </c>
      <c r="AE60" s="81" t="s">
        <v>382</v>
      </c>
      <c r="AF60" s="81" t="s">
        <v>382</v>
      </c>
      <c r="AG60" s="94">
        <v>2.2981860000000003</v>
      </c>
      <c r="AH60" s="81" t="s">
        <v>382</v>
      </c>
      <c r="AI60" s="65" t="s">
        <v>382</v>
      </c>
      <c r="AJ60" s="65" t="s">
        <v>382</v>
      </c>
      <c r="AK60" s="65" t="s">
        <v>382</v>
      </c>
      <c r="AL60" s="65" t="s">
        <v>382</v>
      </c>
      <c r="AM60" s="65" t="s">
        <v>382</v>
      </c>
      <c r="AN60" s="94">
        <v>2.2981860000000003</v>
      </c>
      <c r="AO60" s="65" t="s">
        <v>382</v>
      </c>
      <c r="AP60" s="65" t="s">
        <v>382</v>
      </c>
      <c r="AQ60" s="94">
        <v>2.2981860000000003</v>
      </c>
      <c r="AR60" s="65" t="s">
        <v>382</v>
      </c>
      <c r="AS60" s="65" t="s">
        <v>382</v>
      </c>
      <c r="AT60" s="65" t="s">
        <v>382</v>
      </c>
      <c r="AU60" s="65" t="s">
        <v>382</v>
      </c>
      <c r="AV60" s="65" t="s">
        <v>382</v>
      </c>
      <c r="AW60" s="65" t="s">
        <v>382</v>
      </c>
      <c r="AX60" s="65" t="s">
        <v>382</v>
      </c>
      <c r="AY60" s="65" t="s">
        <v>382</v>
      </c>
      <c r="AZ60" s="65" t="s">
        <v>382</v>
      </c>
      <c r="BA60" s="65" t="s">
        <v>382</v>
      </c>
      <c r="BB60" s="65" t="s">
        <v>382</v>
      </c>
      <c r="BC60" s="94" t="s">
        <v>382</v>
      </c>
      <c r="BD60" s="81" t="s">
        <v>382</v>
      </c>
      <c r="BE60" s="81" t="s">
        <v>382</v>
      </c>
      <c r="BF60" s="94" t="s">
        <v>382</v>
      </c>
      <c r="BG60" s="81" t="s">
        <v>382</v>
      </c>
      <c r="BH60" s="94">
        <v>2.2981860000000003</v>
      </c>
      <c r="BI60" s="81" t="s">
        <v>382</v>
      </c>
      <c r="BJ60" s="81" t="s">
        <v>382</v>
      </c>
      <c r="BK60" s="94">
        <v>2.2981860000000003</v>
      </c>
      <c r="BL60" s="81" t="s">
        <v>382</v>
      </c>
      <c r="BM60" s="78" t="s">
        <v>382</v>
      </c>
    </row>
    <row r="61" spans="1:65" s="79" customFormat="1" x14ac:dyDescent="0.25">
      <c r="A61" s="73" t="s">
        <v>536</v>
      </c>
      <c r="B61" s="85" t="s">
        <v>470</v>
      </c>
      <c r="C61" s="76" t="str">
        <f>'д) план ввода ОС'!C63</f>
        <v>I_KL10_1.2.2.12</v>
      </c>
      <c r="D61" s="81" t="s">
        <v>438</v>
      </c>
      <c r="E61" s="81">
        <v>2018</v>
      </c>
      <c r="F61" s="81">
        <v>2018</v>
      </c>
      <c r="G61" s="81">
        <v>2018</v>
      </c>
      <c r="H61" s="81" t="s">
        <v>382</v>
      </c>
      <c r="I61" s="81" t="s">
        <v>382</v>
      </c>
      <c r="J61" s="81" t="s">
        <v>382</v>
      </c>
      <c r="K61" s="81" t="s">
        <v>382</v>
      </c>
      <c r="L61" s="96">
        <v>3.492</v>
      </c>
      <c r="M61" s="81">
        <v>2018</v>
      </c>
      <c r="N61" s="81" t="s">
        <v>382</v>
      </c>
      <c r="O61" s="81" t="s">
        <v>382</v>
      </c>
      <c r="P61" s="81" t="s">
        <v>382</v>
      </c>
      <c r="Q61" s="93" t="s">
        <v>382</v>
      </c>
      <c r="R61" s="96">
        <v>3.492</v>
      </c>
      <c r="S61" s="94">
        <f t="shared" si="0"/>
        <v>3.6645048000000005</v>
      </c>
      <c r="T61" s="81" t="s">
        <v>382</v>
      </c>
      <c r="U61" s="94">
        <v>3.6645048000000005</v>
      </c>
      <c r="V61" s="81" t="s">
        <v>382</v>
      </c>
      <c r="W61" s="94">
        <v>3.6645048000000005</v>
      </c>
      <c r="X61" s="94" t="s">
        <v>382</v>
      </c>
      <c r="Y61" s="81" t="s">
        <v>382</v>
      </c>
      <c r="Z61" s="81" t="s">
        <v>382</v>
      </c>
      <c r="AA61" s="81" t="s">
        <v>382</v>
      </c>
      <c r="AB61" s="81" t="s">
        <v>382</v>
      </c>
      <c r="AC61" s="81" t="s">
        <v>382</v>
      </c>
      <c r="AD61" s="94">
        <v>3.6645048000000005</v>
      </c>
      <c r="AE61" s="81" t="s">
        <v>382</v>
      </c>
      <c r="AF61" s="81" t="s">
        <v>382</v>
      </c>
      <c r="AG61" s="94">
        <v>3.6645048000000005</v>
      </c>
      <c r="AH61" s="81" t="s">
        <v>382</v>
      </c>
      <c r="AI61" s="65" t="s">
        <v>382</v>
      </c>
      <c r="AJ61" s="65" t="s">
        <v>382</v>
      </c>
      <c r="AK61" s="65" t="s">
        <v>382</v>
      </c>
      <c r="AL61" s="65" t="s">
        <v>382</v>
      </c>
      <c r="AM61" s="65" t="s">
        <v>382</v>
      </c>
      <c r="AN61" s="94">
        <v>3.6645048000000005</v>
      </c>
      <c r="AO61" s="65" t="s">
        <v>382</v>
      </c>
      <c r="AP61" s="65" t="s">
        <v>382</v>
      </c>
      <c r="AQ61" s="94">
        <v>3.6645048000000005</v>
      </c>
      <c r="AR61" s="65" t="s">
        <v>382</v>
      </c>
      <c r="AS61" s="65" t="s">
        <v>382</v>
      </c>
      <c r="AT61" s="65" t="s">
        <v>382</v>
      </c>
      <c r="AU61" s="65" t="s">
        <v>382</v>
      </c>
      <c r="AV61" s="65" t="s">
        <v>382</v>
      </c>
      <c r="AW61" s="65" t="s">
        <v>382</v>
      </c>
      <c r="AX61" s="65" t="s">
        <v>382</v>
      </c>
      <c r="AY61" s="65" t="s">
        <v>382</v>
      </c>
      <c r="AZ61" s="65" t="s">
        <v>382</v>
      </c>
      <c r="BA61" s="65" t="s">
        <v>382</v>
      </c>
      <c r="BB61" s="65" t="s">
        <v>382</v>
      </c>
      <c r="BC61" s="94" t="s">
        <v>382</v>
      </c>
      <c r="BD61" s="81" t="s">
        <v>382</v>
      </c>
      <c r="BE61" s="81" t="s">
        <v>382</v>
      </c>
      <c r="BF61" s="94" t="s">
        <v>382</v>
      </c>
      <c r="BG61" s="81" t="s">
        <v>382</v>
      </c>
      <c r="BH61" s="94">
        <v>3.6645048000000005</v>
      </c>
      <c r="BI61" s="81" t="s">
        <v>382</v>
      </c>
      <c r="BJ61" s="81" t="s">
        <v>382</v>
      </c>
      <c r="BK61" s="94">
        <v>3.6645048000000005</v>
      </c>
      <c r="BL61" s="81" t="s">
        <v>382</v>
      </c>
      <c r="BM61" s="78" t="s">
        <v>382</v>
      </c>
    </row>
    <row r="62" spans="1:65" s="79" customFormat="1" ht="31.5" x14ac:dyDescent="0.25">
      <c r="A62" s="73" t="s">
        <v>537</v>
      </c>
      <c r="B62" s="85" t="s">
        <v>471</v>
      </c>
      <c r="C62" s="76" t="str">
        <f>'д) план ввода ОС'!C64</f>
        <v>I_KL10_1.2.2.13</v>
      </c>
      <c r="D62" s="81" t="s">
        <v>382</v>
      </c>
      <c r="E62" s="81">
        <v>2018</v>
      </c>
      <c r="F62" s="81">
        <v>2018</v>
      </c>
      <c r="G62" s="81">
        <v>2018</v>
      </c>
      <c r="H62" s="81" t="s">
        <v>382</v>
      </c>
      <c r="I62" s="81" t="s">
        <v>382</v>
      </c>
      <c r="J62" s="81" t="s">
        <v>382</v>
      </c>
      <c r="K62" s="81" t="s">
        <v>382</v>
      </c>
      <c r="L62" s="96">
        <v>1.823</v>
      </c>
      <c r="M62" s="81">
        <v>2018</v>
      </c>
      <c r="N62" s="81" t="s">
        <v>382</v>
      </c>
      <c r="O62" s="81" t="s">
        <v>382</v>
      </c>
      <c r="P62" s="81" t="s">
        <v>382</v>
      </c>
      <c r="Q62" s="93" t="s">
        <v>382</v>
      </c>
      <c r="R62" s="96">
        <v>1.823</v>
      </c>
      <c r="S62" s="94">
        <f t="shared" si="0"/>
        <v>1.9130562000000002</v>
      </c>
      <c r="T62" s="81" t="s">
        <v>382</v>
      </c>
      <c r="U62" s="94">
        <v>1.9130562000000002</v>
      </c>
      <c r="V62" s="81" t="s">
        <v>382</v>
      </c>
      <c r="W62" s="94">
        <v>1.9130562000000002</v>
      </c>
      <c r="X62" s="94" t="s">
        <v>382</v>
      </c>
      <c r="Y62" s="81" t="s">
        <v>382</v>
      </c>
      <c r="Z62" s="81" t="s">
        <v>382</v>
      </c>
      <c r="AA62" s="81" t="s">
        <v>382</v>
      </c>
      <c r="AB62" s="81" t="s">
        <v>382</v>
      </c>
      <c r="AC62" s="81" t="s">
        <v>382</v>
      </c>
      <c r="AD62" s="94">
        <v>1.9130562000000002</v>
      </c>
      <c r="AE62" s="81" t="s">
        <v>382</v>
      </c>
      <c r="AF62" s="81" t="s">
        <v>382</v>
      </c>
      <c r="AG62" s="94">
        <v>1.9130562000000002</v>
      </c>
      <c r="AH62" s="81" t="s">
        <v>382</v>
      </c>
      <c r="AI62" s="65" t="s">
        <v>382</v>
      </c>
      <c r="AJ62" s="65" t="s">
        <v>382</v>
      </c>
      <c r="AK62" s="65" t="s">
        <v>382</v>
      </c>
      <c r="AL62" s="65" t="s">
        <v>382</v>
      </c>
      <c r="AM62" s="65" t="s">
        <v>382</v>
      </c>
      <c r="AN62" s="94">
        <v>1.9130562000000002</v>
      </c>
      <c r="AO62" s="65" t="s">
        <v>382</v>
      </c>
      <c r="AP62" s="65" t="s">
        <v>382</v>
      </c>
      <c r="AQ62" s="94">
        <v>1.9130562000000002</v>
      </c>
      <c r="AR62" s="65" t="s">
        <v>382</v>
      </c>
      <c r="AS62" s="65" t="s">
        <v>382</v>
      </c>
      <c r="AT62" s="65" t="s">
        <v>382</v>
      </c>
      <c r="AU62" s="65" t="s">
        <v>382</v>
      </c>
      <c r="AV62" s="65" t="s">
        <v>382</v>
      </c>
      <c r="AW62" s="65" t="s">
        <v>382</v>
      </c>
      <c r="AX62" s="65" t="s">
        <v>382</v>
      </c>
      <c r="AY62" s="65" t="s">
        <v>382</v>
      </c>
      <c r="AZ62" s="65" t="s">
        <v>382</v>
      </c>
      <c r="BA62" s="65" t="s">
        <v>382</v>
      </c>
      <c r="BB62" s="65" t="s">
        <v>382</v>
      </c>
      <c r="BC62" s="94" t="s">
        <v>382</v>
      </c>
      <c r="BD62" s="81" t="s">
        <v>382</v>
      </c>
      <c r="BE62" s="81" t="s">
        <v>382</v>
      </c>
      <c r="BF62" s="94" t="s">
        <v>382</v>
      </c>
      <c r="BG62" s="81" t="s">
        <v>382</v>
      </c>
      <c r="BH62" s="94">
        <v>1.9130562000000002</v>
      </c>
      <c r="BI62" s="81" t="s">
        <v>382</v>
      </c>
      <c r="BJ62" s="81" t="s">
        <v>382</v>
      </c>
      <c r="BK62" s="94">
        <v>1.9130562000000002</v>
      </c>
      <c r="BL62" s="81" t="s">
        <v>382</v>
      </c>
      <c r="BM62" s="78" t="s">
        <v>382</v>
      </c>
    </row>
    <row r="63" spans="1:65" s="79" customFormat="1" ht="31.5" x14ac:dyDescent="0.25">
      <c r="A63" s="73" t="s">
        <v>538</v>
      </c>
      <c r="B63" s="85" t="s">
        <v>472</v>
      </c>
      <c r="C63" s="76" t="str">
        <f>'д) план ввода ОС'!C65</f>
        <v>J_KL10_1.2.2.14</v>
      </c>
      <c r="D63" s="81" t="s">
        <v>438</v>
      </c>
      <c r="E63" s="81">
        <v>2019</v>
      </c>
      <c r="F63" s="81">
        <v>2019</v>
      </c>
      <c r="G63" s="81">
        <v>2019</v>
      </c>
      <c r="H63" s="81" t="s">
        <v>382</v>
      </c>
      <c r="I63" s="81" t="s">
        <v>382</v>
      </c>
      <c r="J63" s="81" t="s">
        <v>382</v>
      </c>
      <c r="K63" s="81" t="s">
        <v>382</v>
      </c>
      <c r="L63" s="96">
        <v>1.51</v>
      </c>
      <c r="M63" s="81">
        <v>2019</v>
      </c>
      <c r="N63" s="81" t="s">
        <v>382</v>
      </c>
      <c r="O63" s="81" t="s">
        <v>382</v>
      </c>
      <c r="P63" s="81" t="s">
        <v>382</v>
      </c>
      <c r="Q63" s="93" t="s">
        <v>382</v>
      </c>
      <c r="R63" s="96">
        <v>1.51</v>
      </c>
      <c r="S63" s="94">
        <f t="shared" si="0"/>
        <v>1.5845940000000003</v>
      </c>
      <c r="T63" s="81" t="s">
        <v>382</v>
      </c>
      <c r="U63" s="94">
        <v>1.5845940000000003</v>
      </c>
      <c r="V63" s="81" t="s">
        <v>382</v>
      </c>
      <c r="W63" s="94" t="s">
        <v>382</v>
      </c>
      <c r="X63" s="94">
        <v>1.5845940000000003</v>
      </c>
      <c r="Y63" s="81" t="s">
        <v>382</v>
      </c>
      <c r="Z63" s="81" t="s">
        <v>382</v>
      </c>
      <c r="AA63" s="81" t="s">
        <v>382</v>
      </c>
      <c r="AB63" s="81" t="s">
        <v>382</v>
      </c>
      <c r="AC63" s="81" t="s">
        <v>382</v>
      </c>
      <c r="AD63" s="94" t="s">
        <v>382</v>
      </c>
      <c r="AE63" s="81" t="s">
        <v>382</v>
      </c>
      <c r="AF63" s="81" t="s">
        <v>382</v>
      </c>
      <c r="AG63" s="94" t="s">
        <v>382</v>
      </c>
      <c r="AH63" s="81" t="s">
        <v>382</v>
      </c>
      <c r="AI63" s="65" t="s">
        <v>382</v>
      </c>
      <c r="AJ63" s="65" t="s">
        <v>382</v>
      </c>
      <c r="AK63" s="65" t="s">
        <v>382</v>
      </c>
      <c r="AL63" s="65" t="s">
        <v>382</v>
      </c>
      <c r="AM63" s="65" t="s">
        <v>382</v>
      </c>
      <c r="AN63" s="94" t="s">
        <v>382</v>
      </c>
      <c r="AO63" s="65" t="s">
        <v>382</v>
      </c>
      <c r="AP63" s="65" t="s">
        <v>382</v>
      </c>
      <c r="AQ63" s="94" t="s">
        <v>382</v>
      </c>
      <c r="AR63" s="65" t="s">
        <v>382</v>
      </c>
      <c r="AS63" s="65" t="s">
        <v>382</v>
      </c>
      <c r="AT63" s="65" t="s">
        <v>382</v>
      </c>
      <c r="AU63" s="65" t="s">
        <v>382</v>
      </c>
      <c r="AV63" s="65" t="s">
        <v>382</v>
      </c>
      <c r="AW63" s="65" t="s">
        <v>382</v>
      </c>
      <c r="AX63" s="65">
        <v>1.5845940000000003</v>
      </c>
      <c r="AY63" s="65" t="s">
        <v>382</v>
      </c>
      <c r="AZ63" s="65" t="s">
        <v>382</v>
      </c>
      <c r="BA63" s="65">
        <v>1.5845940000000003</v>
      </c>
      <c r="BB63" s="65" t="s">
        <v>382</v>
      </c>
      <c r="BC63" s="94" t="s">
        <v>382</v>
      </c>
      <c r="BD63" s="81" t="s">
        <v>382</v>
      </c>
      <c r="BE63" s="81" t="s">
        <v>382</v>
      </c>
      <c r="BF63" s="94" t="s">
        <v>382</v>
      </c>
      <c r="BG63" s="81" t="s">
        <v>382</v>
      </c>
      <c r="BH63" s="94">
        <v>1.5845940000000003</v>
      </c>
      <c r="BI63" s="81" t="s">
        <v>382</v>
      </c>
      <c r="BJ63" s="81" t="s">
        <v>382</v>
      </c>
      <c r="BK63" s="94">
        <v>1.5845940000000003</v>
      </c>
      <c r="BL63" s="81" t="s">
        <v>382</v>
      </c>
      <c r="BM63" s="78" t="s">
        <v>382</v>
      </c>
    </row>
    <row r="64" spans="1:65" s="79" customFormat="1" ht="31.5" x14ac:dyDescent="0.25">
      <c r="A64" s="73" t="s">
        <v>539</v>
      </c>
      <c r="B64" s="85" t="s">
        <v>473</v>
      </c>
      <c r="C64" s="76" t="str">
        <f>'д) план ввода ОС'!C66</f>
        <v>J_KL10_1.2.2.15</v>
      </c>
      <c r="D64" s="81" t="s">
        <v>438</v>
      </c>
      <c r="E64" s="81">
        <v>2019</v>
      </c>
      <c r="F64" s="81">
        <v>2019</v>
      </c>
      <c r="G64" s="81">
        <v>2019</v>
      </c>
      <c r="H64" s="81" t="s">
        <v>382</v>
      </c>
      <c r="I64" s="81" t="s">
        <v>382</v>
      </c>
      <c r="J64" s="81" t="s">
        <v>382</v>
      </c>
      <c r="K64" s="81" t="s">
        <v>382</v>
      </c>
      <c r="L64" s="96">
        <v>0.34499999999999997</v>
      </c>
      <c r="M64" s="81">
        <v>2019</v>
      </c>
      <c r="N64" s="81" t="s">
        <v>382</v>
      </c>
      <c r="O64" s="81" t="s">
        <v>382</v>
      </c>
      <c r="P64" s="81" t="s">
        <v>382</v>
      </c>
      <c r="Q64" s="93" t="s">
        <v>382</v>
      </c>
      <c r="R64" s="96">
        <v>0.34499999999999997</v>
      </c>
      <c r="S64" s="94">
        <f t="shared" si="0"/>
        <v>0.362043</v>
      </c>
      <c r="T64" s="81" t="s">
        <v>382</v>
      </c>
      <c r="U64" s="94">
        <v>0.362043</v>
      </c>
      <c r="V64" s="81" t="s">
        <v>382</v>
      </c>
      <c r="W64" s="94" t="s">
        <v>382</v>
      </c>
      <c r="X64" s="94">
        <v>0.362043</v>
      </c>
      <c r="Y64" s="81" t="s">
        <v>382</v>
      </c>
      <c r="Z64" s="81" t="s">
        <v>382</v>
      </c>
      <c r="AA64" s="81" t="s">
        <v>382</v>
      </c>
      <c r="AB64" s="81" t="s">
        <v>382</v>
      </c>
      <c r="AC64" s="81" t="s">
        <v>382</v>
      </c>
      <c r="AD64" s="94" t="s">
        <v>382</v>
      </c>
      <c r="AE64" s="81" t="s">
        <v>382</v>
      </c>
      <c r="AF64" s="81" t="s">
        <v>382</v>
      </c>
      <c r="AG64" s="94" t="s">
        <v>382</v>
      </c>
      <c r="AH64" s="81" t="s">
        <v>382</v>
      </c>
      <c r="AI64" s="65" t="s">
        <v>382</v>
      </c>
      <c r="AJ64" s="65" t="s">
        <v>382</v>
      </c>
      <c r="AK64" s="65" t="s">
        <v>382</v>
      </c>
      <c r="AL64" s="65" t="s">
        <v>382</v>
      </c>
      <c r="AM64" s="65" t="s">
        <v>382</v>
      </c>
      <c r="AN64" s="94" t="s">
        <v>382</v>
      </c>
      <c r="AO64" s="65" t="s">
        <v>382</v>
      </c>
      <c r="AP64" s="65" t="s">
        <v>382</v>
      </c>
      <c r="AQ64" s="94" t="s">
        <v>382</v>
      </c>
      <c r="AR64" s="65" t="s">
        <v>382</v>
      </c>
      <c r="AS64" s="65" t="s">
        <v>382</v>
      </c>
      <c r="AT64" s="65" t="s">
        <v>382</v>
      </c>
      <c r="AU64" s="65" t="s">
        <v>382</v>
      </c>
      <c r="AV64" s="65" t="s">
        <v>382</v>
      </c>
      <c r="AW64" s="65" t="s">
        <v>382</v>
      </c>
      <c r="AX64" s="65">
        <v>0.362043</v>
      </c>
      <c r="AY64" s="65" t="s">
        <v>382</v>
      </c>
      <c r="AZ64" s="65" t="s">
        <v>382</v>
      </c>
      <c r="BA64" s="65">
        <v>0.362043</v>
      </c>
      <c r="BB64" s="65" t="s">
        <v>382</v>
      </c>
      <c r="BC64" s="94" t="s">
        <v>382</v>
      </c>
      <c r="BD64" s="81" t="s">
        <v>382</v>
      </c>
      <c r="BE64" s="81" t="s">
        <v>382</v>
      </c>
      <c r="BF64" s="94" t="s">
        <v>382</v>
      </c>
      <c r="BG64" s="81" t="s">
        <v>382</v>
      </c>
      <c r="BH64" s="94">
        <v>0.362043</v>
      </c>
      <c r="BI64" s="81" t="s">
        <v>382</v>
      </c>
      <c r="BJ64" s="81" t="s">
        <v>382</v>
      </c>
      <c r="BK64" s="94">
        <v>0.362043</v>
      </c>
      <c r="BL64" s="81" t="s">
        <v>382</v>
      </c>
      <c r="BM64" s="78" t="s">
        <v>382</v>
      </c>
    </row>
    <row r="65" spans="1:65" s="79" customFormat="1" ht="31.5" x14ac:dyDescent="0.25">
      <c r="A65" s="73" t="s">
        <v>540</v>
      </c>
      <c r="B65" s="85" t="s">
        <v>474</v>
      </c>
      <c r="C65" s="76" t="str">
        <f>'д) план ввода ОС'!C67</f>
        <v>J_KL10_1.2.2.16</v>
      </c>
      <c r="D65" s="81" t="s">
        <v>382</v>
      </c>
      <c r="E65" s="81">
        <v>2019</v>
      </c>
      <c r="F65" s="81">
        <v>2019</v>
      </c>
      <c r="G65" s="81">
        <v>2019</v>
      </c>
      <c r="H65" s="81" t="s">
        <v>382</v>
      </c>
      <c r="I65" s="81" t="s">
        <v>382</v>
      </c>
      <c r="J65" s="81" t="s">
        <v>382</v>
      </c>
      <c r="K65" s="81" t="s">
        <v>382</v>
      </c>
      <c r="L65" s="96">
        <v>1.4890000000000001</v>
      </c>
      <c r="M65" s="81">
        <v>2019</v>
      </c>
      <c r="N65" s="81" t="s">
        <v>382</v>
      </c>
      <c r="O65" s="81" t="s">
        <v>382</v>
      </c>
      <c r="P65" s="81" t="s">
        <v>382</v>
      </c>
      <c r="Q65" s="93" t="s">
        <v>382</v>
      </c>
      <c r="R65" s="96">
        <v>1.4890000000000001</v>
      </c>
      <c r="S65" s="94">
        <f t="shared" si="0"/>
        <v>1.5625566000000002</v>
      </c>
      <c r="T65" s="81" t="s">
        <v>382</v>
      </c>
      <c r="U65" s="94">
        <v>1.5625566000000002</v>
      </c>
      <c r="V65" s="81" t="s">
        <v>382</v>
      </c>
      <c r="W65" s="94" t="s">
        <v>382</v>
      </c>
      <c r="X65" s="94">
        <v>1.5625566000000002</v>
      </c>
      <c r="Y65" s="81" t="s">
        <v>382</v>
      </c>
      <c r="Z65" s="81" t="s">
        <v>382</v>
      </c>
      <c r="AA65" s="81" t="s">
        <v>382</v>
      </c>
      <c r="AB65" s="81" t="s">
        <v>382</v>
      </c>
      <c r="AC65" s="81" t="s">
        <v>382</v>
      </c>
      <c r="AD65" s="94" t="s">
        <v>382</v>
      </c>
      <c r="AE65" s="81" t="s">
        <v>382</v>
      </c>
      <c r="AF65" s="81" t="s">
        <v>382</v>
      </c>
      <c r="AG65" s="94" t="s">
        <v>382</v>
      </c>
      <c r="AH65" s="81" t="s">
        <v>382</v>
      </c>
      <c r="AI65" s="65" t="s">
        <v>382</v>
      </c>
      <c r="AJ65" s="65" t="s">
        <v>382</v>
      </c>
      <c r="AK65" s="65" t="s">
        <v>382</v>
      </c>
      <c r="AL65" s="65" t="s">
        <v>382</v>
      </c>
      <c r="AM65" s="65" t="s">
        <v>382</v>
      </c>
      <c r="AN65" s="94" t="s">
        <v>382</v>
      </c>
      <c r="AO65" s="65" t="s">
        <v>382</v>
      </c>
      <c r="AP65" s="65" t="s">
        <v>382</v>
      </c>
      <c r="AQ65" s="94" t="s">
        <v>382</v>
      </c>
      <c r="AR65" s="65" t="s">
        <v>382</v>
      </c>
      <c r="AS65" s="65" t="s">
        <v>382</v>
      </c>
      <c r="AT65" s="65" t="s">
        <v>382</v>
      </c>
      <c r="AU65" s="65" t="s">
        <v>382</v>
      </c>
      <c r="AV65" s="65" t="s">
        <v>382</v>
      </c>
      <c r="AW65" s="65" t="s">
        <v>382</v>
      </c>
      <c r="AX65" s="65">
        <v>1.5625566000000002</v>
      </c>
      <c r="AY65" s="65" t="s">
        <v>382</v>
      </c>
      <c r="AZ65" s="65" t="s">
        <v>382</v>
      </c>
      <c r="BA65" s="65">
        <v>1.5625566000000002</v>
      </c>
      <c r="BB65" s="65" t="s">
        <v>382</v>
      </c>
      <c r="BC65" s="94" t="s">
        <v>382</v>
      </c>
      <c r="BD65" s="81" t="s">
        <v>382</v>
      </c>
      <c r="BE65" s="81" t="s">
        <v>382</v>
      </c>
      <c r="BF65" s="94" t="s">
        <v>382</v>
      </c>
      <c r="BG65" s="81" t="s">
        <v>382</v>
      </c>
      <c r="BH65" s="94">
        <v>1.5625566000000002</v>
      </c>
      <c r="BI65" s="81" t="s">
        <v>382</v>
      </c>
      <c r="BJ65" s="81" t="s">
        <v>382</v>
      </c>
      <c r="BK65" s="94">
        <v>1.5625566000000002</v>
      </c>
      <c r="BL65" s="81" t="s">
        <v>382</v>
      </c>
      <c r="BM65" s="78" t="s">
        <v>382</v>
      </c>
    </row>
    <row r="66" spans="1:65" s="79" customFormat="1" ht="31.5" x14ac:dyDescent="0.25">
      <c r="A66" s="73" t="s">
        <v>541</v>
      </c>
      <c r="B66" s="85" t="s">
        <v>475</v>
      </c>
      <c r="C66" s="76" t="str">
        <f>'д) план ввода ОС'!C68</f>
        <v>J_KL10_1.2.2.17</v>
      </c>
      <c r="D66" s="81" t="s">
        <v>438</v>
      </c>
      <c r="E66" s="81">
        <v>2019</v>
      </c>
      <c r="F66" s="81">
        <v>2019</v>
      </c>
      <c r="G66" s="81">
        <v>2019</v>
      </c>
      <c r="H66" s="81" t="s">
        <v>382</v>
      </c>
      <c r="I66" s="81" t="s">
        <v>382</v>
      </c>
      <c r="J66" s="81" t="s">
        <v>382</v>
      </c>
      <c r="K66" s="81" t="s">
        <v>382</v>
      </c>
      <c r="L66" s="96">
        <v>1.5880000000000001</v>
      </c>
      <c r="M66" s="81">
        <v>2019</v>
      </c>
      <c r="N66" s="81" t="s">
        <v>382</v>
      </c>
      <c r="O66" s="81" t="s">
        <v>382</v>
      </c>
      <c r="P66" s="81" t="s">
        <v>382</v>
      </c>
      <c r="Q66" s="93" t="s">
        <v>382</v>
      </c>
      <c r="R66" s="96">
        <v>1.5880000000000001</v>
      </c>
      <c r="S66" s="94">
        <f t="shared" si="0"/>
        <v>1.6664472000000004</v>
      </c>
      <c r="T66" s="81" t="s">
        <v>382</v>
      </c>
      <c r="U66" s="94">
        <v>1.6664472000000004</v>
      </c>
      <c r="V66" s="81" t="s">
        <v>382</v>
      </c>
      <c r="W66" s="94" t="s">
        <v>382</v>
      </c>
      <c r="X66" s="94">
        <v>1.6664472000000004</v>
      </c>
      <c r="Y66" s="81" t="s">
        <v>382</v>
      </c>
      <c r="Z66" s="81" t="s">
        <v>382</v>
      </c>
      <c r="AA66" s="81" t="s">
        <v>382</v>
      </c>
      <c r="AB66" s="81" t="s">
        <v>382</v>
      </c>
      <c r="AC66" s="81" t="s">
        <v>382</v>
      </c>
      <c r="AD66" s="94" t="s">
        <v>382</v>
      </c>
      <c r="AE66" s="81" t="s">
        <v>382</v>
      </c>
      <c r="AF66" s="81" t="s">
        <v>382</v>
      </c>
      <c r="AG66" s="94" t="s">
        <v>382</v>
      </c>
      <c r="AH66" s="81" t="s">
        <v>382</v>
      </c>
      <c r="AI66" s="65" t="s">
        <v>382</v>
      </c>
      <c r="AJ66" s="65" t="s">
        <v>382</v>
      </c>
      <c r="AK66" s="65" t="s">
        <v>382</v>
      </c>
      <c r="AL66" s="65" t="s">
        <v>382</v>
      </c>
      <c r="AM66" s="65" t="s">
        <v>382</v>
      </c>
      <c r="AN66" s="94" t="s">
        <v>382</v>
      </c>
      <c r="AO66" s="65" t="s">
        <v>382</v>
      </c>
      <c r="AP66" s="65" t="s">
        <v>382</v>
      </c>
      <c r="AQ66" s="94" t="s">
        <v>382</v>
      </c>
      <c r="AR66" s="65" t="s">
        <v>382</v>
      </c>
      <c r="AS66" s="65" t="s">
        <v>382</v>
      </c>
      <c r="AT66" s="65" t="s">
        <v>382</v>
      </c>
      <c r="AU66" s="65" t="s">
        <v>382</v>
      </c>
      <c r="AV66" s="65" t="s">
        <v>382</v>
      </c>
      <c r="AW66" s="65" t="s">
        <v>382</v>
      </c>
      <c r="AX66" s="65">
        <v>1.6664472000000004</v>
      </c>
      <c r="AY66" s="65" t="s">
        <v>382</v>
      </c>
      <c r="AZ66" s="65" t="s">
        <v>382</v>
      </c>
      <c r="BA66" s="65">
        <v>1.6664472000000004</v>
      </c>
      <c r="BB66" s="65" t="s">
        <v>382</v>
      </c>
      <c r="BC66" s="94" t="s">
        <v>382</v>
      </c>
      <c r="BD66" s="81" t="s">
        <v>382</v>
      </c>
      <c r="BE66" s="81" t="s">
        <v>382</v>
      </c>
      <c r="BF66" s="94" t="s">
        <v>382</v>
      </c>
      <c r="BG66" s="81" t="s">
        <v>382</v>
      </c>
      <c r="BH66" s="94">
        <v>1.6664472000000004</v>
      </c>
      <c r="BI66" s="81" t="s">
        <v>382</v>
      </c>
      <c r="BJ66" s="81" t="s">
        <v>382</v>
      </c>
      <c r="BK66" s="94">
        <v>1.6664472000000004</v>
      </c>
      <c r="BL66" s="81" t="s">
        <v>382</v>
      </c>
      <c r="BM66" s="78" t="s">
        <v>382</v>
      </c>
    </row>
    <row r="67" spans="1:65" s="79" customFormat="1" x14ac:dyDescent="0.25">
      <c r="A67" s="73"/>
      <c r="B67" s="85" t="s">
        <v>503</v>
      </c>
      <c r="C67" s="76">
        <f>'д) план ввода ОС'!C69</f>
        <v>0</v>
      </c>
      <c r="D67" s="81" t="s">
        <v>382</v>
      </c>
      <c r="E67" s="81" t="s">
        <v>382</v>
      </c>
      <c r="F67" s="81" t="s">
        <v>382</v>
      </c>
      <c r="G67" s="81" t="s">
        <v>382</v>
      </c>
      <c r="H67" s="81" t="s">
        <v>382</v>
      </c>
      <c r="I67" s="81" t="s">
        <v>382</v>
      </c>
      <c r="J67" s="81" t="s">
        <v>382</v>
      </c>
      <c r="K67" s="81" t="s">
        <v>382</v>
      </c>
      <c r="L67" s="96">
        <v>23.257000000000001</v>
      </c>
      <c r="M67" s="81" t="s">
        <v>382</v>
      </c>
      <c r="N67" s="81" t="s">
        <v>382</v>
      </c>
      <c r="O67" s="81" t="s">
        <v>382</v>
      </c>
      <c r="P67" s="81" t="s">
        <v>382</v>
      </c>
      <c r="Q67" s="93" t="s">
        <v>382</v>
      </c>
      <c r="R67" s="96">
        <v>23.257000000000001</v>
      </c>
      <c r="S67" s="94">
        <f t="shared" si="0"/>
        <v>24.405895800000003</v>
      </c>
      <c r="T67" s="81" t="s">
        <v>382</v>
      </c>
      <c r="U67" s="94">
        <v>24.405895800000003</v>
      </c>
      <c r="V67" s="81" t="s">
        <v>382</v>
      </c>
      <c r="W67" s="94">
        <f>SUM(W68:W78)</f>
        <v>19.028770200000004</v>
      </c>
      <c r="X67" s="94">
        <f>SUM(X79:X82)</f>
        <v>5.3771256000000012</v>
      </c>
      <c r="Y67" s="81" t="s">
        <v>382</v>
      </c>
      <c r="Z67" s="81" t="s">
        <v>382</v>
      </c>
      <c r="AA67" s="81" t="s">
        <v>382</v>
      </c>
      <c r="AB67" s="81" t="s">
        <v>382</v>
      </c>
      <c r="AC67" s="81" t="s">
        <v>382</v>
      </c>
      <c r="AD67" s="94">
        <v>19.028770200000004</v>
      </c>
      <c r="AE67" s="81" t="s">
        <v>382</v>
      </c>
      <c r="AF67" s="81" t="s">
        <v>382</v>
      </c>
      <c r="AG67" s="94">
        <v>19.028770200000004</v>
      </c>
      <c r="AH67" s="81" t="s">
        <v>382</v>
      </c>
      <c r="AI67" s="65" t="s">
        <v>382</v>
      </c>
      <c r="AJ67" s="65" t="s">
        <v>382</v>
      </c>
      <c r="AK67" s="65" t="s">
        <v>382</v>
      </c>
      <c r="AL67" s="65" t="s">
        <v>382</v>
      </c>
      <c r="AM67" s="65" t="s">
        <v>382</v>
      </c>
      <c r="AN67" s="94">
        <v>19.028770200000004</v>
      </c>
      <c r="AO67" s="65" t="s">
        <v>382</v>
      </c>
      <c r="AP67" s="65" t="s">
        <v>382</v>
      </c>
      <c r="AQ67" s="94">
        <v>19.028770200000004</v>
      </c>
      <c r="AR67" s="65" t="s">
        <v>382</v>
      </c>
      <c r="AS67" s="65" t="s">
        <v>382</v>
      </c>
      <c r="AT67" s="65" t="s">
        <v>382</v>
      </c>
      <c r="AU67" s="65" t="s">
        <v>382</v>
      </c>
      <c r="AV67" s="65" t="s">
        <v>382</v>
      </c>
      <c r="AW67" s="65" t="s">
        <v>382</v>
      </c>
      <c r="AX67" s="65">
        <v>5.3771256000000012</v>
      </c>
      <c r="AY67" s="65" t="s">
        <v>382</v>
      </c>
      <c r="AZ67" s="65" t="s">
        <v>382</v>
      </c>
      <c r="BA67" s="65">
        <v>5.3771256000000012</v>
      </c>
      <c r="BB67" s="65" t="s">
        <v>382</v>
      </c>
      <c r="BC67" s="94" t="s">
        <v>382</v>
      </c>
      <c r="BD67" s="81" t="s">
        <v>382</v>
      </c>
      <c r="BE67" s="81" t="s">
        <v>382</v>
      </c>
      <c r="BF67" s="94" t="s">
        <v>382</v>
      </c>
      <c r="BG67" s="81" t="s">
        <v>382</v>
      </c>
      <c r="BH67" s="94">
        <v>24.405895800000003</v>
      </c>
      <c r="BI67" s="81" t="s">
        <v>382</v>
      </c>
      <c r="BJ67" s="81" t="s">
        <v>382</v>
      </c>
      <c r="BK67" s="94">
        <v>24.405895800000003</v>
      </c>
      <c r="BL67" s="81" t="s">
        <v>382</v>
      </c>
      <c r="BM67" s="78" t="s">
        <v>382</v>
      </c>
    </row>
    <row r="68" spans="1:65" s="79" customFormat="1" ht="31.5" x14ac:dyDescent="0.25">
      <c r="A68" s="73" t="s">
        <v>541</v>
      </c>
      <c r="B68" s="85" t="s">
        <v>476</v>
      </c>
      <c r="C68" s="76" t="str">
        <f>'д) план ввода ОС'!C70</f>
        <v>I_VL04_1.2.2.18</v>
      </c>
      <c r="D68" s="81" t="s">
        <v>438</v>
      </c>
      <c r="E68" s="81">
        <v>2018</v>
      </c>
      <c r="F68" s="81">
        <v>2018</v>
      </c>
      <c r="G68" s="81">
        <v>2018</v>
      </c>
      <c r="H68" s="81" t="s">
        <v>382</v>
      </c>
      <c r="I68" s="81" t="s">
        <v>382</v>
      </c>
      <c r="J68" s="81" t="s">
        <v>382</v>
      </c>
      <c r="K68" s="81" t="s">
        <v>382</v>
      </c>
      <c r="L68" s="96">
        <v>2.984</v>
      </c>
      <c r="M68" s="81">
        <v>2018</v>
      </c>
      <c r="N68" s="81" t="s">
        <v>382</v>
      </c>
      <c r="O68" s="81" t="s">
        <v>382</v>
      </c>
      <c r="P68" s="81" t="s">
        <v>382</v>
      </c>
      <c r="Q68" s="93" t="s">
        <v>382</v>
      </c>
      <c r="R68" s="96">
        <v>2.984</v>
      </c>
      <c r="S68" s="94">
        <f t="shared" si="0"/>
        <v>3.1314096000000005</v>
      </c>
      <c r="T68" s="81" t="s">
        <v>382</v>
      </c>
      <c r="U68" s="94">
        <v>3.1314096000000005</v>
      </c>
      <c r="V68" s="81" t="s">
        <v>382</v>
      </c>
      <c r="W68" s="94">
        <v>3.1314096000000005</v>
      </c>
      <c r="X68" s="94" t="s">
        <v>382</v>
      </c>
      <c r="Y68" s="81" t="s">
        <v>382</v>
      </c>
      <c r="Z68" s="81" t="s">
        <v>382</v>
      </c>
      <c r="AA68" s="81" t="s">
        <v>382</v>
      </c>
      <c r="AB68" s="81" t="s">
        <v>382</v>
      </c>
      <c r="AC68" s="81" t="s">
        <v>382</v>
      </c>
      <c r="AD68" s="94">
        <v>3.1314096000000005</v>
      </c>
      <c r="AE68" s="81" t="s">
        <v>382</v>
      </c>
      <c r="AF68" s="81" t="s">
        <v>382</v>
      </c>
      <c r="AG68" s="94">
        <v>3.1314096000000005</v>
      </c>
      <c r="AH68" s="81" t="s">
        <v>382</v>
      </c>
      <c r="AI68" s="65" t="s">
        <v>382</v>
      </c>
      <c r="AJ68" s="65" t="s">
        <v>382</v>
      </c>
      <c r="AK68" s="65" t="s">
        <v>382</v>
      </c>
      <c r="AL68" s="65" t="s">
        <v>382</v>
      </c>
      <c r="AM68" s="65" t="s">
        <v>382</v>
      </c>
      <c r="AN68" s="94">
        <v>3.1314096000000005</v>
      </c>
      <c r="AO68" s="65" t="s">
        <v>382</v>
      </c>
      <c r="AP68" s="65" t="s">
        <v>382</v>
      </c>
      <c r="AQ68" s="94">
        <v>3.1314096000000005</v>
      </c>
      <c r="AR68" s="65" t="s">
        <v>382</v>
      </c>
      <c r="AS68" s="65" t="s">
        <v>382</v>
      </c>
      <c r="AT68" s="65" t="s">
        <v>382</v>
      </c>
      <c r="AU68" s="65" t="s">
        <v>382</v>
      </c>
      <c r="AV68" s="65" t="s">
        <v>382</v>
      </c>
      <c r="AW68" s="65" t="s">
        <v>382</v>
      </c>
      <c r="AX68" s="65" t="s">
        <v>382</v>
      </c>
      <c r="AY68" s="65" t="s">
        <v>382</v>
      </c>
      <c r="AZ68" s="65" t="s">
        <v>382</v>
      </c>
      <c r="BA68" s="65" t="s">
        <v>382</v>
      </c>
      <c r="BB68" s="65" t="s">
        <v>382</v>
      </c>
      <c r="BC68" s="94" t="s">
        <v>382</v>
      </c>
      <c r="BD68" s="81" t="s">
        <v>382</v>
      </c>
      <c r="BE68" s="81" t="s">
        <v>382</v>
      </c>
      <c r="BF68" s="94" t="s">
        <v>382</v>
      </c>
      <c r="BG68" s="81" t="s">
        <v>382</v>
      </c>
      <c r="BH68" s="94">
        <v>3.1314096000000005</v>
      </c>
      <c r="BI68" s="81" t="s">
        <v>382</v>
      </c>
      <c r="BJ68" s="81" t="s">
        <v>382</v>
      </c>
      <c r="BK68" s="94">
        <v>3.1314096000000005</v>
      </c>
      <c r="BL68" s="81" t="s">
        <v>382</v>
      </c>
      <c r="BM68" s="78" t="s">
        <v>382</v>
      </c>
    </row>
    <row r="69" spans="1:65" s="79" customFormat="1" ht="31.5" x14ac:dyDescent="0.25">
      <c r="A69" s="73" t="s">
        <v>542</v>
      </c>
      <c r="B69" s="85" t="s">
        <v>477</v>
      </c>
      <c r="C69" s="76" t="str">
        <f>'д) план ввода ОС'!C71</f>
        <v>I_VL04_1.2.2.19</v>
      </c>
      <c r="D69" s="81" t="s">
        <v>438</v>
      </c>
      <c r="E69" s="81">
        <v>2018</v>
      </c>
      <c r="F69" s="81">
        <v>2018</v>
      </c>
      <c r="G69" s="81">
        <v>2018</v>
      </c>
      <c r="H69" s="81" t="s">
        <v>382</v>
      </c>
      <c r="I69" s="81" t="s">
        <v>382</v>
      </c>
      <c r="J69" s="81" t="s">
        <v>382</v>
      </c>
      <c r="K69" s="81" t="s">
        <v>382</v>
      </c>
      <c r="L69" s="96">
        <v>1.4570000000000001</v>
      </c>
      <c r="M69" s="81">
        <v>2018</v>
      </c>
      <c r="N69" s="81" t="s">
        <v>382</v>
      </c>
      <c r="O69" s="81" t="s">
        <v>382</v>
      </c>
      <c r="P69" s="81" t="s">
        <v>382</v>
      </c>
      <c r="Q69" s="93" t="s">
        <v>382</v>
      </c>
      <c r="R69" s="96">
        <v>1.4570000000000001</v>
      </c>
      <c r="S69" s="94">
        <f t="shared" si="0"/>
        <v>1.5289758000000002</v>
      </c>
      <c r="T69" s="81" t="s">
        <v>382</v>
      </c>
      <c r="U69" s="94">
        <v>1.5289758000000002</v>
      </c>
      <c r="V69" s="81" t="s">
        <v>382</v>
      </c>
      <c r="W69" s="94">
        <v>1.5289758000000002</v>
      </c>
      <c r="X69" s="94" t="s">
        <v>382</v>
      </c>
      <c r="Y69" s="81" t="s">
        <v>382</v>
      </c>
      <c r="Z69" s="81" t="s">
        <v>382</v>
      </c>
      <c r="AA69" s="81" t="s">
        <v>382</v>
      </c>
      <c r="AB69" s="81" t="s">
        <v>382</v>
      </c>
      <c r="AC69" s="81" t="s">
        <v>382</v>
      </c>
      <c r="AD69" s="94">
        <v>1.5289758000000002</v>
      </c>
      <c r="AE69" s="81" t="s">
        <v>382</v>
      </c>
      <c r="AF69" s="81" t="s">
        <v>382</v>
      </c>
      <c r="AG69" s="94">
        <v>1.5289758000000002</v>
      </c>
      <c r="AH69" s="81" t="s">
        <v>382</v>
      </c>
      <c r="AI69" s="65" t="s">
        <v>382</v>
      </c>
      <c r="AJ69" s="65" t="s">
        <v>382</v>
      </c>
      <c r="AK69" s="65" t="s">
        <v>382</v>
      </c>
      <c r="AL69" s="65" t="s">
        <v>382</v>
      </c>
      <c r="AM69" s="65" t="s">
        <v>382</v>
      </c>
      <c r="AN69" s="94">
        <v>1.5289758000000002</v>
      </c>
      <c r="AO69" s="65" t="s">
        <v>382</v>
      </c>
      <c r="AP69" s="65" t="s">
        <v>382</v>
      </c>
      <c r="AQ69" s="94">
        <v>1.5289758000000002</v>
      </c>
      <c r="AR69" s="65" t="s">
        <v>382</v>
      </c>
      <c r="AS69" s="65" t="s">
        <v>382</v>
      </c>
      <c r="AT69" s="65" t="s">
        <v>382</v>
      </c>
      <c r="AU69" s="65" t="s">
        <v>382</v>
      </c>
      <c r="AV69" s="65" t="s">
        <v>382</v>
      </c>
      <c r="AW69" s="65" t="s">
        <v>382</v>
      </c>
      <c r="AX69" s="65" t="s">
        <v>382</v>
      </c>
      <c r="AY69" s="65" t="s">
        <v>382</v>
      </c>
      <c r="AZ69" s="65" t="s">
        <v>382</v>
      </c>
      <c r="BA69" s="65" t="s">
        <v>382</v>
      </c>
      <c r="BB69" s="65" t="s">
        <v>382</v>
      </c>
      <c r="BC69" s="94" t="s">
        <v>382</v>
      </c>
      <c r="BD69" s="81" t="s">
        <v>382</v>
      </c>
      <c r="BE69" s="81" t="s">
        <v>382</v>
      </c>
      <c r="BF69" s="94" t="s">
        <v>382</v>
      </c>
      <c r="BG69" s="81" t="s">
        <v>382</v>
      </c>
      <c r="BH69" s="94">
        <v>1.5289758000000002</v>
      </c>
      <c r="BI69" s="81" t="s">
        <v>382</v>
      </c>
      <c r="BJ69" s="81" t="s">
        <v>382</v>
      </c>
      <c r="BK69" s="94">
        <v>1.5289758000000002</v>
      </c>
      <c r="BL69" s="81" t="s">
        <v>382</v>
      </c>
      <c r="BM69" s="78" t="s">
        <v>382</v>
      </c>
    </row>
    <row r="70" spans="1:65" s="79" customFormat="1" ht="31.5" x14ac:dyDescent="0.25">
      <c r="A70" s="73" t="s">
        <v>543</v>
      </c>
      <c r="B70" s="85" t="s">
        <v>478</v>
      </c>
      <c r="C70" s="76" t="str">
        <f>'д) план ввода ОС'!C72</f>
        <v>I_VL04_1.2.2.20</v>
      </c>
      <c r="D70" s="81" t="s">
        <v>438</v>
      </c>
      <c r="E70" s="81">
        <v>2018</v>
      </c>
      <c r="F70" s="81">
        <v>2018</v>
      </c>
      <c r="G70" s="81">
        <v>2018</v>
      </c>
      <c r="H70" s="81" t="s">
        <v>382</v>
      </c>
      <c r="I70" s="81" t="s">
        <v>382</v>
      </c>
      <c r="J70" s="81" t="s">
        <v>382</v>
      </c>
      <c r="K70" s="81" t="s">
        <v>382</v>
      </c>
      <c r="L70" s="96">
        <v>2.1890000000000001</v>
      </c>
      <c r="M70" s="81">
        <v>2018</v>
      </c>
      <c r="N70" s="81" t="s">
        <v>382</v>
      </c>
      <c r="O70" s="81" t="s">
        <v>382</v>
      </c>
      <c r="P70" s="81" t="s">
        <v>382</v>
      </c>
      <c r="Q70" s="93" t="s">
        <v>382</v>
      </c>
      <c r="R70" s="96">
        <v>2.1890000000000001</v>
      </c>
      <c r="S70" s="94">
        <f t="shared" si="0"/>
        <v>2.2971366000000004</v>
      </c>
      <c r="T70" s="81" t="s">
        <v>382</v>
      </c>
      <c r="U70" s="94">
        <v>2.2971366000000004</v>
      </c>
      <c r="V70" s="81" t="s">
        <v>382</v>
      </c>
      <c r="W70" s="94">
        <v>2.2971366000000004</v>
      </c>
      <c r="X70" s="94" t="s">
        <v>382</v>
      </c>
      <c r="Y70" s="81" t="s">
        <v>382</v>
      </c>
      <c r="Z70" s="81" t="s">
        <v>382</v>
      </c>
      <c r="AA70" s="81" t="s">
        <v>382</v>
      </c>
      <c r="AB70" s="81" t="s">
        <v>382</v>
      </c>
      <c r="AC70" s="81" t="s">
        <v>382</v>
      </c>
      <c r="AD70" s="94">
        <v>2.2971366000000004</v>
      </c>
      <c r="AE70" s="81" t="s">
        <v>382</v>
      </c>
      <c r="AF70" s="81" t="s">
        <v>382</v>
      </c>
      <c r="AG70" s="94">
        <v>2.2971366000000004</v>
      </c>
      <c r="AH70" s="81" t="s">
        <v>382</v>
      </c>
      <c r="AI70" s="65" t="s">
        <v>382</v>
      </c>
      <c r="AJ70" s="65" t="s">
        <v>382</v>
      </c>
      <c r="AK70" s="65" t="s">
        <v>382</v>
      </c>
      <c r="AL70" s="65" t="s">
        <v>382</v>
      </c>
      <c r="AM70" s="65" t="s">
        <v>382</v>
      </c>
      <c r="AN70" s="94">
        <v>2.2971366000000004</v>
      </c>
      <c r="AO70" s="65" t="s">
        <v>382</v>
      </c>
      <c r="AP70" s="65" t="s">
        <v>382</v>
      </c>
      <c r="AQ70" s="94">
        <v>2.2971366000000004</v>
      </c>
      <c r="AR70" s="65" t="s">
        <v>382</v>
      </c>
      <c r="AS70" s="65" t="s">
        <v>382</v>
      </c>
      <c r="AT70" s="65" t="s">
        <v>382</v>
      </c>
      <c r="AU70" s="65" t="s">
        <v>382</v>
      </c>
      <c r="AV70" s="65" t="s">
        <v>382</v>
      </c>
      <c r="AW70" s="65" t="s">
        <v>382</v>
      </c>
      <c r="AX70" s="65" t="s">
        <v>382</v>
      </c>
      <c r="AY70" s="65" t="s">
        <v>382</v>
      </c>
      <c r="AZ70" s="65" t="s">
        <v>382</v>
      </c>
      <c r="BA70" s="65" t="s">
        <v>382</v>
      </c>
      <c r="BB70" s="65" t="s">
        <v>382</v>
      </c>
      <c r="BC70" s="94" t="s">
        <v>382</v>
      </c>
      <c r="BD70" s="81" t="s">
        <v>382</v>
      </c>
      <c r="BE70" s="81" t="s">
        <v>382</v>
      </c>
      <c r="BF70" s="94" t="s">
        <v>382</v>
      </c>
      <c r="BG70" s="81" t="s">
        <v>382</v>
      </c>
      <c r="BH70" s="94">
        <v>2.2971366000000004</v>
      </c>
      <c r="BI70" s="81" t="s">
        <v>382</v>
      </c>
      <c r="BJ70" s="81" t="s">
        <v>382</v>
      </c>
      <c r="BK70" s="94">
        <v>2.2971366000000004</v>
      </c>
      <c r="BL70" s="81" t="s">
        <v>382</v>
      </c>
      <c r="BM70" s="78" t="s">
        <v>382</v>
      </c>
    </row>
    <row r="71" spans="1:65" s="79" customFormat="1" ht="31.5" x14ac:dyDescent="0.25">
      <c r="A71" s="73" t="s">
        <v>544</v>
      </c>
      <c r="B71" s="85" t="s">
        <v>479</v>
      </c>
      <c r="C71" s="76" t="str">
        <f>'д) план ввода ОС'!C73</f>
        <v>I_VL04_1.2.2.21</v>
      </c>
      <c r="D71" s="81" t="s">
        <v>438</v>
      </c>
      <c r="E71" s="81">
        <v>2018</v>
      </c>
      <c r="F71" s="81">
        <v>2018</v>
      </c>
      <c r="G71" s="81">
        <v>2018</v>
      </c>
      <c r="H71" s="81" t="s">
        <v>382</v>
      </c>
      <c r="I71" s="81" t="s">
        <v>382</v>
      </c>
      <c r="J71" s="81" t="s">
        <v>382</v>
      </c>
      <c r="K71" s="81" t="s">
        <v>382</v>
      </c>
      <c r="L71" s="96">
        <v>2.3420000000000001</v>
      </c>
      <c r="M71" s="81">
        <v>2018</v>
      </c>
      <c r="N71" s="81" t="s">
        <v>382</v>
      </c>
      <c r="O71" s="81" t="s">
        <v>382</v>
      </c>
      <c r="P71" s="81" t="s">
        <v>382</v>
      </c>
      <c r="Q71" s="93" t="s">
        <v>382</v>
      </c>
      <c r="R71" s="96">
        <v>2.3420000000000001</v>
      </c>
      <c r="S71" s="94">
        <f t="shared" si="0"/>
        <v>2.4576948000000005</v>
      </c>
      <c r="T71" s="81" t="s">
        <v>382</v>
      </c>
      <c r="U71" s="94">
        <v>2.4576948000000005</v>
      </c>
      <c r="V71" s="81" t="s">
        <v>382</v>
      </c>
      <c r="W71" s="94">
        <v>2.4576948000000005</v>
      </c>
      <c r="X71" s="94" t="s">
        <v>382</v>
      </c>
      <c r="Y71" s="81" t="s">
        <v>382</v>
      </c>
      <c r="Z71" s="81" t="s">
        <v>382</v>
      </c>
      <c r="AA71" s="81" t="s">
        <v>382</v>
      </c>
      <c r="AB71" s="81" t="s">
        <v>382</v>
      </c>
      <c r="AC71" s="81" t="s">
        <v>382</v>
      </c>
      <c r="AD71" s="94">
        <v>2.4576948000000005</v>
      </c>
      <c r="AE71" s="81" t="s">
        <v>382</v>
      </c>
      <c r="AF71" s="81" t="s">
        <v>382</v>
      </c>
      <c r="AG71" s="94">
        <v>2.4576948000000005</v>
      </c>
      <c r="AH71" s="81" t="s">
        <v>382</v>
      </c>
      <c r="AI71" s="65" t="s">
        <v>382</v>
      </c>
      <c r="AJ71" s="65" t="s">
        <v>382</v>
      </c>
      <c r="AK71" s="65" t="s">
        <v>382</v>
      </c>
      <c r="AL71" s="65" t="s">
        <v>382</v>
      </c>
      <c r="AM71" s="65" t="s">
        <v>382</v>
      </c>
      <c r="AN71" s="94">
        <v>2.4576948000000005</v>
      </c>
      <c r="AO71" s="65" t="s">
        <v>382</v>
      </c>
      <c r="AP71" s="65" t="s">
        <v>382</v>
      </c>
      <c r="AQ71" s="94">
        <v>2.4576948000000005</v>
      </c>
      <c r="AR71" s="65" t="s">
        <v>382</v>
      </c>
      <c r="AS71" s="65" t="s">
        <v>382</v>
      </c>
      <c r="AT71" s="65" t="s">
        <v>382</v>
      </c>
      <c r="AU71" s="65" t="s">
        <v>382</v>
      </c>
      <c r="AV71" s="65" t="s">
        <v>382</v>
      </c>
      <c r="AW71" s="65" t="s">
        <v>382</v>
      </c>
      <c r="AX71" s="65" t="s">
        <v>382</v>
      </c>
      <c r="AY71" s="65" t="s">
        <v>382</v>
      </c>
      <c r="AZ71" s="65" t="s">
        <v>382</v>
      </c>
      <c r="BA71" s="65" t="s">
        <v>382</v>
      </c>
      <c r="BB71" s="65" t="s">
        <v>382</v>
      </c>
      <c r="BC71" s="94" t="s">
        <v>382</v>
      </c>
      <c r="BD71" s="81" t="s">
        <v>382</v>
      </c>
      <c r="BE71" s="81" t="s">
        <v>382</v>
      </c>
      <c r="BF71" s="94" t="s">
        <v>382</v>
      </c>
      <c r="BG71" s="81" t="s">
        <v>382</v>
      </c>
      <c r="BH71" s="94">
        <v>2.4576948000000005</v>
      </c>
      <c r="BI71" s="81" t="s">
        <v>382</v>
      </c>
      <c r="BJ71" s="81" t="s">
        <v>382</v>
      </c>
      <c r="BK71" s="94">
        <v>2.4576948000000005</v>
      </c>
      <c r="BL71" s="81" t="s">
        <v>382</v>
      </c>
      <c r="BM71" s="78" t="s">
        <v>382</v>
      </c>
    </row>
    <row r="72" spans="1:65" s="79" customFormat="1" ht="31.5" x14ac:dyDescent="0.25">
      <c r="A72" s="73" t="s">
        <v>545</v>
      </c>
      <c r="B72" s="85" t="s">
        <v>480</v>
      </c>
      <c r="C72" s="76" t="str">
        <f>'д) план ввода ОС'!C74</f>
        <v>I_VL04_1.2.2.22</v>
      </c>
      <c r="D72" s="81" t="s">
        <v>438</v>
      </c>
      <c r="E72" s="81">
        <v>2018</v>
      </c>
      <c r="F72" s="81">
        <v>2018</v>
      </c>
      <c r="G72" s="81">
        <v>2018</v>
      </c>
      <c r="H72" s="81" t="s">
        <v>382</v>
      </c>
      <c r="I72" s="81" t="s">
        <v>382</v>
      </c>
      <c r="J72" s="81" t="s">
        <v>382</v>
      </c>
      <c r="K72" s="81" t="s">
        <v>382</v>
      </c>
      <c r="L72" s="96">
        <v>0.66200000000000003</v>
      </c>
      <c r="M72" s="81">
        <v>2018</v>
      </c>
      <c r="N72" s="81" t="s">
        <v>382</v>
      </c>
      <c r="O72" s="81" t="s">
        <v>382</v>
      </c>
      <c r="P72" s="81" t="s">
        <v>382</v>
      </c>
      <c r="Q72" s="93" t="s">
        <v>382</v>
      </c>
      <c r="R72" s="96">
        <v>0.66200000000000003</v>
      </c>
      <c r="S72" s="94">
        <f t="shared" si="0"/>
        <v>0.69470280000000006</v>
      </c>
      <c r="T72" s="81" t="s">
        <v>382</v>
      </c>
      <c r="U72" s="94">
        <v>0.69470280000000006</v>
      </c>
      <c r="V72" s="81" t="s">
        <v>382</v>
      </c>
      <c r="W72" s="94">
        <v>0.69470280000000006</v>
      </c>
      <c r="X72" s="94" t="s">
        <v>382</v>
      </c>
      <c r="Y72" s="81" t="s">
        <v>382</v>
      </c>
      <c r="Z72" s="81" t="s">
        <v>382</v>
      </c>
      <c r="AA72" s="81" t="s">
        <v>382</v>
      </c>
      <c r="AB72" s="81" t="s">
        <v>382</v>
      </c>
      <c r="AC72" s="81" t="s">
        <v>382</v>
      </c>
      <c r="AD72" s="94">
        <v>0.69470280000000006</v>
      </c>
      <c r="AE72" s="81" t="s">
        <v>382</v>
      </c>
      <c r="AF72" s="81" t="s">
        <v>382</v>
      </c>
      <c r="AG72" s="94">
        <v>0.69470280000000006</v>
      </c>
      <c r="AH72" s="81" t="s">
        <v>382</v>
      </c>
      <c r="AI72" s="65" t="s">
        <v>382</v>
      </c>
      <c r="AJ72" s="65" t="s">
        <v>382</v>
      </c>
      <c r="AK72" s="65" t="s">
        <v>382</v>
      </c>
      <c r="AL72" s="65" t="s">
        <v>382</v>
      </c>
      <c r="AM72" s="65" t="s">
        <v>382</v>
      </c>
      <c r="AN72" s="94">
        <v>0.69470280000000006</v>
      </c>
      <c r="AO72" s="65" t="s">
        <v>382</v>
      </c>
      <c r="AP72" s="65" t="s">
        <v>382</v>
      </c>
      <c r="AQ72" s="94">
        <v>0.69470280000000006</v>
      </c>
      <c r="AR72" s="65" t="s">
        <v>382</v>
      </c>
      <c r="AS72" s="65" t="s">
        <v>382</v>
      </c>
      <c r="AT72" s="65" t="s">
        <v>382</v>
      </c>
      <c r="AU72" s="65" t="s">
        <v>382</v>
      </c>
      <c r="AV72" s="65" t="s">
        <v>382</v>
      </c>
      <c r="AW72" s="65" t="s">
        <v>382</v>
      </c>
      <c r="AX72" s="65" t="s">
        <v>382</v>
      </c>
      <c r="AY72" s="65" t="s">
        <v>382</v>
      </c>
      <c r="AZ72" s="65" t="s">
        <v>382</v>
      </c>
      <c r="BA72" s="65" t="s">
        <v>382</v>
      </c>
      <c r="BB72" s="65" t="s">
        <v>382</v>
      </c>
      <c r="BC72" s="94" t="s">
        <v>382</v>
      </c>
      <c r="BD72" s="81" t="s">
        <v>382</v>
      </c>
      <c r="BE72" s="81" t="s">
        <v>382</v>
      </c>
      <c r="BF72" s="94" t="s">
        <v>382</v>
      </c>
      <c r="BG72" s="81" t="s">
        <v>382</v>
      </c>
      <c r="BH72" s="94">
        <v>0.69470280000000006</v>
      </c>
      <c r="BI72" s="81" t="s">
        <v>382</v>
      </c>
      <c r="BJ72" s="81" t="s">
        <v>382</v>
      </c>
      <c r="BK72" s="94">
        <v>0.69470280000000006</v>
      </c>
      <c r="BL72" s="81" t="s">
        <v>382</v>
      </c>
      <c r="BM72" s="78" t="s">
        <v>382</v>
      </c>
    </row>
    <row r="73" spans="1:65" s="79" customFormat="1" ht="31.5" x14ac:dyDescent="0.25">
      <c r="A73" s="73" t="s">
        <v>546</v>
      </c>
      <c r="B73" s="85" t="s">
        <v>481</v>
      </c>
      <c r="C73" s="76" t="str">
        <f>'д) план ввода ОС'!C75</f>
        <v>I_VL04_1.2.2.23</v>
      </c>
      <c r="D73" s="81" t="s">
        <v>438</v>
      </c>
      <c r="E73" s="81">
        <v>2018</v>
      </c>
      <c r="F73" s="81">
        <v>2018</v>
      </c>
      <c r="G73" s="81">
        <v>2018</v>
      </c>
      <c r="H73" s="81" t="s">
        <v>382</v>
      </c>
      <c r="I73" s="81" t="s">
        <v>382</v>
      </c>
      <c r="J73" s="81" t="s">
        <v>382</v>
      </c>
      <c r="K73" s="81" t="s">
        <v>382</v>
      </c>
      <c r="L73" s="96">
        <v>1.6559999999999999</v>
      </c>
      <c r="M73" s="81">
        <v>2018</v>
      </c>
      <c r="N73" s="81" t="s">
        <v>382</v>
      </c>
      <c r="O73" s="81" t="s">
        <v>382</v>
      </c>
      <c r="P73" s="81" t="s">
        <v>382</v>
      </c>
      <c r="Q73" s="93" t="s">
        <v>382</v>
      </c>
      <c r="R73" s="96">
        <v>1.6559999999999999</v>
      </c>
      <c r="S73" s="94">
        <f t="shared" si="0"/>
        <v>1.7378064000000002</v>
      </c>
      <c r="T73" s="81" t="s">
        <v>382</v>
      </c>
      <c r="U73" s="94">
        <v>1.7378064000000002</v>
      </c>
      <c r="V73" s="81" t="s">
        <v>382</v>
      </c>
      <c r="W73" s="94">
        <v>1.7378064000000002</v>
      </c>
      <c r="X73" s="94" t="s">
        <v>382</v>
      </c>
      <c r="Y73" s="81" t="s">
        <v>382</v>
      </c>
      <c r="Z73" s="81" t="s">
        <v>382</v>
      </c>
      <c r="AA73" s="81" t="s">
        <v>382</v>
      </c>
      <c r="AB73" s="81" t="s">
        <v>382</v>
      </c>
      <c r="AC73" s="81" t="s">
        <v>382</v>
      </c>
      <c r="AD73" s="94">
        <v>1.7378064000000002</v>
      </c>
      <c r="AE73" s="81" t="s">
        <v>382</v>
      </c>
      <c r="AF73" s="81" t="s">
        <v>382</v>
      </c>
      <c r="AG73" s="94">
        <v>1.7378064000000002</v>
      </c>
      <c r="AH73" s="81" t="s">
        <v>382</v>
      </c>
      <c r="AI73" s="65" t="s">
        <v>382</v>
      </c>
      <c r="AJ73" s="65" t="s">
        <v>382</v>
      </c>
      <c r="AK73" s="65" t="s">
        <v>382</v>
      </c>
      <c r="AL73" s="65" t="s">
        <v>382</v>
      </c>
      <c r="AM73" s="65" t="s">
        <v>382</v>
      </c>
      <c r="AN73" s="94">
        <v>1.7378064000000002</v>
      </c>
      <c r="AO73" s="65" t="s">
        <v>382</v>
      </c>
      <c r="AP73" s="65" t="s">
        <v>382</v>
      </c>
      <c r="AQ73" s="94">
        <v>1.7378064000000002</v>
      </c>
      <c r="AR73" s="65" t="s">
        <v>382</v>
      </c>
      <c r="AS73" s="65" t="s">
        <v>382</v>
      </c>
      <c r="AT73" s="65" t="s">
        <v>382</v>
      </c>
      <c r="AU73" s="65" t="s">
        <v>382</v>
      </c>
      <c r="AV73" s="65" t="s">
        <v>382</v>
      </c>
      <c r="AW73" s="65" t="s">
        <v>382</v>
      </c>
      <c r="AX73" s="65" t="s">
        <v>382</v>
      </c>
      <c r="AY73" s="65" t="s">
        <v>382</v>
      </c>
      <c r="AZ73" s="65" t="s">
        <v>382</v>
      </c>
      <c r="BA73" s="65" t="s">
        <v>382</v>
      </c>
      <c r="BB73" s="65" t="s">
        <v>382</v>
      </c>
      <c r="BC73" s="94" t="s">
        <v>382</v>
      </c>
      <c r="BD73" s="81" t="s">
        <v>382</v>
      </c>
      <c r="BE73" s="81" t="s">
        <v>382</v>
      </c>
      <c r="BF73" s="94" t="s">
        <v>382</v>
      </c>
      <c r="BG73" s="81" t="s">
        <v>382</v>
      </c>
      <c r="BH73" s="94">
        <v>1.7378064000000002</v>
      </c>
      <c r="BI73" s="81" t="s">
        <v>382</v>
      </c>
      <c r="BJ73" s="81" t="s">
        <v>382</v>
      </c>
      <c r="BK73" s="94">
        <v>1.7378064000000002</v>
      </c>
      <c r="BL73" s="81" t="s">
        <v>382</v>
      </c>
      <c r="BM73" s="78" t="s">
        <v>382</v>
      </c>
    </row>
    <row r="74" spans="1:65" s="79" customFormat="1" x14ac:dyDescent="0.25">
      <c r="A74" s="73" t="s">
        <v>547</v>
      </c>
      <c r="B74" s="85" t="s">
        <v>482</v>
      </c>
      <c r="C74" s="76" t="str">
        <f>'д) план ввода ОС'!C76</f>
        <v>I_VL04_1.2.2.24</v>
      </c>
      <c r="D74" s="81" t="s">
        <v>438</v>
      </c>
      <c r="E74" s="81">
        <v>2018</v>
      </c>
      <c r="F74" s="81">
        <v>2018</v>
      </c>
      <c r="G74" s="81">
        <v>2018</v>
      </c>
      <c r="H74" s="81" t="s">
        <v>382</v>
      </c>
      <c r="I74" s="81" t="s">
        <v>382</v>
      </c>
      <c r="J74" s="81" t="s">
        <v>382</v>
      </c>
      <c r="K74" s="81" t="s">
        <v>382</v>
      </c>
      <c r="L74" s="96">
        <v>1.6559999999999999</v>
      </c>
      <c r="M74" s="81">
        <v>2018</v>
      </c>
      <c r="N74" s="81" t="s">
        <v>382</v>
      </c>
      <c r="O74" s="81" t="s">
        <v>382</v>
      </c>
      <c r="P74" s="81" t="s">
        <v>382</v>
      </c>
      <c r="Q74" s="93" t="s">
        <v>382</v>
      </c>
      <c r="R74" s="96">
        <v>1.6559999999999999</v>
      </c>
      <c r="S74" s="94">
        <f t="shared" si="0"/>
        <v>1.7378064000000002</v>
      </c>
      <c r="T74" s="81" t="s">
        <v>382</v>
      </c>
      <c r="U74" s="94">
        <v>1.7378064000000002</v>
      </c>
      <c r="V74" s="81" t="s">
        <v>382</v>
      </c>
      <c r="W74" s="94">
        <v>1.7378064000000002</v>
      </c>
      <c r="X74" s="94" t="s">
        <v>382</v>
      </c>
      <c r="Y74" s="81" t="s">
        <v>382</v>
      </c>
      <c r="Z74" s="81" t="s">
        <v>382</v>
      </c>
      <c r="AA74" s="81" t="s">
        <v>382</v>
      </c>
      <c r="AB74" s="81" t="s">
        <v>382</v>
      </c>
      <c r="AC74" s="81" t="s">
        <v>382</v>
      </c>
      <c r="AD74" s="94">
        <v>1.7378064000000002</v>
      </c>
      <c r="AE74" s="81" t="s">
        <v>382</v>
      </c>
      <c r="AF74" s="81" t="s">
        <v>382</v>
      </c>
      <c r="AG74" s="94">
        <v>1.7378064000000002</v>
      </c>
      <c r="AH74" s="81" t="s">
        <v>382</v>
      </c>
      <c r="AI74" s="65" t="s">
        <v>382</v>
      </c>
      <c r="AJ74" s="65" t="s">
        <v>382</v>
      </c>
      <c r="AK74" s="65" t="s">
        <v>382</v>
      </c>
      <c r="AL74" s="65" t="s">
        <v>382</v>
      </c>
      <c r="AM74" s="65" t="s">
        <v>382</v>
      </c>
      <c r="AN74" s="94">
        <v>1.7378064000000002</v>
      </c>
      <c r="AO74" s="65" t="s">
        <v>382</v>
      </c>
      <c r="AP74" s="65" t="s">
        <v>382</v>
      </c>
      <c r="AQ74" s="94">
        <v>1.7378064000000002</v>
      </c>
      <c r="AR74" s="65" t="s">
        <v>382</v>
      </c>
      <c r="AS74" s="65" t="s">
        <v>382</v>
      </c>
      <c r="AT74" s="65" t="s">
        <v>382</v>
      </c>
      <c r="AU74" s="65" t="s">
        <v>382</v>
      </c>
      <c r="AV74" s="65" t="s">
        <v>382</v>
      </c>
      <c r="AW74" s="65" t="s">
        <v>382</v>
      </c>
      <c r="AX74" s="65" t="s">
        <v>382</v>
      </c>
      <c r="AY74" s="65" t="s">
        <v>382</v>
      </c>
      <c r="AZ74" s="65" t="s">
        <v>382</v>
      </c>
      <c r="BA74" s="65" t="s">
        <v>382</v>
      </c>
      <c r="BB74" s="65" t="s">
        <v>382</v>
      </c>
      <c r="BC74" s="94" t="s">
        <v>382</v>
      </c>
      <c r="BD74" s="81" t="s">
        <v>382</v>
      </c>
      <c r="BE74" s="81" t="s">
        <v>382</v>
      </c>
      <c r="BF74" s="94" t="s">
        <v>382</v>
      </c>
      <c r="BG74" s="81" t="s">
        <v>382</v>
      </c>
      <c r="BH74" s="94">
        <v>1.7378064000000002</v>
      </c>
      <c r="BI74" s="81" t="s">
        <v>382</v>
      </c>
      <c r="BJ74" s="81" t="s">
        <v>382</v>
      </c>
      <c r="BK74" s="94">
        <v>1.7378064000000002</v>
      </c>
      <c r="BL74" s="81" t="s">
        <v>382</v>
      </c>
      <c r="BM74" s="78" t="s">
        <v>382</v>
      </c>
    </row>
    <row r="75" spans="1:65" s="79" customFormat="1" ht="31.5" x14ac:dyDescent="0.25">
      <c r="A75" s="73" t="s">
        <v>548</v>
      </c>
      <c r="B75" s="85" t="s">
        <v>483</v>
      </c>
      <c r="C75" s="76" t="str">
        <f>'д) план ввода ОС'!C77</f>
        <v>I_VL04_1.2.2.25</v>
      </c>
      <c r="D75" s="81" t="s">
        <v>438</v>
      </c>
      <c r="E75" s="81">
        <v>2018</v>
      </c>
      <c r="F75" s="81">
        <v>2018</v>
      </c>
      <c r="G75" s="81">
        <v>2018</v>
      </c>
      <c r="H75" s="81" t="s">
        <v>382</v>
      </c>
      <c r="I75" s="81" t="s">
        <v>382</v>
      </c>
      <c r="J75" s="81" t="s">
        <v>382</v>
      </c>
      <c r="K75" s="81" t="s">
        <v>382</v>
      </c>
      <c r="L75" s="96">
        <v>0.88300000000000001</v>
      </c>
      <c r="M75" s="81">
        <v>2018</v>
      </c>
      <c r="N75" s="81" t="s">
        <v>382</v>
      </c>
      <c r="O75" s="81" t="s">
        <v>382</v>
      </c>
      <c r="P75" s="81" t="s">
        <v>382</v>
      </c>
      <c r="Q75" s="93" t="s">
        <v>382</v>
      </c>
      <c r="R75" s="96">
        <v>0.88300000000000001</v>
      </c>
      <c r="S75" s="94">
        <f t="shared" si="0"/>
        <v>0.92662020000000012</v>
      </c>
      <c r="T75" s="81" t="s">
        <v>382</v>
      </c>
      <c r="U75" s="94">
        <v>0.92662020000000012</v>
      </c>
      <c r="V75" s="81" t="s">
        <v>382</v>
      </c>
      <c r="W75" s="94">
        <v>0.92662020000000012</v>
      </c>
      <c r="X75" s="94" t="s">
        <v>382</v>
      </c>
      <c r="Y75" s="81" t="s">
        <v>382</v>
      </c>
      <c r="Z75" s="81" t="s">
        <v>382</v>
      </c>
      <c r="AA75" s="81" t="s">
        <v>382</v>
      </c>
      <c r="AB75" s="81" t="s">
        <v>382</v>
      </c>
      <c r="AC75" s="81" t="s">
        <v>382</v>
      </c>
      <c r="AD75" s="94">
        <v>0.92662020000000012</v>
      </c>
      <c r="AE75" s="81" t="s">
        <v>382</v>
      </c>
      <c r="AF75" s="81" t="s">
        <v>382</v>
      </c>
      <c r="AG75" s="94">
        <v>0.92662020000000012</v>
      </c>
      <c r="AH75" s="81" t="s">
        <v>382</v>
      </c>
      <c r="AI75" s="65" t="s">
        <v>382</v>
      </c>
      <c r="AJ75" s="65" t="s">
        <v>382</v>
      </c>
      <c r="AK75" s="65" t="s">
        <v>382</v>
      </c>
      <c r="AL75" s="65" t="s">
        <v>382</v>
      </c>
      <c r="AM75" s="65" t="s">
        <v>382</v>
      </c>
      <c r="AN75" s="94">
        <v>0.92662020000000012</v>
      </c>
      <c r="AO75" s="65" t="s">
        <v>382</v>
      </c>
      <c r="AP75" s="65" t="s">
        <v>382</v>
      </c>
      <c r="AQ75" s="94">
        <v>0.92662020000000012</v>
      </c>
      <c r="AR75" s="65" t="s">
        <v>382</v>
      </c>
      <c r="AS75" s="65" t="s">
        <v>382</v>
      </c>
      <c r="AT75" s="65" t="s">
        <v>382</v>
      </c>
      <c r="AU75" s="65" t="s">
        <v>382</v>
      </c>
      <c r="AV75" s="65" t="s">
        <v>382</v>
      </c>
      <c r="AW75" s="65" t="s">
        <v>382</v>
      </c>
      <c r="AX75" s="65" t="s">
        <v>382</v>
      </c>
      <c r="AY75" s="65" t="s">
        <v>382</v>
      </c>
      <c r="AZ75" s="65" t="s">
        <v>382</v>
      </c>
      <c r="BA75" s="65" t="s">
        <v>382</v>
      </c>
      <c r="BB75" s="65" t="s">
        <v>382</v>
      </c>
      <c r="BC75" s="94" t="s">
        <v>382</v>
      </c>
      <c r="BD75" s="81" t="s">
        <v>382</v>
      </c>
      <c r="BE75" s="81" t="s">
        <v>382</v>
      </c>
      <c r="BF75" s="94" t="s">
        <v>382</v>
      </c>
      <c r="BG75" s="81" t="s">
        <v>382</v>
      </c>
      <c r="BH75" s="94">
        <v>0.92662020000000012</v>
      </c>
      <c r="BI75" s="81" t="s">
        <v>382</v>
      </c>
      <c r="BJ75" s="81" t="s">
        <v>382</v>
      </c>
      <c r="BK75" s="94">
        <v>0.92662020000000012</v>
      </c>
      <c r="BL75" s="81" t="s">
        <v>382</v>
      </c>
      <c r="BM75" s="78" t="s">
        <v>382</v>
      </c>
    </row>
    <row r="76" spans="1:65" s="79" customFormat="1" ht="31.5" x14ac:dyDescent="0.25">
      <c r="A76" s="73" t="s">
        <v>549</v>
      </c>
      <c r="B76" s="85" t="s">
        <v>484</v>
      </c>
      <c r="C76" s="76" t="str">
        <f>'д) план ввода ОС'!C78</f>
        <v>I_VL04_1.2.2.26</v>
      </c>
      <c r="D76" s="81" t="s">
        <v>438</v>
      </c>
      <c r="E76" s="81">
        <v>2018</v>
      </c>
      <c r="F76" s="81">
        <v>2018</v>
      </c>
      <c r="G76" s="81">
        <v>2018</v>
      </c>
      <c r="H76" s="81" t="s">
        <v>382</v>
      </c>
      <c r="I76" s="81" t="s">
        <v>382</v>
      </c>
      <c r="J76" s="81" t="s">
        <v>382</v>
      </c>
      <c r="K76" s="81" t="s">
        <v>382</v>
      </c>
      <c r="L76" s="96">
        <v>1.6559999999999999</v>
      </c>
      <c r="M76" s="81">
        <v>2018</v>
      </c>
      <c r="N76" s="81" t="s">
        <v>382</v>
      </c>
      <c r="O76" s="81" t="s">
        <v>382</v>
      </c>
      <c r="P76" s="81" t="s">
        <v>382</v>
      </c>
      <c r="Q76" s="93" t="s">
        <v>382</v>
      </c>
      <c r="R76" s="96">
        <v>1.6559999999999999</v>
      </c>
      <c r="S76" s="94">
        <f t="shared" si="0"/>
        <v>1.7378064000000002</v>
      </c>
      <c r="T76" s="81" t="s">
        <v>382</v>
      </c>
      <c r="U76" s="94">
        <v>1.7378064000000002</v>
      </c>
      <c r="V76" s="81" t="s">
        <v>382</v>
      </c>
      <c r="W76" s="94">
        <v>1.7378064000000002</v>
      </c>
      <c r="X76" s="94" t="s">
        <v>382</v>
      </c>
      <c r="Y76" s="81" t="s">
        <v>382</v>
      </c>
      <c r="Z76" s="81" t="s">
        <v>382</v>
      </c>
      <c r="AA76" s="81" t="s">
        <v>382</v>
      </c>
      <c r="AB76" s="81" t="s">
        <v>382</v>
      </c>
      <c r="AC76" s="81" t="s">
        <v>382</v>
      </c>
      <c r="AD76" s="94">
        <v>1.7378064000000002</v>
      </c>
      <c r="AE76" s="81" t="s">
        <v>382</v>
      </c>
      <c r="AF76" s="81" t="s">
        <v>382</v>
      </c>
      <c r="AG76" s="94">
        <v>1.7378064000000002</v>
      </c>
      <c r="AH76" s="81" t="s">
        <v>382</v>
      </c>
      <c r="AI76" s="65" t="s">
        <v>382</v>
      </c>
      <c r="AJ76" s="65" t="s">
        <v>382</v>
      </c>
      <c r="AK76" s="65" t="s">
        <v>382</v>
      </c>
      <c r="AL76" s="65" t="s">
        <v>382</v>
      </c>
      <c r="AM76" s="65" t="s">
        <v>382</v>
      </c>
      <c r="AN76" s="94">
        <v>1.7378064000000002</v>
      </c>
      <c r="AO76" s="65" t="s">
        <v>382</v>
      </c>
      <c r="AP76" s="65" t="s">
        <v>382</v>
      </c>
      <c r="AQ76" s="94">
        <v>1.7378064000000002</v>
      </c>
      <c r="AR76" s="65" t="s">
        <v>382</v>
      </c>
      <c r="AS76" s="65" t="s">
        <v>382</v>
      </c>
      <c r="AT76" s="65" t="s">
        <v>382</v>
      </c>
      <c r="AU76" s="65" t="s">
        <v>382</v>
      </c>
      <c r="AV76" s="65" t="s">
        <v>382</v>
      </c>
      <c r="AW76" s="65" t="s">
        <v>382</v>
      </c>
      <c r="AX76" s="65" t="s">
        <v>382</v>
      </c>
      <c r="AY76" s="65" t="s">
        <v>382</v>
      </c>
      <c r="AZ76" s="65" t="s">
        <v>382</v>
      </c>
      <c r="BA76" s="65" t="s">
        <v>382</v>
      </c>
      <c r="BB76" s="65" t="s">
        <v>382</v>
      </c>
      <c r="BC76" s="94" t="s">
        <v>382</v>
      </c>
      <c r="BD76" s="81" t="s">
        <v>382</v>
      </c>
      <c r="BE76" s="81" t="s">
        <v>382</v>
      </c>
      <c r="BF76" s="94" t="s">
        <v>382</v>
      </c>
      <c r="BG76" s="81" t="s">
        <v>382</v>
      </c>
      <c r="BH76" s="94">
        <v>1.7378064000000002</v>
      </c>
      <c r="BI76" s="81" t="s">
        <v>382</v>
      </c>
      <c r="BJ76" s="81" t="s">
        <v>382</v>
      </c>
      <c r="BK76" s="94">
        <v>1.7378064000000002</v>
      </c>
      <c r="BL76" s="81" t="s">
        <v>382</v>
      </c>
      <c r="BM76" s="78" t="s">
        <v>382</v>
      </c>
    </row>
    <row r="77" spans="1:65" s="79" customFormat="1" ht="47.25" x14ac:dyDescent="0.25">
      <c r="A77" s="73" t="s">
        <v>550</v>
      </c>
      <c r="B77" s="85" t="s">
        <v>485</v>
      </c>
      <c r="C77" s="76" t="str">
        <f>'д) план ввода ОС'!C79</f>
        <v>I_VL04_1.2.2.27</v>
      </c>
      <c r="D77" s="81" t="s">
        <v>438</v>
      </c>
      <c r="E77" s="81">
        <v>2018</v>
      </c>
      <c r="F77" s="81">
        <v>2018</v>
      </c>
      <c r="G77" s="81">
        <v>2018</v>
      </c>
      <c r="H77" s="81" t="s">
        <v>382</v>
      </c>
      <c r="I77" s="81" t="s">
        <v>382</v>
      </c>
      <c r="J77" s="81" t="s">
        <v>382</v>
      </c>
      <c r="K77" s="81" t="s">
        <v>382</v>
      </c>
      <c r="L77" s="96">
        <v>1.7649999999999999</v>
      </c>
      <c r="M77" s="81">
        <v>2018</v>
      </c>
      <c r="N77" s="81" t="s">
        <v>382</v>
      </c>
      <c r="O77" s="81" t="s">
        <v>382</v>
      </c>
      <c r="P77" s="81" t="s">
        <v>382</v>
      </c>
      <c r="Q77" s="93" t="s">
        <v>382</v>
      </c>
      <c r="R77" s="96">
        <v>1.7649999999999999</v>
      </c>
      <c r="S77" s="94">
        <f t="shared" si="0"/>
        <v>1.8521910000000001</v>
      </c>
      <c r="T77" s="81" t="s">
        <v>382</v>
      </c>
      <c r="U77" s="94">
        <v>1.8521910000000001</v>
      </c>
      <c r="V77" s="81" t="s">
        <v>382</v>
      </c>
      <c r="W77" s="94">
        <v>1.8521910000000001</v>
      </c>
      <c r="X77" s="94" t="s">
        <v>382</v>
      </c>
      <c r="Y77" s="81" t="s">
        <v>382</v>
      </c>
      <c r="Z77" s="81" t="s">
        <v>382</v>
      </c>
      <c r="AA77" s="81" t="s">
        <v>382</v>
      </c>
      <c r="AB77" s="81" t="s">
        <v>382</v>
      </c>
      <c r="AC77" s="81" t="s">
        <v>382</v>
      </c>
      <c r="AD77" s="94">
        <v>1.8521910000000001</v>
      </c>
      <c r="AE77" s="81" t="s">
        <v>382</v>
      </c>
      <c r="AF77" s="81" t="s">
        <v>382</v>
      </c>
      <c r="AG77" s="94">
        <v>1.8521910000000001</v>
      </c>
      <c r="AH77" s="81" t="s">
        <v>382</v>
      </c>
      <c r="AI77" s="65" t="s">
        <v>382</v>
      </c>
      <c r="AJ77" s="65" t="s">
        <v>382</v>
      </c>
      <c r="AK77" s="65" t="s">
        <v>382</v>
      </c>
      <c r="AL77" s="65" t="s">
        <v>382</v>
      </c>
      <c r="AM77" s="65" t="s">
        <v>382</v>
      </c>
      <c r="AN77" s="94">
        <v>1.8521910000000001</v>
      </c>
      <c r="AO77" s="65" t="s">
        <v>382</v>
      </c>
      <c r="AP77" s="65" t="s">
        <v>382</v>
      </c>
      <c r="AQ77" s="94">
        <v>1.8521910000000001</v>
      </c>
      <c r="AR77" s="65" t="s">
        <v>382</v>
      </c>
      <c r="AS77" s="65" t="s">
        <v>382</v>
      </c>
      <c r="AT77" s="65" t="s">
        <v>382</v>
      </c>
      <c r="AU77" s="65" t="s">
        <v>382</v>
      </c>
      <c r="AV77" s="65" t="s">
        <v>382</v>
      </c>
      <c r="AW77" s="65" t="s">
        <v>382</v>
      </c>
      <c r="AX77" s="65" t="s">
        <v>382</v>
      </c>
      <c r="AY77" s="65" t="s">
        <v>382</v>
      </c>
      <c r="AZ77" s="65" t="s">
        <v>382</v>
      </c>
      <c r="BA77" s="65" t="s">
        <v>382</v>
      </c>
      <c r="BB77" s="65" t="s">
        <v>382</v>
      </c>
      <c r="BC77" s="94" t="s">
        <v>382</v>
      </c>
      <c r="BD77" s="81" t="s">
        <v>382</v>
      </c>
      <c r="BE77" s="81" t="s">
        <v>382</v>
      </c>
      <c r="BF77" s="94" t="s">
        <v>382</v>
      </c>
      <c r="BG77" s="81" t="s">
        <v>382</v>
      </c>
      <c r="BH77" s="94">
        <v>1.8521910000000001</v>
      </c>
      <c r="BI77" s="81" t="s">
        <v>382</v>
      </c>
      <c r="BJ77" s="81" t="s">
        <v>382</v>
      </c>
      <c r="BK77" s="94">
        <v>1.8521910000000001</v>
      </c>
      <c r="BL77" s="81" t="s">
        <v>382</v>
      </c>
      <c r="BM77" s="78" t="s">
        <v>382</v>
      </c>
    </row>
    <row r="78" spans="1:65" s="79" customFormat="1" ht="31.5" x14ac:dyDescent="0.25">
      <c r="A78" s="73" t="s">
        <v>551</v>
      </c>
      <c r="B78" s="85" t="s">
        <v>486</v>
      </c>
      <c r="C78" s="76" t="str">
        <f>'д) план ввода ОС'!C80</f>
        <v>I_VL04_1.2.2.28</v>
      </c>
      <c r="D78" s="81" t="s">
        <v>438</v>
      </c>
      <c r="E78" s="81">
        <v>2018</v>
      </c>
      <c r="F78" s="81">
        <v>2018</v>
      </c>
      <c r="G78" s="81">
        <v>2018</v>
      </c>
      <c r="H78" s="81" t="s">
        <v>382</v>
      </c>
      <c r="I78" s="81" t="s">
        <v>382</v>
      </c>
      <c r="J78" s="81" t="s">
        <v>382</v>
      </c>
      <c r="K78" s="81" t="s">
        <v>382</v>
      </c>
      <c r="L78" s="96">
        <v>0.88300000000000001</v>
      </c>
      <c r="M78" s="81">
        <v>2018</v>
      </c>
      <c r="N78" s="81" t="s">
        <v>382</v>
      </c>
      <c r="O78" s="81" t="s">
        <v>382</v>
      </c>
      <c r="P78" s="81" t="s">
        <v>382</v>
      </c>
      <c r="Q78" s="93" t="s">
        <v>382</v>
      </c>
      <c r="R78" s="96">
        <v>0.88300000000000001</v>
      </c>
      <c r="S78" s="94">
        <f t="shared" si="0"/>
        <v>0.92662020000000012</v>
      </c>
      <c r="T78" s="81" t="s">
        <v>382</v>
      </c>
      <c r="U78" s="94">
        <v>0.92662020000000012</v>
      </c>
      <c r="V78" s="81" t="s">
        <v>382</v>
      </c>
      <c r="W78" s="94">
        <v>0.92662020000000012</v>
      </c>
      <c r="X78" s="94" t="s">
        <v>382</v>
      </c>
      <c r="Y78" s="81" t="s">
        <v>382</v>
      </c>
      <c r="Z78" s="81" t="s">
        <v>382</v>
      </c>
      <c r="AA78" s="81" t="s">
        <v>382</v>
      </c>
      <c r="AB78" s="81" t="s">
        <v>382</v>
      </c>
      <c r="AC78" s="81" t="s">
        <v>382</v>
      </c>
      <c r="AD78" s="94">
        <v>0.92662020000000012</v>
      </c>
      <c r="AE78" s="81" t="s">
        <v>382</v>
      </c>
      <c r="AF78" s="81" t="s">
        <v>382</v>
      </c>
      <c r="AG78" s="94">
        <v>0.92662020000000012</v>
      </c>
      <c r="AH78" s="81" t="s">
        <v>382</v>
      </c>
      <c r="AI78" s="65" t="s">
        <v>382</v>
      </c>
      <c r="AJ78" s="65" t="s">
        <v>382</v>
      </c>
      <c r="AK78" s="65" t="s">
        <v>382</v>
      </c>
      <c r="AL78" s="65" t="s">
        <v>382</v>
      </c>
      <c r="AM78" s="65" t="s">
        <v>382</v>
      </c>
      <c r="AN78" s="94">
        <v>0.92662020000000012</v>
      </c>
      <c r="AO78" s="65" t="s">
        <v>382</v>
      </c>
      <c r="AP78" s="65" t="s">
        <v>382</v>
      </c>
      <c r="AQ78" s="94">
        <v>0.92662020000000012</v>
      </c>
      <c r="AR78" s="65" t="s">
        <v>382</v>
      </c>
      <c r="AS78" s="65" t="s">
        <v>382</v>
      </c>
      <c r="AT78" s="65" t="s">
        <v>382</v>
      </c>
      <c r="AU78" s="65" t="s">
        <v>382</v>
      </c>
      <c r="AV78" s="65" t="s">
        <v>382</v>
      </c>
      <c r="AW78" s="65" t="s">
        <v>382</v>
      </c>
      <c r="AX78" s="65" t="s">
        <v>382</v>
      </c>
      <c r="AY78" s="65" t="s">
        <v>382</v>
      </c>
      <c r="AZ78" s="65" t="s">
        <v>382</v>
      </c>
      <c r="BA78" s="65" t="s">
        <v>382</v>
      </c>
      <c r="BB78" s="65" t="s">
        <v>382</v>
      </c>
      <c r="BC78" s="94" t="s">
        <v>382</v>
      </c>
      <c r="BD78" s="81" t="s">
        <v>382</v>
      </c>
      <c r="BE78" s="81" t="s">
        <v>382</v>
      </c>
      <c r="BF78" s="94" t="s">
        <v>382</v>
      </c>
      <c r="BG78" s="81" t="s">
        <v>382</v>
      </c>
      <c r="BH78" s="94">
        <v>0.92662020000000012</v>
      </c>
      <c r="BI78" s="81" t="s">
        <v>382</v>
      </c>
      <c r="BJ78" s="81" t="s">
        <v>382</v>
      </c>
      <c r="BK78" s="94">
        <v>0.92662020000000012</v>
      </c>
      <c r="BL78" s="81" t="s">
        <v>382</v>
      </c>
      <c r="BM78" s="78" t="s">
        <v>382</v>
      </c>
    </row>
    <row r="79" spans="1:65" s="79" customFormat="1" ht="31.5" x14ac:dyDescent="0.25">
      <c r="A79" s="73" t="s">
        <v>552</v>
      </c>
      <c r="B79" s="85" t="s">
        <v>487</v>
      </c>
      <c r="C79" s="76" t="str">
        <f>'д) план ввода ОС'!C81</f>
        <v>J_VL04_1.2.2.29</v>
      </c>
      <c r="D79" s="81" t="s">
        <v>438</v>
      </c>
      <c r="E79" s="81">
        <v>2019</v>
      </c>
      <c r="F79" s="81">
        <v>2019</v>
      </c>
      <c r="G79" s="81">
        <v>2019</v>
      </c>
      <c r="H79" s="81" t="s">
        <v>382</v>
      </c>
      <c r="I79" s="81" t="s">
        <v>382</v>
      </c>
      <c r="J79" s="81" t="s">
        <v>382</v>
      </c>
      <c r="K79" s="81" t="s">
        <v>382</v>
      </c>
      <c r="L79" s="96">
        <v>2.2080000000000002</v>
      </c>
      <c r="M79" s="81">
        <v>2019</v>
      </c>
      <c r="N79" s="81" t="s">
        <v>382</v>
      </c>
      <c r="O79" s="81" t="s">
        <v>382</v>
      </c>
      <c r="P79" s="81" t="s">
        <v>382</v>
      </c>
      <c r="Q79" s="93" t="s">
        <v>382</v>
      </c>
      <c r="R79" s="96">
        <v>2.2080000000000002</v>
      </c>
      <c r="S79" s="94">
        <f t="shared" si="0"/>
        <v>2.3170752000000006</v>
      </c>
      <c r="T79" s="81" t="s">
        <v>382</v>
      </c>
      <c r="U79" s="94">
        <v>2.3170752000000006</v>
      </c>
      <c r="V79" s="81" t="s">
        <v>382</v>
      </c>
      <c r="W79" s="94" t="s">
        <v>382</v>
      </c>
      <c r="X79" s="94">
        <v>2.3170752000000006</v>
      </c>
      <c r="Y79" s="81" t="s">
        <v>382</v>
      </c>
      <c r="Z79" s="81" t="s">
        <v>382</v>
      </c>
      <c r="AA79" s="81" t="s">
        <v>382</v>
      </c>
      <c r="AB79" s="81" t="s">
        <v>382</v>
      </c>
      <c r="AC79" s="81" t="s">
        <v>382</v>
      </c>
      <c r="AD79" s="94" t="s">
        <v>382</v>
      </c>
      <c r="AE79" s="81" t="s">
        <v>382</v>
      </c>
      <c r="AF79" s="81" t="s">
        <v>382</v>
      </c>
      <c r="AG79" s="94" t="s">
        <v>382</v>
      </c>
      <c r="AH79" s="81" t="s">
        <v>382</v>
      </c>
      <c r="AI79" s="65" t="s">
        <v>382</v>
      </c>
      <c r="AJ79" s="65" t="s">
        <v>382</v>
      </c>
      <c r="AK79" s="65" t="s">
        <v>382</v>
      </c>
      <c r="AL79" s="65" t="s">
        <v>382</v>
      </c>
      <c r="AM79" s="65" t="s">
        <v>382</v>
      </c>
      <c r="AN79" s="94" t="s">
        <v>382</v>
      </c>
      <c r="AO79" s="65" t="s">
        <v>382</v>
      </c>
      <c r="AP79" s="65" t="s">
        <v>382</v>
      </c>
      <c r="AQ79" s="94" t="s">
        <v>382</v>
      </c>
      <c r="AR79" s="65" t="s">
        <v>382</v>
      </c>
      <c r="AS79" s="65" t="s">
        <v>382</v>
      </c>
      <c r="AT79" s="65" t="s">
        <v>382</v>
      </c>
      <c r="AU79" s="65" t="s">
        <v>382</v>
      </c>
      <c r="AV79" s="65" t="s">
        <v>382</v>
      </c>
      <c r="AW79" s="65" t="s">
        <v>382</v>
      </c>
      <c r="AX79" s="65">
        <v>2.3170752000000006</v>
      </c>
      <c r="AY79" s="65" t="s">
        <v>382</v>
      </c>
      <c r="AZ79" s="65" t="s">
        <v>382</v>
      </c>
      <c r="BA79" s="65">
        <v>2.3170752000000006</v>
      </c>
      <c r="BB79" s="65" t="s">
        <v>382</v>
      </c>
      <c r="BC79" s="94" t="s">
        <v>382</v>
      </c>
      <c r="BD79" s="81" t="s">
        <v>382</v>
      </c>
      <c r="BE79" s="81" t="s">
        <v>382</v>
      </c>
      <c r="BF79" s="94" t="s">
        <v>382</v>
      </c>
      <c r="BG79" s="81" t="s">
        <v>382</v>
      </c>
      <c r="BH79" s="94">
        <v>2.3170752000000006</v>
      </c>
      <c r="BI79" s="81" t="s">
        <v>382</v>
      </c>
      <c r="BJ79" s="81" t="s">
        <v>382</v>
      </c>
      <c r="BK79" s="94">
        <v>2.3170752000000006</v>
      </c>
      <c r="BL79" s="81" t="s">
        <v>382</v>
      </c>
      <c r="BM79" s="78" t="s">
        <v>382</v>
      </c>
    </row>
    <row r="80" spans="1:65" s="79" customFormat="1" ht="31.5" x14ac:dyDescent="0.25">
      <c r="A80" s="73" t="s">
        <v>553</v>
      </c>
      <c r="B80" s="85" t="s">
        <v>488</v>
      </c>
      <c r="C80" s="76" t="str">
        <f>'д) план ввода ОС'!C82</f>
        <v>J_VL04_1.2.2.30</v>
      </c>
      <c r="D80" s="81" t="s">
        <v>438</v>
      </c>
      <c r="E80" s="81">
        <v>2019</v>
      </c>
      <c r="F80" s="81">
        <v>2019</v>
      </c>
      <c r="G80" s="81">
        <v>2019</v>
      </c>
      <c r="H80" s="81" t="s">
        <v>382</v>
      </c>
      <c r="I80" s="81" t="s">
        <v>382</v>
      </c>
      <c r="J80" s="81" t="s">
        <v>382</v>
      </c>
      <c r="K80" s="81" t="s">
        <v>382</v>
      </c>
      <c r="L80" s="96">
        <v>1.49</v>
      </c>
      <c r="M80" s="81">
        <v>2019</v>
      </c>
      <c r="N80" s="81" t="s">
        <v>382</v>
      </c>
      <c r="O80" s="81" t="s">
        <v>382</v>
      </c>
      <c r="P80" s="81" t="s">
        <v>382</v>
      </c>
      <c r="Q80" s="93" t="s">
        <v>382</v>
      </c>
      <c r="R80" s="96">
        <v>1.49</v>
      </c>
      <c r="S80" s="94">
        <f t="shared" si="0"/>
        <v>1.5636060000000001</v>
      </c>
      <c r="T80" s="81" t="s">
        <v>382</v>
      </c>
      <c r="U80" s="94">
        <v>1.5636060000000001</v>
      </c>
      <c r="V80" s="81" t="s">
        <v>382</v>
      </c>
      <c r="W80" s="94" t="s">
        <v>382</v>
      </c>
      <c r="X80" s="94">
        <v>1.5636060000000001</v>
      </c>
      <c r="Y80" s="81" t="s">
        <v>382</v>
      </c>
      <c r="Z80" s="81" t="s">
        <v>382</v>
      </c>
      <c r="AA80" s="81" t="s">
        <v>382</v>
      </c>
      <c r="AB80" s="81" t="s">
        <v>382</v>
      </c>
      <c r="AC80" s="81" t="s">
        <v>382</v>
      </c>
      <c r="AD80" s="94" t="s">
        <v>382</v>
      </c>
      <c r="AE80" s="81" t="s">
        <v>382</v>
      </c>
      <c r="AF80" s="81" t="s">
        <v>382</v>
      </c>
      <c r="AG80" s="94" t="s">
        <v>382</v>
      </c>
      <c r="AH80" s="81" t="s">
        <v>382</v>
      </c>
      <c r="AI80" s="65" t="s">
        <v>382</v>
      </c>
      <c r="AJ80" s="65" t="s">
        <v>382</v>
      </c>
      <c r="AK80" s="65" t="s">
        <v>382</v>
      </c>
      <c r="AL80" s="65" t="s">
        <v>382</v>
      </c>
      <c r="AM80" s="65" t="s">
        <v>382</v>
      </c>
      <c r="AN80" s="94" t="s">
        <v>382</v>
      </c>
      <c r="AO80" s="65" t="s">
        <v>382</v>
      </c>
      <c r="AP80" s="65" t="s">
        <v>382</v>
      </c>
      <c r="AQ80" s="94" t="s">
        <v>382</v>
      </c>
      <c r="AR80" s="65" t="s">
        <v>382</v>
      </c>
      <c r="AS80" s="65" t="s">
        <v>382</v>
      </c>
      <c r="AT80" s="65" t="s">
        <v>382</v>
      </c>
      <c r="AU80" s="65" t="s">
        <v>382</v>
      </c>
      <c r="AV80" s="65" t="s">
        <v>382</v>
      </c>
      <c r="AW80" s="65" t="s">
        <v>382</v>
      </c>
      <c r="AX80" s="65">
        <v>1.5636060000000001</v>
      </c>
      <c r="AY80" s="65" t="s">
        <v>382</v>
      </c>
      <c r="AZ80" s="65" t="s">
        <v>382</v>
      </c>
      <c r="BA80" s="65">
        <v>1.5636060000000001</v>
      </c>
      <c r="BB80" s="65" t="s">
        <v>382</v>
      </c>
      <c r="BC80" s="94" t="s">
        <v>382</v>
      </c>
      <c r="BD80" s="81" t="s">
        <v>382</v>
      </c>
      <c r="BE80" s="81" t="s">
        <v>382</v>
      </c>
      <c r="BF80" s="94" t="s">
        <v>382</v>
      </c>
      <c r="BG80" s="81" t="s">
        <v>382</v>
      </c>
      <c r="BH80" s="94">
        <v>1.5636060000000001</v>
      </c>
      <c r="BI80" s="81" t="s">
        <v>382</v>
      </c>
      <c r="BJ80" s="81" t="s">
        <v>382</v>
      </c>
      <c r="BK80" s="94">
        <v>1.5636060000000001</v>
      </c>
      <c r="BL80" s="81" t="s">
        <v>382</v>
      </c>
      <c r="BM80" s="78" t="s">
        <v>382</v>
      </c>
    </row>
    <row r="81" spans="1:65" s="79" customFormat="1" ht="47.25" x14ac:dyDescent="0.25">
      <c r="A81" s="73" t="s">
        <v>554</v>
      </c>
      <c r="B81" s="85" t="s">
        <v>489</v>
      </c>
      <c r="C81" s="76" t="str">
        <f>'д) план ввода ОС'!C83</f>
        <v>J_VL04_1.2.2.31</v>
      </c>
      <c r="D81" s="81" t="s">
        <v>438</v>
      </c>
      <c r="E81" s="81">
        <v>2019</v>
      </c>
      <c r="F81" s="81">
        <v>2019</v>
      </c>
      <c r="G81" s="81">
        <v>2019</v>
      </c>
      <c r="H81" s="81" t="s">
        <v>382</v>
      </c>
      <c r="I81" s="81" t="s">
        <v>382</v>
      </c>
      <c r="J81" s="81" t="s">
        <v>382</v>
      </c>
      <c r="K81" s="81" t="s">
        <v>382</v>
      </c>
      <c r="L81" s="96">
        <v>0.50900000000000001</v>
      </c>
      <c r="M81" s="81">
        <v>2019</v>
      </c>
      <c r="N81" s="81" t="s">
        <v>382</v>
      </c>
      <c r="O81" s="81" t="s">
        <v>382</v>
      </c>
      <c r="P81" s="81" t="s">
        <v>382</v>
      </c>
      <c r="Q81" s="93" t="s">
        <v>382</v>
      </c>
      <c r="R81" s="96">
        <v>0.50900000000000001</v>
      </c>
      <c r="S81" s="94">
        <f t="shared" si="0"/>
        <v>0.53414460000000008</v>
      </c>
      <c r="T81" s="81" t="s">
        <v>382</v>
      </c>
      <c r="U81" s="94">
        <v>0.53414460000000008</v>
      </c>
      <c r="V81" s="81" t="s">
        <v>382</v>
      </c>
      <c r="W81" s="94" t="s">
        <v>382</v>
      </c>
      <c r="X81" s="94">
        <v>0.53414460000000008</v>
      </c>
      <c r="Y81" s="81" t="s">
        <v>382</v>
      </c>
      <c r="Z81" s="81" t="s">
        <v>382</v>
      </c>
      <c r="AA81" s="81" t="s">
        <v>382</v>
      </c>
      <c r="AB81" s="81" t="s">
        <v>382</v>
      </c>
      <c r="AC81" s="81" t="s">
        <v>382</v>
      </c>
      <c r="AD81" s="94" t="s">
        <v>382</v>
      </c>
      <c r="AE81" s="81" t="s">
        <v>382</v>
      </c>
      <c r="AF81" s="81" t="s">
        <v>382</v>
      </c>
      <c r="AG81" s="94" t="s">
        <v>382</v>
      </c>
      <c r="AH81" s="81" t="s">
        <v>382</v>
      </c>
      <c r="AI81" s="65" t="s">
        <v>382</v>
      </c>
      <c r="AJ81" s="65" t="s">
        <v>382</v>
      </c>
      <c r="AK81" s="65" t="s">
        <v>382</v>
      </c>
      <c r="AL81" s="65" t="s">
        <v>382</v>
      </c>
      <c r="AM81" s="65" t="s">
        <v>382</v>
      </c>
      <c r="AN81" s="94" t="s">
        <v>382</v>
      </c>
      <c r="AO81" s="65" t="s">
        <v>382</v>
      </c>
      <c r="AP81" s="65" t="s">
        <v>382</v>
      </c>
      <c r="AQ81" s="94" t="s">
        <v>382</v>
      </c>
      <c r="AR81" s="65" t="s">
        <v>382</v>
      </c>
      <c r="AS81" s="65" t="s">
        <v>382</v>
      </c>
      <c r="AT81" s="65" t="s">
        <v>382</v>
      </c>
      <c r="AU81" s="65" t="s">
        <v>382</v>
      </c>
      <c r="AV81" s="65" t="s">
        <v>382</v>
      </c>
      <c r="AW81" s="65" t="s">
        <v>382</v>
      </c>
      <c r="AX81" s="65">
        <v>0.53414460000000008</v>
      </c>
      <c r="AY81" s="65" t="s">
        <v>382</v>
      </c>
      <c r="AZ81" s="65" t="s">
        <v>382</v>
      </c>
      <c r="BA81" s="65">
        <v>0.53414460000000008</v>
      </c>
      <c r="BB81" s="65" t="s">
        <v>382</v>
      </c>
      <c r="BC81" s="94" t="s">
        <v>382</v>
      </c>
      <c r="BD81" s="81" t="s">
        <v>382</v>
      </c>
      <c r="BE81" s="81" t="s">
        <v>382</v>
      </c>
      <c r="BF81" s="94" t="s">
        <v>382</v>
      </c>
      <c r="BG81" s="81" t="s">
        <v>382</v>
      </c>
      <c r="BH81" s="94">
        <v>0.53414460000000008</v>
      </c>
      <c r="BI81" s="81" t="s">
        <v>382</v>
      </c>
      <c r="BJ81" s="81" t="s">
        <v>382</v>
      </c>
      <c r="BK81" s="94">
        <v>0.53414460000000008</v>
      </c>
      <c r="BL81" s="81" t="s">
        <v>382</v>
      </c>
      <c r="BM81" s="78" t="s">
        <v>382</v>
      </c>
    </row>
    <row r="82" spans="1:65" s="79" customFormat="1" ht="31.5" x14ac:dyDescent="0.25">
      <c r="A82" s="73" t="s">
        <v>555</v>
      </c>
      <c r="B82" s="85" t="s">
        <v>490</v>
      </c>
      <c r="C82" s="76" t="str">
        <f>'д) план ввода ОС'!C84</f>
        <v>J_VL04_1.2.2.32</v>
      </c>
      <c r="D82" s="81" t="s">
        <v>438</v>
      </c>
      <c r="E82" s="81">
        <v>2019</v>
      </c>
      <c r="F82" s="81">
        <v>2019</v>
      </c>
      <c r="G82" s="81">
        <v>2019</v>
      </c>
      <c r="H82" s="81" t="s">
        <v>382</v>
      </c>
      <c r="I82" s="81" t="s">
        <v>382</v>
      </c>
      <c r="J82" s="81" t="s">
        <v>382</v>
      </c>
      <c r="K82" s="81" t="s">
        <v>382</v>
      </c>
      <c r="L82" s="97">
        <v>0.91700000000000004</v>
      </c>
      <c r="M82" s="81">
        <v>2019</v>
      </c>
      <c r="N82" s="81" t="s">
        <v>382</v>
      </c>
      <c r="O82" s="81" t="s">
        <v>382</v>
      </c>
      <c r="P82" s="81" t="s">
        <v>382</v>
      </c>
      <c r="Q82" s="93" t="s">
        <v>382</v>
      </c>
      <c r="R82" s="97">
        <v>0.91700000000000004</v>
      </c>
      <c r="S82" s="94">
        <f t="shared" si="0"/>
        <v>0.96229980000000015</v>
      </c>
      <c r="T82" s="81" t="s">
        <v>382</v>
      </c>
      <c r="U82" s="94">
        <v>0.96229980000000015</v>
      </c>
      <c r="V82" s="81" t="s">
        <v>382</v>
      </c>
      <c r="W82" s="94" t="s">
        <v>382</v>
      </c>
      <c r="X82" s="94">
        <v>0.96229980000000015</v>
      </c>
      <c r="Y82" s="81" t="s">
        <v>382</v>
      </c>
      <c r="Z82" s="81" t="s">
        <v>382</v>
      </c>
      <c r="AA82" s="81" t="s">
        <v>382</v>
      </c>
      <c r="AB82" s="81" t="s">
        <v>382</v>
      </c>
      <c r="AC82" s="81" t="s">
        <v>382</v>
      </c>
      <c r="AD82" s="94" t="s">
        <v>382</v>
      </c>
      <c r="AE82" s="81" t="s">
        <v>382</v>
      </c>
      <c r="AF82" s="81" t="s">
        <v>382</v>
      </c>
      <c r="AG82" s="94" t="s">
        <v>382</v>
      </c>
      <c r="AH82" s="81" t="s">
        <v>382</v>
      </c>
      <c r="AI82" s="65" t="s">
        <v>382</v>
      </c>
      <c r="AJ82" s="65" t="s">
        <v>382</v>
      </c>
      <c r="AK82" s="65" t="s">
        <v>382</v>
      </c>
      <c r="AL82" s="65" t="s">
        <v>382</v>
      </c>
      <c r="AM82" s="65" t="s">
        <v>382</v>
      </c>
      <c r="AN82" s="94" t="s">
        <v>382</v>
      </c>
      <c r="AO82" s="65" t="s">
        <v>382</v>
      </c>
      <c r="AP82" s="65" t="s">
        <v>382</v>
      </c>
      <c r="AQ82" s="94" t="s">
        <v>382</v>
      </c>
      <c r="AR82" s="65" t="s">
        <v>382</v>
      </c>
      <c r="AS82" s="65" t="s">
        <v>382</v>
      </c>
      <c r="AT82" s="65" t="s">
        <v>382</v>
      </c>
      <c r="AU82" s="65" t="s">
        <v>382</v>
      </c>
      <c r="AV82" s="65" t="s">
        <v>382</v>
      </c>
      <c r="AW82" s="65" t="s">
        <v>382</v>
      </c>
      <c r="AX82" s="65">
        <v>0.96229980000000015</v>
      </c>
      <c r="AY82" s="65" t="s">
        <v>382</v>
      </c>
      <c r="AZ82" s="65" t="s">
        <v>382</v>
      </c>
      <c r="BA82" s="65">
        <v>0.96229980000000015</v>
      </c>
      <c r="BB82" s="65" t="s">
        <v>382</v>
      </c>
      <c r="BC82" s="94" t="s">
        <v>382</v>
      </c>
      <c r="BD82" s="81" t="s">
        <v>382</v>
      </c>
      <c r="BE82" s="81" t="s">
        <v>382</v>
      </c>
      <c r="BF82" s="94" t="s">
        <v>382</v>
      </c>
      <c r="BG82" s="81" t="s">
        <v>382</v>
      </c>
      <c r="BH82" s="94">
        <v>0.96229980000000015</v>
      </c>
      <c r="BI82" s="81" t="s">
        <v>382</v>
      </c>
      <c r="BJ82" s="81" t="s">
        <v>382</v>
      </c>
      <c r="BK82" s="94">
        <v>0.96229980000000015</v>
      </c>
      <c r="BL82" s="81" t="s">
        <v>382</v>
      </c>
      <c r="BM82" s="78" t="s">
        <v>382</v>
      </c>
    </row>
    <row r="83" spans="1:65" s="79" customFormat="1" x14ac:dyDescent="0.25">
      <c r="A83" s="73"/>
      <c r="B83" s="85" t="s">
        <v>504</v>
      </c>
      <c r="C83" s="76">
        <f>'д) план ввода ОС'!C85</f>
        <v>0</v>
      </c>
      <c r="D83" s="81" t="s">
        <v>382</v>
      </c>
      <c r="E83" s="81" t="s">
        <v>382</v>
      </c>
      <c r="F83" s="81" t="s">
        <v>382</v>
      </c>
      <c r="G83" s="81" t="s">
        <v>382</v>
      </c>
      <c r="H83" s="81" t="s">
        <v>382</v>
      </c>
      <c r="I83" s="81" t="s">
        <v>382</v>
      </c>
      <c r="J83" s="81" t="s">
        <v>382</v>
      </c>
      <c r="K83" s="81" t="s">
        <v>382</v>
      </c>
      <c r="L83" s="96">
        <v>58.128</v>
      </c>
      <c r="M83" s="81" t="s">
        <v>382</v>
      </c>
      <c r="N83" s="81" t="s">
        <v>382</v>
      </c>
      <c r="O83" s="81" t="s">
        <v>382</v>
      </c>
      <c r="P83" s="81" t="s">
        <v>382</v>
      </c>
      <c r="Q83" s="93" t="s">
        <v>382</v>
      </c>
      <c r="R83" s="96">
        <v>58.128</v>
      </c>
      <c r="S83" s="94">
        <f t="shared" ref="S83:S132" si="1">R83*1.0494</f>
        <v>60.999523200000006</v>
      </c>
      <c r="T83" s="81" t="s">
        <v>382</v>
      </c>
      <c r="U83" s="94">
        <v>60.999523200000006</v>
      </c>
      <c r="V83" s="81" t="s">
        <v>382</v>
      </c>
      <c r="W83" s="94">
        <f>SUM(W84:W90)</f>
        <v>41.367348000000007</v>
      </c>
      <c r="X83" s="94">
        <f>SUM(X91:X92)</f>
        <v>19.632175200000002</v>
      </c>
      <c r="Y83" s="81" t="s">
        <v>382</v>
      </c>
      <c r="Z83" s="81" t="s">
        <v>382</v>
      </c>
      <c r="AA83" s="81" t="s">
        <v>382</v>
      </c>
      <c r="AB83" s="81" t="s">
        <v>382</v>
      </c>
      <c r="AC83" s="81" t="s">
        <v>382</v>
      </c>
      <c r="AD83" s="94">
        <v>41.367348000000007</v>
      </c>
      <c r="AE83" s="81" t="s">
        <v>382</v>
      </c>
      <c r="AF83" s="81" t="s">
        <v>382</v>
      </c>
      <c r="AG83" s="94">
        <v>41.367348000000007</v>
      </c>
      <c r="AH83" s="81" t="s">
        <v>382</v>
      </c>
      <c r="AI83" s="65" t="s">
        <v>382</v>
      </c>
      <c r="AJ83" s="65" t="s">
        <v>382</v>
      </c>
      <c r="AK83" s="65" t="s">
        <v>382</v>
      </c>
      <c r="AL83" s="65" t="s">
        <v>382</v>
      </c>
      <c r="AM83" s="65" t="s">
        <v>382</v>
      </c>
      <c r="AN83" s="94">
        <v>41.367348000000007</v>
      </c>
      <c r="AO83" s="65" t="s">
        <v>382</v>
      </c>
      <c r="AP83" s="65" t="s">
        <v>382</v>
      </c>
      <c r="AQ83" s="94">
        <v>41.367348000000007</v>
      </c>
      <c r="AR83" s="65" t="s">
        <v>382</v>
      </c>
      <c r="AS83" s="65" t="s">
        <v>382</v>
      </c>
      <c r="AT83" s="65" t="s">
        <v>382</v>
      </c>
      <c r="AU83" s="65" t="s">
        <v>382</v>
      </c>
      <c r="AV83" s="65" t="s">
        <v>382</v>
      </c>
      <c r="AW83" s="65" t="s">
        <v>382</v>
      </c>
      <c r="AX83" s="65">
        <v>19.632175200000002</v>
      </c>
      <c r="AY83" s="65" t="s">
        <v>382</v>
      </c>
      <c r="AZ83" s="65" t="s">
        <v>382</v>
      </c>
      <c r="BA83" s="65">
        <v>19.632175200000002</v>
      </c>
      <c r="BB83" s="65" t="s">
        <v>382</v>
      </c>
      <c r="BC83" s="94" t="s">
        <v>382</v>
      </c>
      <c r="BD83" s="81" t="s">
        <v>382</v>
      </c>
      <c r="BE83" s="81" t="s">
        <v>382</v>
      </c>
      <c r="BF83" s="94" t="s">
        <v>382</v>
      </c>
      <c r="BG83" s="81" t="s">
        <v>382</v>
      </c>
      <c r="BH83" s="94">
        <v>60.999523200000006</v>
      </c>
      <c r="BI83" s="81" t="s">
        <v>382</v>
      </c>
      <c r="BJ83" s="81" t="s">
        <v>382</v>
      </c>
      <c r="BK83" s="94">
        <v>60.999523200000006</v>
      </c>
      <c r="BL83" s="81" t="s">
        <v>382</v>
      </c>
      <c r="BM83" s="78" t="s">
        <v>382</v>
      </c>
    </row>
    <row r="84" spans="1:65" s="79" customFormat="1" ht="47.25" x14ac:dyDescent="0.25">
      <c r="A84" s="73" t="s">
        <v>555</v>
      </c>
      <c r="B84" s="85" t="s">
        <v>491</v>
      </c>
      <c r="C84" s="76" t="str">
        <f>'д) план ввода ОС'!C86</f>
        <v>I_VL10_1.2.2.33</v>
      </c>
      <c r="D84" s="81" t="s">
        <v>438</v>
      </c>
      <c r="E84" s="81">
        <v>2018</v>
      </c>
      <c r="F84" s="81">
        <v>2018</v>
      </c>
      <c r="G84" s="81">
        <v>2018</v>
      </c>
      <c r="H84" s="81" t="s">
        <v>382</v>
      </c>
      <c r="I84" s="81" t="s">
        <v>382</v>
      </c>
      <c r="J84" s="81" t="s">
        <v>382</v>
      </c>
      <c r="K84" s="81" t="s">
        <v>382</v>
      </c>
      <c r="L84" s="96">
        <v>12.095000000000001</v>
      </c>
      <c r="M84" s="81">
        <v>2018</v>
      </c>
      <c r="N84" s="81" t="s">
        <v>382</v>
      </c>
      <c r="O84" s="81" t="s">
        <v>382</v>
      </c>
      <c r="P84" s="81" t="s">
        <v>382</v>
      </c>
      <c r="Q84" s="93" t="s">
        <v>382</v>
      </c>
      <c r="R84" s="96">
        <v>12.095000000000001</v>
      </c>
      <c r="S84" s="94">
        <f t="shared" si="1"/>
        <v>12.692493000000002</v>
      </c>
      <c r="T84" s="81" t="s">
        <v>382</v>
      </c>
      <c r="U84" s="94">
        <v>12.692493000000002</v>
      </c>
      <c r="V84" s="81" t="s">
        <v>382</v>
      </c>
      <c r="W84" s="94">
        <v>12.692493000000002</v>
      </c>
      <c r="X84" s="94" t="s">
        <v>382</v>
      </c>
      <c r="Y84" s="81" t="s">
        <v>382</v>
      </c>
      <c r="Z84" s="81" t="s">
        <v>382</v>
      </c>
      <c r="AA84" s="81" t="s">
        <v>382</v>
      </c>
      <c r="AB84" s="81" t="s">
        <v>382</v>
      </c>
      <c r="AC84" s="81" t="s">
        <v>382</v>
      </c>
      <c r="AD84" s="94">
        <v>12.692493000000002</v>
      </c>
      <c r="AE84" s="81" t="s">
        <v>382</v>
      </c>
      <c r="AF84" s="81" t="s">
        <v>382</v>
      </c>
      <c r="AG84" s="94">
        <v>12.692493000000002</v>
      </c>
      <c r="AH84" s="81" t="s">
        <v>382</v>
      </c>
      <c r="AI84" s="65" t="s">
        <v>382</v>
      </c>
      <c r="AJ84" s="65" t="s">
        <v>382</v>
      </c>
      <c r="AK84" s="65" t="s">
        <v>382</v>
      </c>
      <c r="AL84" s="65" t="s">
        <v>382</v>
      </c>
      <c r="AM84" s="65" t="s">
        <v>382</v>
      </c>
      <c r="AN84" s="94">
        <v>12.692493000000002</v>
      </c>
      <c r="AO84" s="65" t="s">
        <v>382</v>
      </c>
      <c r="AP84" s="65" t="s">
        <v>382</v>
      </c>
      <c r="AQ84" s="94">
        <v>12.692493000000002</v>
      </c>
      <c r="AR84" s="65" t="s">
        <v>382</v>
      </c>
      <c r="AS84" s="65" t="s">
        <v>382</v>
      </c>
      <c r="AT84" s="65" t="s">
        <v>382</v>
      </c>
      <c r="AU84" s="65" t="s">
        <v>382</v>
      </c>
      <c r="AV84" s="65" t="s">
        <v>382</v>
      </c>
      <c r="AW84" s="65" t="s">
        <v>382</v>
      </c>
      <c r="AX84" s="65" t="s">
        <v>382</v>
      </c>
      <c r="AY84" s="65" t="s">
        <v>382</v>
      </c>
      <c r="AZ84" s="65" t="s">
        <v>382</v>
      </c>
      <c r="BA84" s="65" t="s">
        <v>382</v>
      </c>
      <c r="BB84" s="65" t="s">
        <v>382</v>
      </c>
      <c r="BC84" s="94" t="s">
        <v>382</v>
      </c>
      <c r="BD84" s="81" t="s">
        <v>382</v>
      </c>
      <c r="BE84" s="81" t="s">
        <v>382</v>
      </c>
      <c r="BF84" s="94" t="s">
        <v>382</v>
      </c>
      <c r="BG84" s="81" t="s">
        <v>382</v>
      </c>
      <c r="BH84" s="94">
        <v>12.692493000000002</v>
      </c>
      <c r="BI84" s="81" t="s">
        <v>382</v>
      </c>
      <c r="BJ84" s="81" t="s">
        <v>382</v>
      </c>
      <c r="BK84" s="94">
        <v>12.692493000000002</v>
      </c>
      <c r="BL84" s="81" t="s">
        <v>382</v>
      </c>
      <c r="BM84" s="78" t="s">
        <v>382</v>
      </c>
    </row>
    <row r="85" spans="1:65" s="79" customFormat="1" ht="31.5" x14ac:dyDescent="0.25">
      <c r="A85" s="73" t="s">
        <v>556</v>
      </c>
      <c r="B85" s="85" t="s">
        <v>492</v>
      </c>
      <c r="C85" s="76" t="str">
        <f>'д) план ввода ОС'!C87</f>
        <v>I_VL10_1.2.2.34</v>
      </c>
      <c r="D85" s="81" t="s">
        <v>438</v>
      </c>
      <c r="E85" s="81">
        <v>2018</v>
      </c>
      <c r="F85" s="81">
        <v>2018</v>
      </c>
      <c r="G85" s="81">
        <v>2018</v>
      </c>
      <c r="H85" s="81" t="s">
        <v>382</v>
      </c>
      <c r="I85" s="81" t="s">
        <v>382</v>
      </c>
      <c r="J85" s="81" t="s">
        <v>382</v>
      </c>
      <c r="K85" s="81" t="s">
        <v>382</v>
      </c>
      <c r="L85" s="96">
        <v>8.9949999999999992</v>
      </c>
      <c r="M85" s="81">
        <v>2018</v>
      </c>
      <c r="N85" s="81" t="s">
        <v>382</v>
      </c>
      <c r="O85" s="81" t="s">
        <v>382</v>
      </c>
      <c r="P85" s="81" t="s">
        <v>382</v>
      </c>
      <c r="Q85" s="93" t="s">
        <v>382</v>
      </c>
      <c r="R85" s="96">
        <v>8.9949999999999992</v>
      </c>
      <c r="S85" s="94">
        <f t="shared" si="1"/>
        <v>9.4393530000000005</v>
      </c>
      <c r="T85" s="81" t="s">
        <v>382</v>
      </c>
      <c r="U85" s="94">
        <v>9.4393530000000005</v>
      </c>
      <c r="V85" s="81" t="s">
        <v>382</v>
      </c>
      <c r="W85" s="94">
        <v>9.4393530000000005</v>
      </c>
      <c r="X85" s="94" t="s">
        <v>382</v>
      </c>
      <c r="Y85" s="81" t="s">
        <v>382</v>
      </c>
      <c r="Z85" s="81" t="s">
        <v>382</v>
      </c>
      <c r="AA85" s="81" t="s">
        <v>382</v>
      </c>
      <c r="AB85" s="81" t="s">
        <v>382</v>
      </c>
      <c r="AC85" s="81" t="s">
        <v>382</v>
      </c>
      <c r="AD85" s="94">
        <v>9.4393530000000005</v>
      </c>
      <c r="AE85" s="81" t="s">
        <v>382</v>
      </c>
      <c r="AF85" s="81" t="s">
        <v>382</v>
      </c>
      <c r="AG85" s="94">
        <v>9.4393530000000005</v>
      </c>
      <c r="AH85" s="81" t="s">
        <v>382</v>
      </c>
      <c r="AI85" s="65" t="s">
        <v>382</v>
      </c>
      <c r="AJ85" s="65" t="s">
        <v>382</v>
      </c>
      <c r="AK85" s="65" t="s">
        <v>382</v>
      </c>
      <c r="AL85" s="65" t="s">
        <v>382</v>
      </c>
      <c r="AM85" s="65" t="s">
        <v>382</v>
      </c>
      <c r="AN85" s="94">
        <v>9.4393530000000005</v>
      </c>
      <c r="AO85" s="65" t="s">
        <v>382</v>
      </c>
      <c r="AP85" s="65" t="s">
        <v>382</v>
      </c>
      <c r="AQ85" s="94">
        <v>9.4393530000000005</v>
      </c>
      <c r="AR85" s="65" t="s">
        <v>382</v>
      </c>
      <c r="AS85" s="65" t="s">
        <v>382</v>
      </c>
      <c r="AT85" s="65" t="s">
        <v>382</v>
      </c>
      <c r="AU85" s="65" t="s">
        <v>382</v>
      </c>
      <c r="AV85" s="65" t="s">
        <v>382</v>
      </c>
      <c r="AW85" s="65" t="s">
        <v>382</v>
      </c>
      <c r="AX85" s="65" t="s">
        <v>382</v>
      </c>
      <c r="AY85" s="65" t="s">
        <v>382</v>
      </c>
      <c r="AZ85" s="65" t="s">
        <v>382</v>
      </c>
      <c r="BA85" s="65" t="s">
        <v>382</v>
      </c>
      <c r="BB85" s="65" t="s">
        <v>382</v>
      </c>
      <c r="BC85" s="94" t="s">
        <v>382</v>
      </c>
      <c r="BD85" s="81" t="s">
        <v>382</v>
      </c>
      <c r="BE85" s="81" t="s">
        <v>382</v>
      </c>
      <c r="BF85" s="94" t="s">
        <v>382</v>
      </c>
      <c r="BG85" s="81" t="s">
        <v>382</v>
      </c>
      <c r="BH85" s="94">
        <v>9.4393530000000005</v>
      </c>
      <c r="BI85" s="81" t="s">
        <v>382</v>
      </c>
      <c r="BJ85" s="81" t="s">
        <v>382</v>
      </c>
      <c r="BK85" s="94">
        <v>9.4393530000000005</v>
      </c>
      <c r="BL85" s="81" t="s">
        <v>382</v>
      </c>
      <c r="BM85" s="78" t="s">
        <v>382</v>
      </c>
    </row>
    <row r="86" spans="1:65" s="79" customFormat="1" ht="31.5" x14ac:dyDescent="0.25">
      <c r="A86" s="73" t="s">
        <v>557</v>
      </c>
      <c r="B86" s="85" t="s">
        <v>493</v>
      </c>
      <c r="C86" s="76" t="str">
        <f>'д) план ввода ОС'!C88</f>
        <v>I_VL10_1.2.2.35</v>
      </c>
      <c r="D86" s="81" t="s">
        <v>438</v>
      </c>
      <c r="E86" s="81">
        <v>2018</v>
      </c>
      <c r="F86" s="81">
        <v>2018</v>
      </c>
      <c r="G86" s="81">
        <v>2018</v>
      </c>
      <c r="H86" s="81" t="s">
        <v>382</v>
      </c>
      <c r="I86" s="81" t="s">
        <v>382</v>
      </c>
      <c r="J86" s="81" t="s">
        <v>382</v>
      </c>
      <c r="K86" s="81" t="s">
        <v>382</v>
      </c>
      <c r="L86" s="96">
        <v>0.85299999999999998</v>
      </c>
      <c r="M86" s="81">
        <v>2018</v>
      </c>
      <c r="N86" s="81" t="s">
        <v>382</v>
      </c>
      <c r="O86" s="81" t="s">
        <v>382</v>
      </c>
      <c r="P86" s="81" t="s">
        <v>382</v>
      </c>
      <c r="Q86" s="93" t="s">
        <v>382</v>
      </c>
      <c r="R86" s="96">
        <v>0.85299999999999998</v>
      </c>
      <c r="S86" s="94">
        <f t="shared" si="1"/>
        <v>0.89513820000000011</v>
      </c>
      <c r="T86" s="81" t="s">
        <v>382</v>
      </c>
      <c r="U86" s="94">
        <v>0.89513820000000011</v>
      </c>
      <c r="V86" s="81" t="s">
        <v>382</v>
      </c>
      <c r="W86" s="94">
        <v>0.89513820000000011</v>
      </c>
      <c r="X86" s="94" t="s">
        <v>382</v>
      </c>
      <c r="Y86" s="81" t="s">
        <v>382</v>
      </c>
      <c r="Z86" s="81" t="s">
        <v>382</v>
      </c>
      <c r="AA86" s="81" t="s">
        <v>382</v>
      </c>
      <c r="AB86" s="81" t="s">
        <v>382</v>
      </c>
      <c r="AC86" s="81" t="s">
        <v>382</v>
      </c>
      <c r="AD86" s="94">
        <v>0.89513820000000011</v>
      </c>
      <c r="AE86" s="81" t="s">
        <v>382</v>
      </c>
      <c r="AF86" s="81" t="s">
        <v>382</v>
      </c>
      <c r="AG86" s="94">
        <v>0.89513820000000011</v>
      </c>
      <c r="AH86" s="81" t="s">
        <v>382</v>
      </c>
      <c r="AI86" s="65" t="s">
        <v>382</v>
      </c>
      <c r="AJ86" s="65" t="s">
        <v>382</v>
      </c>
      <c r="AK86" s="65" t="s">
        <v>382</v>
      </c>
      <c r="AL86" s="65" t="s">
        <v>382</v>
      </c>
      <c r="AM86" s="65" t="s">
        <v>382</v>
      </c>
      <c r="AN86" s="94">
        <v>0.89513820000000011</v>
      </c>
      <c r="AO86" s="65" t="s">
        <v>382</v>
      </c>
      <c r="AP86" s="65" t="s">
        <v>382</v>
      </c>
      <c r="AQ86" s="94">
        <v>0.89513820000000011</v>
      </c>
      <c r="AR86" s="65" t="s">
        <v>382</v>
      </c>
      <c r="AS86" s="65" t="s">
        <v>382</v>
      </c>
      <c r="AT86" s="65" t="s">
        <v>382</v>
      </c>
      <c r="AU86" s="65" t="s">
        <v>382</v>
      </c>
      <c r="AV86" s="65" t="s">
        <v>382</v>
      </c>
      <c r="AW86" s="65" t="s">
        <v>382</v>
      </c>
      <c r="AX86" s="65" t="s">
        <v>382</v>
      </c>
      <c r="AY86" s="65" t="s">
        <v>382</v>
      </c>
      <c r="AZ86" s="65" t="s">
        <v>382</v>
      </c>
      <c r="BA86" s="65" t="s">
        <v>382</v>
      </c>
      <c r="BB86" s="65" t="s">
        <v>382</v>
      </c>
      <c r="BC86" s="94" t="s">
        <v>382</v>
      </c>
      <c r="BD86" s="81" t="s">
        <v>382</v>
      </c>
      <c r="BE86" s="81" t="s">
        <v>382</v>
      </c>
      <c r="BF86" s="94" t="s">
        <v>382</v>
      </c>
      <c r="BG86" s="81" t="s">
        <v>382</v>
      </c>
      <c r="BH86" s="94">
        <v>0.89513820000000011</v>
      </c>
      <c r="BI86" s="81" t="s">
        <v>382</v>
      </c>
      <c r="BJ86" s="81" t="s">
        <v>382</v>
      </c>
      <c r="BK86" s="94">
        <v>0.89513820000000011</v>
      </c>
      <c r="BL86" s="81" t="s">
        <v>382</v>
      </c>
      <c r="BM86" s="78" t="s">
        <v>382</v>
      </c>
    </row>
    <row r="87" spans="1:65" s="79" customFormat="1" ht="31.5" x14ac:dyDescent="0.25">
      <c r="A87" s="73" t="s">
        <v>558</v>
      </c>
      <c r="B87" s="85" t="s">
        <v>494</v>
      </c>
      <c r="C87" s="76" t="str">
        <f>'д) план ввода ОС'!C89</f>
        <v>I_VL10_1.2.2.36</v>
      </c>
      <c r="D87" s="81" t="s">
        <v>438</v>
      </c>
      <c r="E87" s="81">
        <v>2018</v>
      </c>
      <c r="F87" s="81">
        <v>2018</v>
      </c>
      <c r="G87" s="81">
        <v>2018</v>
      </c>
      <c r="H87" s="81" t="s">
        <v>382</v>
      </c>
      <c r="I87" s="81" t="s">
        <v>382</v>
      </c>
      <c r="J87" s="81" t="s">
        <v>382</v>
      </c>
      <c r="K87" s="81" t="s">
        <v>382</v>
      </c>
      <c r="L87" s="96">
        <v>0.85299999999999998</v>
      </c>
      <c r="M87" s="81">
        <v>2018</v>
      </c>
      <c r="N87" s="81" t="s">
        <v>382</v>
      </c>
      <c r="O87" s="81" t="s">
        <v>382</v>
      </c>
      <c r="P87" s="81" t="s">
        <v>382</v>
      </c>
      <c r="Q87" s="93" t="s">
        <v>382</v>
      </c>
      <c r="R87" s="96">
        <v>0.85299999999999998</v>
      </c>
      <c r="S87" s="94">
        <f t="shared" si="1"/>
        <v>0.89513820000000011</v>
      </c>
      <c r="T87" s="81" t="s">
        <v>382</v>
      </c>
      <c r="U87" s="94">
        <v>0.89513820000000011</v>
      </c>
      <c r="V87" s="81" t="s">
        <v>382</v>
      </c>
      <c r="W87" s="94">
        <v>0.89513820000000011</v>
      </c>
      <c r="X87" s="94" t="s">
        <v>382</v>
      </c>
      <c r="Y87" s="81" t="s">
        <v>382</v>
      </c>
      <c r="Z87" s="81" t="s">
        <v>382</v>
      </c>
      <c r="AA87" s="81" t="s">
        <v>382</v>
      </c>
      <c r="AB87" s="81" t="s">
        <v>382</v>
      </c>
      <c r="AC87" s="81" t="s">
        <v>382</v>
      </c>
      <c r="AD87" s="94">
        <v>0.89513820000000011</v>
      </c>
      <c r="AE87" s="81" t="s">
        <v>382</v>
      </c>
      <c r="AF87" s="81" t="s">
        <v>382</v>
      </c>
      <c r="AG87" s="94">
        <v>0.89513820000000011</v>
      </c>
      <c r="AH87" s="81" t="s">
        <v>382</v>
      </c>
      <c r="AI87" s="65" t="s">
        <v>382</v>
      </c>
      <c r="AJ87" s="65" t="s">
        <v>382</v>
      </c>
      <c r="AK87" s="65" t="s">
        <v>382</v>
      </c>
      <c r="AL87" s="65" t="s">
        <v>382</v>
      </c>
      <c r="AM87" s="65" t="s">
        <v>382</v>
      </c>
      <c r="AN87" s="94">
        <v>0.89513820000000011</v>
      </c>
      <c r="AO87" s="65" t="s">
        <v>382</v>
      </c>
      <c r="AP87" s="65" t="s">
        <v>382</v>
      </c>
      <c r="AQ87" s="94">
        <v>0.89513820000000011</v>
      </c>
      <c r="AR87" s="65" t="s">
        <v>382</v>
      </c>
      <c r="AS87" s="65" t="s">
        <v>382</v>
      </c>
      <c r="AT87" s="65" t="s">
        <v>382</v>
      </c>
      <c r="AU87" s="65" t="s">
        <v>382</v>
      </c>
      <c r="AV87" s="65" t="s">
        <v>382</v>
      </c>
      <c r="AW87" s="65" t="s">
        <v>382</v>
      </c>
      <c r="AX87" s="65" t="s">
        <v>382</v>
      </c>
      <c r="AY87" s="65" t="s">
        <v>382</v>
      </c>
      <c r="AZ87" s="65" t="s">
        <v>382</v>
      </c>
      <c r="BA87" s="65" t="s">
        <v>382</v>
      </c>
      <c r="BB87" s="65" t="s">
        <v>382</v>
      </c>
      <c r="BC87" s="94" t="s">
        <v>382</v>
      </c>
      <c r="BD87" s="81" t="s">
        <v>382</v>
      </c>
      <c r="BE87" s="81" t="s">
        <v>382</v>
      </c>
      <c r="BF87" s="94" t="s">
        <v>382</v>
      </c>
      <c r="BG87" s="81" t="s">
        <v>382</v>
      </c>
      <c r="BH87" s="94">
        <v>0.89513820000000011</v>
      </c>
      <c r="BI87" s="81" t="s">
        <v>382</v>
      </c>
      <c r="BJ87" s="81" t="s">
        <v>382</v>
      </c>
      <c r="BK87" s="94">
        <v>0.89513820000000011</v>
      </c>
      <c r="BL87" s="81" t="s">
        <v>382</v>
      </c>
      <c r="BM87" s="78" t="s">
        <v>382</v>
      </c>
    </row>
    <row r="88" spans="1:65" s="79" customFormat="1" ht="31.5" x14ac:dyDescent="0.25">
      <c r="A88" s="73" t="s">
        <v>559</v>
      </c>
      <c r="B88" s="85" t="s">
        <v>495</v>
      </c>
      <c r="C88" s="76" t="str">
        <f>'д) план ввода ОС'!C90</f>
        <v>I_VL10_1.2.2.37</v>
      </c>
      <c r="D88" s="81" t="s">
        <v>438</v>
      </c>
      <c r="E88" s="81">
        <v>2018</v>
      </c>
      <c r="F88" s="81">
        <v>2018</v>
      </c>
      <c r="G88" s="81">
        <v>2018</v>
      </c>
      <c r="H88" s="81" t="s">
        <v>382</v>
      </c>
      <c r="I88" s="81" t="s">
        <v>382</v>
      </c>
      <c r="J88" s="81" t="s">
        <v>382</v>
      </c>
      <c r="K88" s="81" t="s">
        <v>382</v>
      </c>
      <c r="L88" s="96">
        <v>5.5890000000000004</v>
      </c>
      <c r="M88" s="81">
        <v>2018</v>
      </c>
      <c r="N88" s="81" t="s">
        <v>382</v>
      </c>
      <c r="O88" s="81" t="s">
        <v>382</v>
      </c>
      <c r="P88" s="81" t="s">
        <v>382</v>
      </c>
      <c r="Q88" s="93" t="s">
        <v>382</v>
      </c>
      <c r="R88" s="96">
        <v>5.5890000000000004</v>
      </c>
      <c r="S88" s="94">
        <f t="shared" si="1"/>
        <v>5.8650966000000011</v>
      </c>
      <c r="T88" s="81" t="s">
        <v>382</v>
      </c>
      <c r="U88" s="94">
        <v>5.8650966000000011</v>
      </c>
      <c r="V88" s="81" t="s">
        <v>382</v>
      </c>
      <c r="W88" s="94">
        <v>5.8650966000000011</v>
      </c>
      <c r="X88" s="94" t="s">
        <v>382</v>
      </c>
      <c r="Y88" s="81" t="s">
        <v>382</v>
      </c>
      <c r="Z88" s="81" t="s">
        <v>382</v>
      </c>
      <c r="AA88" s="81" t="s">
        <v>382</v>
      </c>
      <c r="AB88" s="81" t="s">
        <v>382</v>
      </c>
      <c r="AC88" s="81" t="s">
        <v>382</v>
      </c>
      <c r="AD88" s="94">
        <v>5.8650966000000011</v>
      </c>
      <c r="AE88" s="81" t="s">
        <v>382</v>
      </c>
      <c r="AF88" s="81" t="s">
        <v>382</v>
      </c>
      <c r="AG88" s="94">
        <v>5.8650966000000011</v>
      </c>
      <c r="AH88" s="81" t="s">
        <v>382</v>
      </c>
      <c r="AI88" s="65" t="s">
        <v>382</v>
      </c>
      <c r="AJ88" s="65" t="s">
        <v>382</v>
      </c>
      <c r="AK88" s="65" t="s">
        <v>382</v>
      </c>
      <c r="AL88" s="65" t="s">
        <v>382</v>
      </c>
      <c r="AM88" s="65" t="s">
        <v>382</v>
      </c>
      <c r="AN88" s="94">
        <v>5.8650966000000011</v>
      </c>
      <c r="AO88" s="65" t="s">
        <v>382</v>
      </c>
      <c r="AP88" s="65" t="s">
        <v>382</v>
      </c>
      <c r="AQ88" s="94">
        <v>5.8650966000000011</v>
      </c>
      <c r="AR88" s="65" t="s">
        <v>382</v>
      </c>
      <c r="AS88" s="65" t="s">
        <v>382</v>
      </c>
      <c r="AT88" s="65" t="s">
        <v>382</v>
      </c>
      <c r="AU88" s="65" t="s">
        <v>382</v>
      </c>
      <c r="AV88" s="65" t="s">
        <v>382</v>
      </c>
      <c r="AW88" s="65" t="s">
        <v>382</v>
      </c>
      <c r="AX88" s="65" t="s">
        <v>382</v>
      </c>
      <c r="AY88" s="65" t="s">
        <v>382</v>
      </c>
      <c r="AZ88" s="65" t="s">
        <v>382</v>
      </c>
      <c r="BA88" s="65" t="s">
        <v>382</v>
      </c>
      <c r="BB88" s="65" t="s">
        <v>382</v>
      </c>
      <c r="BC88" s="94" t="s">
        <v>382</v>
      </c>
      <c r="BD88" s="81" t="s">
        <v>382</v>
      </c>
      <c r="BE88" s="81" t="s">
        <v>382</v>
      </c>
      <c r="BF88" s="94" t="s">
        <v>382</v>
      </c>
      <c r="BG88" s="81" t="s">
        <v>382</v>
      </c>
      <c r="BH88" s="94">
        <v>5.8650966000000011</v>
      </c>
      <c r="BI88" s="81" t="s">
        <v>382</v>
      </c>
      <c r="BJ88" s="81" t="s">
        <v>382</v>
      </c>
      <c r="BK88" s="94">
        <v>5.8650966000000011</v>
      </c>
      <c r="BL88" s="81" t="s">
        <v>382</v>
      </c>
      <c r="BM88" s="78" t="s">
        <v>382</v>
      </c>
    </row>
    <row r="89" spans="1:65" s="79" customFormat="1" ht="31.5" x14ac:dyDescent="0.25">
      <c r="A89" s="73" t="s">
        <v>560</v>
      </c>
      <c r="B89" s="85" t="s">
        <v>496</v>
      </c>
      <c r="C89" s="76" t="str">
        <f>'д) план ввода ОС'!C91</f>
        <v>I_VL10_1.2.2.38</v>
      </c>
      <c r="D89" s="81" t="s">
        <v>438</v>
      </c>
      <c r="E89" s="81">
        <v>2018</v>
      </c>
      <c r="F89" s="81">
        <v>2018</v>
      </c>
      <c r="G89" s="81">
        <v>2018</v>
      </c>
      <c r="H89" s="81" t="s">
        <v>382</v>
      </c>
      <c r="I89" s="81" t="s">
        <v>382</v>
      </c>
      <c r="J89" s="81" t="s">
        <v>382</v>
      </c>
      <c r="K89" s="81" t="s">
        <v>382</v>
      </c>
      <c r="L89" s="96">
        <v>2.04</v>
      </c>
      <c r="M89" s="81">
        <v>2018</v>
      </c>
      <c r="N89" s="81" t="s">
        <v>382</v>
      </c>
      <c r="O89" s="81" t="s">
        <v>382</v>
      </c>
      <c r="P89" s="81" t="s">
        <v>382</v>
      </c>
      <c r="Q89" s="93" t="s">
        <v>382</v>
      </c>
      <c r="R89" s="96">
        <v>2.04</v>
      </c>
      <c r="S89" s="94">
        <f t="shared" si="1"/>
        <v>2.1407760000000002</v>
      </c>
      <c r="T89" s="81" t="s">
        <v>382</v>
      </c>
      <c r="U89" s="94">
        <v>2.1407760000000002</v>
      </c>
      <c r="V89" s="81" t="s">
        <v>382</v>
      </c>
      <c r="W89" s="94">
        <v>2.1407760000000002</v>
      </c>
      <c r="X89" s="94" t="s">
        <v>382</v>
      </c>
      <c r="Y89" s="81" t="s">
        <v>382</v>
      </c>
      <c r="Z89" s="81" t="s">
        <v>382</v>
      </c>
      <c r="AA89" s="81" t="s">
        <v>382</v>
      </c>
      <c r="AB89" s="81" t="s">
        <v>382</v>
      </c>
      <c r="AC89" s="81" t="s">
        <v>382</v>
      </c>
      <c r="AD89" s="94">
        <v>2.1407760000000002</v>
      </c>
      <c r="AE89" s="81" t="s">
        <v>382</v>
      </c>
      <c r="AF89" s="81" t="s">
        <v>382</v>
      </c>
      <c r="AG89" s="94">
        <v>2.1407760000000002</v>
      </c>
      <c r="AH89" s="81" t="s">
        <v>382</v>
      </c>
      <c r="AI89" s="65" t="s">
        <v>382</v>
      </c>
      <c r="AJ89" s="65" t="s">
        <v>382</v>
      </c>
      <c r="AK89" s="65" t="s">
        <v>382</v>
      </c>
      <c r="AL89" s="65" t="s">
        <v>382</v>
      </c>
      <c r="AM89" s="65" t="s">
        <v>382</v>
      </c>
      <c r="AN89" s="94">
        <v>2.1407760000000002</v>
      </c>
      <c r="AO89" s="65" t="s">
        <v>382</v>
      </c>
      <c r="AP89" s="65" t="s">
        <v>382</v>
      </c>
      <c r="AQ89" s="94">
        <v>2.1407760000000002</v>
      </c>
      <c r="AR89" s="65" t="s">
        <v>382</v>
      </c>
      <c r="AS89" s="65" t="s">
        <v>382</v>
      </c>
      <c r="AT89" s="65" t="s">
        <v>382</v>
      </c>
      <c r="AU89" s="65" t="s">
        <v>382</v>
      </c>
      <c r="AV89" s="65" t="s">
        <v>382</v>
      </c>
      <c r="AW89" s="65" t="s">
        <v>382</v>
      </c>
      <c r="AX89" s="65" t="s">
        <v>382</v>
      </c>
      <c r="AY89" s="65" t="s">
        <v>382</v>
      </c>
      <c r="AZ89" s="65" t="s">
        <v>382</v>
      </c>
      <c r="BA89" s="65" t="s">
        <v>382</v>
      </c>
      <c r="BB89" s="65" t="s">
        <v>382</v>
      </c>
      <c r="BC89" s="94" t="s">
        <v>382</v>
      </c>
      <c r="BD89" s="81" t="s">
        <v>382</v>
      </c>
      <c r="BE89" s="81" t="s">
        <v>382</v>
      </c>
      <c r="BF89" s="94" t="s">
        <v>382</v>
      </c>
      <c r="BG89" s="81" t="s">
        <v>382</v>
      </c>
      <c r="BH89" s="94">
        <v>2.1407760000000002</v>
      </c>
      <c r="BI89" s="81" t="s">
        <v>382</v>
      </c>
      <c r="BJ89" s="81" t="s">
        <v>382</v>
      </c>
      <c r="BK89" s="94">
        <v>2.1407760000000002</v>
      </c>
      <c r="BL89" s="81" t="s">
        <v>382</v>
      </c>
      <c r="BM89" s="78" t="s">
        <v>382</v>
      </c>
    </row>
    <row r="90" spans="1:65" s="79" customFormat="1" ht="31.5" x14ac:dyDescent="0.25">
      <c r="A90" s="73" t="s">
        <v>561</v>
      </c>
      <c r="B90" s="85" t="s">
        <v>497</v>
      </c>
      <c r="C90" s="76" t="str">
        <f>'д) план ввода ОС'!C92</f>
        <v>I_VL10_1.2.2.39</v>
      </c>
      <c r="D90" s="81" t="s">
        <v>438</v>
      </c>
      <c r="E90" s="81">
        <v>2018</v>
      </c>
      <c r="F90" s="81">
        <v>2019</v>
      </c>
      <c r="G90" s="81">
        <v>2019</v>
      </c>
      <c r="H90" s="81" t="s">
        <v>382</v>
      </c>
      <c r="I90" s="81" t="s">
        <v>382</v>
      </c>
      <c r="J90" s="81" t="s">
        <v>382</v>
      </c>
      <c r="K90" s="81" t="s">
        <v>382</v>
      </c>
      <c r="L90" s="96">
        <v>8.9949999999999992</v>
      </c>
      <c r="M90" s="81">
        <v>2018</v>
      </c>
      <c r="N90" s="81" t="s">
        <v>382</v>
      </c>
      <c r="O90" s="81" t="s">
        <v>382</v>
      </c>
      <c r="P90" s="81" t="s">
        <v>382</v>
      </c>
      <c r="Q90" s="93" t="s">
        <v>382</v>
      </c>
      <c r="R90" s="96">
        <v>8.9949999999999992</v>
      </c>
      <c r="S90" s="94">
        <f t="shared" si="1"/>
        <v>9.4393530000000005</v>
      </c>
      <c r="T90" s="81" t="s">
        <v>382</v>
      </c>
      <c r="U90" s="94">
        <v>9.4393530000000005</v>
      </c>
      <c r="V90" s="81" t="s">
        <v>382</v>
      </c>
      <c r="W90" s="94">
        <v>9.4393530000000005</v>
      </c>
      <c r="X90" s="94" t="s">
        <v>382</v>
      </c>
      <c r="Y90" s="81" t="s">
        <v>382</v>
      </c>
      <c r="Z90" s="81" t="s">
        <v>382</v>
      </c>
      <c r="AA90" s="81" t="s">
        <v>382</v>
      </c>
      <c r="AB90" s="81" t="s">
        <v>382</v>
      </c>
      <c r="AC90" s="81" t="s">
        <v>382</v>
      </c>
      <c r="AD90" s="94">
        <v>9.4393530000000005</v>
      </c>
      <c r="AE90" s="81" t="s">
        <v>382</v>
      </c>
      <c r="AF90" s="81" t="s">
        <v>382</v>
      </c>
      <c r="AG90" s="94">
        <v>9.4393530000000005</v>
      </c>
      <c r="AH90" s="81" t="s">
        <v>382</v>
      </c>
      <c r="AI90" s="65" t="s">
        <v>382</v>
      </c>
      <c r="AJ90" s="65" t="s">
        <v>382</v>
      </c>
      <c r="AK90" s="65" t="s">
        <v>382</v>
      </c>
      <c r="AL90" s="65" t="s">
        <v>382</v>
      </c>
      <c r="AM90" s="65" t="s">
        <v>382</v>
      </c>
      <c r="AN90" s="94">
        <v>9.4393530000000005</v>
      </c>
      <c r="AO90" s="65" t="s">
        <v>382</v>
      </c>
      <c r="AP90" s="65" t="s">
        <v>382</v>
      </c>
      <c r="AQ90" s="94">
        <v>9.4393530000000005</v>
      </c>
      <c r="AR90" s="65" t="s">
        <v>382</v>
      </c>
      <c r="AS90" s="65" t="s">
        <v>382</v>
      </c>
      <c r="AT90" s="65" t="s">
        <v>382</v>
      </c>
      <c r="AU90" s="65" t="s">
        <v>382</v>
      </c>
      <c r="AV90" s="65" t="s">
        <v>382</v>
      </c>
      <c r="AW90" s="65" t="s">
        <v>382</v>
      </c>
      <c r="AX90" s="65" t="s">
        <v>382</v>
      </c>
      <c r="AY90" s="65" t="s">
        <v>382</v>
      </c>
      <c r="AZ90" s="65" t="s">
        <v>382</v>
      </c>
      <c r="BA90" s="65" t="s">
        <v>382</v>
      </c>
      <c r="BB90" s="65" t="s">
        <v>382</v>
      </c>
      <c r="BC90" s="94" t="s">
        <v>382</v>
      </c>
      <c r="BD90" s="81" t="s">
        <v>382</v>
      </c>
      <c r="BE90" s="81" t="s">
        <v>382</v>
      </c>
      <c r="BF90" s="94" t="s">
        <v>382</v>
      </c>
      <c r="BG90" s="81" t="s">
        <v>382</v>
      </c>
      <c r="BH90" s="94">
        <v>9.4393530000000005</v>
      </c>
      <c r="BI90" s="81" t="s">
        <v>382</v>
      </c>
      <c r="BJ90" s="81" t="s">
        <v>382</v>
      </c>
      <c r="BK90" s="94">
        <v>9.4393530000000005</v>
      </c>
      <c r="BL90" s="81" t="s">
        <v>382</v>
      </c>
      <c r="BM90" s="78" t="s">
        <v>382</v>
      </c>
    </row>
    <row r="91" spans="1:65" s="79" customFormat="1" ht="31.5" x14ac:dyDescent="0.25">
      <c r="A91" s="73" t="s">
        <v>562</v>
      </c>
      <c r="B91" s="85" t="s">
        <v>498</v>
      </c>
      <c r="C91" s="76" t="str">
        <f>'д) план ввода ОС'!C93</f>
        <v>J_VL10_1.2.2.40</v>
      </c>
      <c r="D91" s="81" t="s">
        <v>438</v>
      </c>
      <c r="E91" s="81">
        <v>2019</v>
      </c>
      <c r="F91" s="81">
        <v>2019</v>
      </c>
      <c r="G91" s="81">
        <v>2019</v>
      </c>
      <c r="H91" s="81" t="s">
        <v>382</v>
      </c>
      <c r="I91" s="81" t="s">
        <v>382</v>
      </c>
      <c r="J91" s="81" t="s">
        <v>382</v>
      </c>
      <c r="K91" s="81" t="s">
        <v>382</v>
      </c>
      <c r="L91" s="96">
        <v>5.3949999999999996</v>
      </c>
      <c r="M91" s="81">
        <v>2019</v>
      </c>
      <c r="N91" s="81" t="s">
        <v>382</v>
      </c>
      <c r="O91" s="81" t="s">
        <v>382</v>
      </c>
      <c r="P91" s="81" t="s">
        <v>382</v>
      </c>
      <c r="Q91" s="93" t="s">
        <v>382</v>
      </c>
      <c r="R91" s="96">
        <v>5.3949999999999996</v>
      </c>
      <c r="S91" s="94">
        <f t="shared" si="1"/>
        <v>5.6615130000000002</v>
      </c>
      <c r="T91" s="81" t="s">
        <v>382</v>
      </c>
      <c r="U91" s="94">
        <v>5.6615130000000002</v>
      </c>
      <c r="V91" s="81" t="s">
        <v>382</v>
      </c>
      <c r="W91" s="94" t="s">
        <v>382</v>
      </c>
      <c r="X91" s="94">
        <v>5.6615130000000002</v>
      </c>
      <c r="Y91" s="81" t="s">
        <v>382</v>
      </c>
      <c r="Z91" s="81" t="s">
        <v>382</v>
      </c>
      <c r="AA91" s="81" t="s">
        <v>382</v>
      </c>
      <c r="AB91" s="81" t="s">
        <v>382</v>
      </c>
      <c r="AC91" s="81" t="s">
        <v>382</v>
      </c>
      <c r="AD91" s="94" t="s">
        <v>382</v>
      </c>
      <c r="AE91" s="81" t="s">
        <v>382</v>
      </c>
      <c r="AF91" s="81" t="s">
        <v>382</v>
      </c>
      <c r="AG91" s="94" t="s">
        <v>382</v>
      </c>
      <c r="AH91" s="81" t="s">
        <v>382</v>
      </c>
      <c r="AI91" s="65" t="s">
        <v>382</v>
      </c>
      <c r="AJ91" s="65" t="s">
        <v>382</v>
      </c>
      <c r="AK91" s="65" t="s">
        <v>382</v>
      </c>
      <c r="AL91" s="65" t="s">
        <v>382</v>
      </c>
      <c r="AM91" s="65" t="s">
        <v>382</v>
      </c>
      <c r="AN91" s="94" t="s">
        <v>382</v>
      </c>
      <c r="AO91" s="65" t="s">
        <v>382</v>
      </c>
      <c r="AP91" s="65" t="s">
        <v>382</v>
      </c>
      <c r="AQ91" s="94" t="s">
        <v>382</v>
      </c>
      <c r="AR91" s="65" t="s">
        <v>382</v>
      </c>
      <c r="AS91" s="65" t="s">
        <v>382</v>
      </c>
      <c r="AT91" s="65" t="s">
        <v>382</v>
      </c>
      <c r="AU91" s="65" t="s">
        <v>382</v>
      </c>
      <c r="AV91" s="65" t="s">
        <v>382</v>
      </c>
      <c r="AW91" s="65" t="s">
        <v>382</v>
      </c>
      <c r="AX91" s="65">
        <v>5.6615130000000002</v>
      </c>
      <c r="AY91" s="65" t="s">
        <v>382</v>
      </c>
      <c r="AZ91" s="65" t="s">
        <v>382</v>
      </c>
      <c r="BA91" s="65">
        <v>5.6615130000000002</v>
      </c>
      <c r="BB91" s="65" t="s">
        <v>382</v>
      </c>
      <c r="BC91" s="94" t="s">
        <v>382</v>
      </c>
      <c r="BD91" s="81" t="s">
        <v>382</v>
      </c>
      <c r="BE91" s="81" t="s">
        <v>382</v>
      </c>
      <c r="BF91" s="94" t="s">
        <v>382</v>
      </c>
      <c r="BG91" s="81" t="s">
        <v>382</v>
      </c>
      <c r="BH91" s="94">
        <v>5.6615130000000002</v>
      </c>
      <c r="BI91" s="81" t="s">
        <v>382</v>
      </c>
      <c r="BJ91" s="81" t="s">
        <v>382</v>
      </c>
      <c r="BK91" s="94">
        <v>5.6615130000000002</v>
      </c>
      <c r="BL91" s="81" t="s">
        <v>382</v>
      </c>
      <c r="BM91" s="78" t="s">
        <v>382</v>
      </c>
    </row>
    <row r="92" spans="1:65" s="79" customFormat="1" ht="31.5" x14ac:dyDescent="0.25">
      <c r="A92" s="73" t="s">
        <v>563</v>
      </c>
      <c r="B92" s="85" t="s">
        <v>499</v>
      </c>
      <c r="C92" s="76" t="str">
        <f>'д) план ввода ОС'!C94</f>
        <v>J_VL10_1.2.2.41</v>
      </c>
      <c r="D92" s="81" t="s">
        <v>438</v>
      </c>
      <c r="E92" s="81">
        <v>2019</v>
      </c>
      <c r="F92" s="81">
        <v>2019</v>
      </c>
      <c r="G92" s="81">
        <v>2019</v>
      </c>
      <c r="H92" s="81" t="s">
        <v>382</v>
      </c>
      <c r="I92" s="81" t="s">
        <v>382</v>
      </c>
      <c r="J92" s="81" t="s">
        <v>382</v>
      </c>
      <c r="K92" s="81" t="s">
        <v>382</v>
      </c>
      <c r="L92" s="96">
        <v>13.313000000000001</v>
      </c>
      <c r="M92" s="81">
        <v>2019</v>
      </c>
      <c r="N92" s="81" t="s">
        <v>382</v>
      </c>
      <c r="O92" s="81" t="s">
        <v>382</v>
      </c>
      <c r="P92" s="81" t="s">
        <v>382</v>
      </c>
      <c r="Q92" s="93" t="s">
        <v>382</v>
      </c>
      <c r="R92" s="96">
        <v>13.313000000000001</v>
      </c>
      <c r="S92" s="94">
        <f t="shared" si="1"/>
        <v>13.970662200000001</v>
      </c>
      <c r="T92" s="81" t="s">
        <v>382</v>
      </c>
      <c r="U92" s="94">
        <v>13.970662200000001</v>
      </c>
      <c r="V92" s="81" t="s">
        <v>382</v>
      </c>
      <c r="W92" s="94" t="s">
        <v>382</v>
      </c>
      <c r="X92" s="94">
        <v>13.970662200000001</v>
      </c>
      <c r="Y92" s="81" t="s">
        <v>382</v>
      </c>
      <c r="Z92" s="81" t="s">
        <v>382</v>
      </c>
      <c r="AA92" s="81" t="s">
        <v>382</v>
      </c>
      <c r="AB92" s="81" t="s">
        <v>382</v>
      </c>
      <c r="AC92" s="81" t="s">
        <v>382</v>
      </c>
      <c r="AD92" s="94" t="s">
        <v>382</v>
      </c>
      <c r="AE92" s="81" t="s">
        <v>382</v>
      </c>
      <c r="AF92" s="81" t="s">
        <v>382</v>
      </c>
      <c r="AG92" s="94" t="s">
        <v>382</v>
      </c>
      <c r="AH92" s="81" t="s">
        <v>382</v>
      </c>
      <c r="AI92" s="65" t="s">
        <v>382</v>
      </c>
      <c r="AJ92" s="65" t="s">
        <v>382</v>
      </c>
      <c r="AK92" s="65" t="s">
        <v>382</v>
      </c>
      <c r="AL92" s="65" t="s">
        <v>382</v>
      </c>
      <c r="AM92" s="65" t="s">
        <v>382</v>
      </c>
      <c r="AN92" s="94" t="s">
        <v>382</v>
      </c>
      <c r="AO92" s="65" t="s">
        <v>382</v>
      </c>
      <c r="AP92" s="65" t="s">
        <v>382</v>
      </c>
      <c r="AQ92" s="94" t="s">
        <v>382</v>
      </c>
      <c r="AR92" s="65" t="s">
        <v>382</v>
      </c>
      <c r="AS92" s="65" t="s">
        <v>382</v>
      </c>
      <c r="AT92" s="65" t="s">
        <v>382</v>
      </c>
      <c r="AU92" s="65" t="s">
        <v>382</v>
      </c>
      <c r="AV92" s="65" t="s">
        <v>382</v>
      </c>
      <c r="AW92" s="65" t="s">
        <v>382</v>
      </c>
      <c r="AX92" s="65">
        <v>13.970662200000001</v>
      </c>
      <c r="AY92" s="65" t="s">
        <v>382</v>
      </c>
      <c r="AZ92" s="65" t="s">
        <v>382</v>
      </c>
      <c r="BA92" s="65">
        <v>13.970662200000001</v>
      </c>
      <c r="BB92" s="65" t="s">
        <v>382</v>
      </c>
      <c r="BC92" s="94" t="s">
        <v>382</v>
      </c>
      <c r="BD92" s="81" t="s">
        <v>382</v>
      </c>
      <c r="BE92" s="81" t="s">
        <v>382</v>
      </c>
      <c r="BF92" s="94" t="s">
        <v>382</v>
      </c>
      <c r="BG92" s="81" t="s">
        <v>382</v>
      </c>
      <c r="BH92" s="94">
        <v>13.970662200000001</v>
      </c>
      <c r="BI92" s="81" t="s">
        <v>382</v>
      </c>
      <c r="BJ92" s="81" t="s">
        <v>382</v>
      </c>
      <c r="BK92" s="94">
        <v>13.970662200000001</v>
      </c>
      <c r="BL92" s="81" t="s">
        <v>382</v>
      </c>
      <c r="BM92" s="78" t="s">
        <v>382</v>
      </c>
    </row>
    <row r="93" spans="1:65" s="79" customFormat="1" x14ac:dyDescent="0.25">
      <c r="A93" s="73"/>
      <c r="B93" s="85" t="s">
        <v>505</v>
      </c>
      <c r="C93" s="76">
        <f>'д) план ввода ОС'!C95</f>
        <v>0</v>
      </c>
      <c r="D93" s="81" t="s">
        <v>382</v>
      </c>
      <c r="E93" s="81" t="s">
        <v>382</v>
      </c>
      <c r="F93" s="81" t="s">
        <v>382</v>
      </c>
      <c r="G93" s="81" t="s">
        <v>382</v>
      </c>
      <c r="H93" s="81" t="s">
        <v>382</v>
      </c>
      <c r="I93" s="81" t="s">
        <v>382</v>
      </c>
      <c r="J93" s="81" t="s">
        <v>382</v>
      </c>
      <c r="K93" s="81" t="s">
        <v>382</v>
      </c>
      <c r="L93" s="96">
        <v>202.89900000000006</v>
      </c>
      <c r="M93" s="81" t="s">
        <v>382</v>
      </c>
      <c r="N93" s="81" t="s">
        <v>382</v>
      </c>
      <c r="O93" s="81" t="s">
        <v>382</v>
      </c>
      <c r="P93" s="81" t="s">
        <v>382</v>
      </c>
      <c r="Q93" s="93" t="s">
        <v>382</v>
      </c>
      <c r="R93" s="96">
        <v>202.89900000000006</v>
      </c>
      <c r="S93" s="94">
        <f t="shared" si="1"/>
        <v>212.92221060000008</v>
      </c>
      <c r="T93" s="81" t="s">
        <v>382</v>
      </c>
      <c r="U93" s="94">
        <v>212.92221060000008</v>
      </c>
      <c r="V93" s="81" t="s">
        <v>382</v>
      </c>
      <c r="W93" s="94">
        <f>SUM(W94:W99)</f>
        <v>57.408476400000012</v>
      </c>
      <c r="X93" s="94">
        <f>SUM(X100:X106)</f>
        <v>155.51373420000002</v>
      </c>
      <c r="Y93" s="81" t="s">
        <v>382</v>
      </c>
      <c r="Z93" s="81" t="s">
        <v>382</v>
      </c>
      <c r="AA93" s="81" t="s">
        <v>382</v>
      </c>
      <c r="AB93" s="81" t="s">
        <v>382</v>
      </c>
      <c r="AC93" s="81" t="s">
        <v>382</v>
      </c>
      <c r="AD93" s="94">
        <v>57.408476400000012</v>
      </c>
      <c r="AE93" s="81" t="s">
        <v>382</v>
      </c>
      <c r="AF93" s="81" t="s">
        <v>382</v>
      </c>
      <c r="AG93" s="94">
        <v>57.408476400000012</v>
      </c>
      <c r="AH93" s="81" t="s">
        <v>382</v>
      </c>
      <c r="AI93" s="65" t="s">
        <v>382</v>
      </c>
      <c r="AJ93" s="65" t="s">
        <v>382</v>
      </c>
      <c r="AK93" s="65" t="s">
        <v>382</v>
      </c>
      <c r="AL93" s="65" t="s">
        <v>382</v>
      </c>
      <c r="AM93" s="65" t="s">
        <v>382</v>
      </c>
      <c r="AN93" s="94">
        <v>57.408476400000012</v>
      </c>
      <c r="AO93" s="65" t="s">
        <v>382</v>
      </c>
      <c r="AP93" s="65" t="s">
        <v>382</v>
      </c>
      <c r="AQ93" s="94">
        <v>57.408476400000012</v>
      </c>
      <c r="AR93" s="65" t="s">
        <v>382</v>
      </c>
      <c r="AS93" s="65" t="s">
        <v>382</v>
      </c>
      <c r="AT93" s="65" t="s">
        <v>382</v>
      </c>
      <c r="AU93" s="65" t="s">
        <v>382</v>
      </c>
      <c r="AV93" s="65" t="s">
        <v>382</v>
      </c>
      <c r="AW93" s="65" t="s">
        <v>382</v>
      </c>
      <c r="AX93" s="65">
        <v>155.51373420000002</v>
      </c>
      <c r="AY93" s="65" t="s">
        <v>382</v>
      </c>
      <c r="AZ93" s="65" t="s">
        <v>382</v>
      </c>
      <c r="BA93" s="65">
        <v>155.51373420000002</v>
      </c>
      <c r="BB93" s="65" t="s">
        <v>382</v>
      </c>
      <c r="BC93" s="94" t="s">
        <v>382</v>
      </c>
      <c r="BD93" s="81" t="s">
        <v>382</v>
      </c>
      <c r="BE93" s="81" t="s">
        <v>382</v>
      </c>
      <c r="BF93" s="94" t="s">
        <v>382</v>
      </c>
      <c r="BG93" s="81" t="s">
        <v>382</v>
      </c>
      <c r="BH93" s="94">
        <v>212.92221060000008</v>
      </c>
      <c r="BI93" s="81" t="s">
        <v>382</v>
      </c>
      <c r="BJ93" s="81" t="s">
        <v>382</v>
      </c>
      <c r="BK93" s="94">
        <v>212.92221060000008</v>
      </c>
      <c r="BL93" s="81" t="s">
        <v>382</v>
      </c>
      <c r="BM93" s="78" t="s">
        <v>382</v>
      </c>
    </row>
    <row r="94" spans="1:65" s="79" customFormat="1" ht="47.25" x14ac:dyDescent="0.25">
      <c r="A94" s="73" t="s">
        <v>563</v>
      </c>
      <c r="B94" s="85" t="s">
        <v>446</v>
      </c>
      <c r="C94" s="76" t="str">
        <f>'д) план ввода ОС'!C96</f>
        <v>I_RP_1.2.2.42</v>
      </c>
      <c r="D94" s="81" t="s">
        <v>438</v>
      </c>
      <c r="E94" s="81">
        <v>2018</v>
      </c>
      <c r="F94" s="81">
        <v>2018</v>
      </c>
      <c r="G94" s="81">
        <v>2018</v>
      </c>
      <c r="H94" s="81" t="s">
        <v>382</v>
      </c>
      <c r="I94" s="81" t="s">
        <v>382</v>
      </c>
      <c r="J94" s="81" t="s">
        <v>382</v>
      </c>
      <c r="K94" s="81" t="s">
        <v>382</v>
      </c>
      <c r="L94" s="96">
        <v>18.097000000000001</v>
      </c>
      <c r="M94" s="81">
        <v>2018</v>
      </c>
      <c r="N94" s="81" t="s">
        <v>382</v>
      </c>
      <c r="O94" s="81" t="s">
        <v>382</v>
      </c>
      <c r="P94" s="81" t="s">
        <v>382</v>
      </c>
      <c r="Q94" s="93" t="s">
        <v>382</v>
      </c>
      <c r="R94" s="96">
        <v>18.097000000000001</v>
      </c>
      <c r="S94" s="94">
        <f t="shared" si="1"/>
        <v>18.990991800000003</v>
      </c>
      <c r="T94" s="81" t="s">
        <v>382</v>
      </c>
      <c r="U94" s="94">
        <v>18.990991800000003</v>
      </c>
      <c r="V94" s="81" t="s">
        <v>382</v>
      </c>
      <c r="W94" s="94">
        <v>18.990991800000003</v>
      </c>
      <c r="X94" s="94" t="s">
        <v>382</v>
      </c>
      <c r="Y94" s="81" t="s">
        <v>382</v>
      </c>
      <c r="Z94" s="81" t="s">
        <v>382</v>
      </c>
      <c r="AA94" s="81" t="s">
        <v>382</v>
      </c>
      <c r="AB94" s="81" t="s">
        <v>382</v>
      </c>
      <c r="AC94" s="81" t="s">
        <v>382</v>
      </c>
      <c r="AD94" s="94">
        <v>18.990991800000003</v>
      </c>
      <c r="AE94" s="81" t="s">
        <v>382</v>
      </c>
      <c r="AF94" s="81" t="s">
        <v>382</v>
      </c>
      <c r="AG94" s="94">
        <v>18.990991800000003</v>
      </c>
      <c r="AH94" s="81" t="s">
        <v>382</v>
      </c>
      <c r="AI94" s="65" t="s">
        <v>382</v>
      </c>
      <c r="AJ94" s="65" t="s">
        <v>382</v>
      </c>
      <c r="AK94" s="65" t="s">
        <v>382</v>
      </c>
      <c r="AL94" s="65" t="s">
        <v>382</v>
      </c>
      <c r="AM94" s="65" t="s">
        <v>382</v>
      </c>
      <c r="AN94" s="94">
        <v>18.990991800000003</v>
      </c>
      <c r="AO94" s="65" t="s">
        <v>382</v>
      </c>
      <c r="AP94" s="65" t="s">
        <v>382</v>
      </c>
      <c r="AQ94" s="94">
        <v>18.990991800000003</v>
      </c>
      <c r="AR94" s="65" t="s">
        <v>382</v>
      </c>
      <c r="AS94" s="65" t="s">
        <v>382</v>
      </c>
      <c r="AT94" s="65" t="s">
        <v>382</v>
      </c>
      <c r="AU94" s="65" t="s">
        <v>382</v>
      </c>
      <c r="AV94" s="65" t="s">
        <v>382</v>
      </c>
      <c r="AW94" s="65" t="s">
        <v>382</v>
      </c>
      <c r="AX94" s="65" t="s">
        <v>382</v>
      </c>
      <c r="AY94" s="65" t="s">
        <v>382</v>
      </c>
      <c r="AZ94" s="65" t="s">
        <v>382</v>
      </c>
      <c r="BA94" s="65" t="s">
        <v>382</v>
      </c>
      <c r="BB94" s="65" t="s">
        <v>382</v>
      </c>
      <c r="BC94" s="94" t="s">
        <v>382</v>
      </c>
      <c r="BD94" s="81" t="s">
        <v>382</v>
      </c>
      <c r="BE94" s="81" t="s">
        <v>382</v>
      </c>
      <c r="BF94" s="94" t="s">
        <v>382</v>
      </c>
      <c r="BG94" s="81" t="s">
        <v>382</v>
      </c>
      <c r="BH94" s="94">
        <v>18.990991800000003</v>
      </c>
      <c r="BI94" s="81" t="s">
        <v>382</v>
      </c>
      <c r="BJ94" s="81" t="s">
        <v>382</v>
      </c>
      <c r="BK94" s="94">
        <v>18.990991800000003</v>
      </c>
      <c r="BL94" s="81" t="s">
        <v>382</v>
      </c>
      <c r="BM94" s="78" t="s">
        <v>382</v>
      </c>
    </row>
    <row r="95" spans="1:65" s="79" customFormat="1" ht="47.25" x14ac:dyDescent="0.25">
      <c r="A95" s="73" t="s">
        <v>564</v>
      </c>
      <c r="B95" s="85" t="s">
        <v>447</v>
      </c>
      <c r="C95" s="76" t="str">
        <f>'д) план ввода ОС'!C97</f>
        <v>I_RP_1.2.2.43</v>
      </c>
      <c r="D95" s="81" t="s">
        <v>438</v>
      </c>
      <c r="E95" s="81">
        <v>2018</v>
      </c>
      <c r="F95" s="81">
        <v>2018</v>
      </c>
      <c r="G95" s="81">
        <v>2018</v>
      </c>
      <c r="H95" s="81" t="s">
        <v>382</v>
      </c>
      <c r="I95" s="81" t="s">
        <v>382</v>
      </c>
      <c r="J95" s="81" t="s">
        <v>382</v>
      </c>
      <c r="K95" s="81" t="s">
        <v>382</v>
      </c>
      <c r="L95" s="96">
        <v>13.191000000000001</v>
      </c>
      <c r="M95" s="81">
        <v>2018</v>
      </c>
      <c r="N95" s="81" t="s">
        <v>382</v>
      </c>
      <c r="O95" s="81" t="s">
        <v>382</v>
      </c>
      <c r="P95" s="81" t="s">
        <v>382</v>
      </c>
      <c r="Q95" s="93" t="s">
        <v>382</v>
      </c>
      <c r="R95" s="96">
        <v>13.191000000000001</v>
      </c>
      <c r="S95" s="94">
        <f t="shared" si="1"/>
        <v>13.842635400000002</v>
      </c>
      <c r="T95" s="81" t="s">
        <v>382</v>
      </c>
      <c r="U95" s="94">
        <v>13.842635400000002</v>
      </c>
      <c r="V95" s="81" t="s">
        <v>382</v>
      </c>
      <c r="W95" s="94">
        <v>13.842635400000002</v>
      </c>
      <c r="X95" s="94" t="s">
        <v>382</v>
      </c>
      <c r="Y95" s="81" t="s">
        <v>382</v>
      </c>
      <c r="Z95" s="81" t="s">
        <v>382</v>
      </c>
      <c r="AA95" s="81" t="s">
        <v>382</v>
      </c>
      <c r="AB95" s="81" t="s">
        <v>382</v>
      </c>
      <c r="AC95" s="81" t="s">
        <v>382</v>
      </c>
      <c r="AD95" s="94">
        <v>13.842635400000002</v>
      </c>
      <c r="AE95" s="81" t="s">
        <v>382</v>
      </c>
      <c r="AF95" s="81" t="s">
        <v>382</v>
      </c>
      <c r="AG95" s="94">
        <v>13.842635400000002</v>
      </c>
      <c r="AH95" s="81" t="s">
        <v>382</v>
      </c>
      <c r="AI95" s="65" t="s">
        <v>382</v>
      </c>
      <c r="AJ95" s="65" t="s">
        <v>382</v>
      </c>
      <c r="AK95" s="65" t="s">
        <v>382</v>
      </c>
      <c r="AL95" s="65" t="s">
        <v>382</v>
      </c>
      <c r="AM95" s="65" t="s">
        <v>382</v>
      </c>
      <c r="AN95" s="94">
        <v>13.842635400000002</v>
      </c>
      <c r="AO95" s="65" t="s">
        <v>382</v>
      </c>
      <c r="AP95" s="65" t="s">
        <v>382</v>
      </c>
      <c r="AQ95" s="94">
        <v>13.842635400000002</v>
      </c>
      <c r="AR95" s="65" t="s">
        <v>382</v>
      </c>
      <c r="AS95" s="65" t="s">
        <v>382</v>
      </c>
      <c r="AT95" s="65" t="s">
        <v>382</v>
      </c>
      <c r="AU95" s="65" t="s">
        <v>382</v>
      </c>
      <c r="AV95" s="65" t="s">
        <v>382</v>
      </c>
      <c r="AW95" s="65" t="s">
        <v>382</v>
      </c>
      <c r="AX95" s="65" t="s">
        <v>382</v>
      </c>
      <c r="AY95" s="65" t="s">
        <v>382</v>
      </c>
      <c r="AZ95" s="65" t="s">
        <v>382</v>
      </c>
      <c r="BA95" s="65" t="s">
        <v>382</v>
      </c>
      <c r="BB95" s="65" t="s">
        <v>382</v>
      </c>
      <c r="BC95" s="94" t="s">
        <v>382</v>
      </c>
      <c r="BD95" s="81" t="s">
        <v>382</v>
      </c>
      <c r="BE95" s="81" t="s">
        <v>382</v>
      </c>
      <c r="BF95" s="94" t="s">
        <v>382</v>
      </c>
      <c r="BG95" s="81" t="s">
        <v>382</v>
      </c>
      <c r="BH95" s="94">
        <v>13.842635400000002</v>
      </c>
      <c r="BI95" s="81" t="s">
        <v>382</v>
      </c>
      <c r="BJ95" s="81" t="s">
        <v>382</v>
      </c>
      <c r="BK95" s="94">
        <v>13.842635400000002</v>
      </c>
      <c r="BL95" s="81" t="s">
        <v>382</v>
      </c>
      <c r="BM95" s="78" t="s">
        <v>382</v>
      </c>
    </row>
    <row r="96" spans="1:65" s="79" customFormat="1" ht="47.25" x14ac:dyDescent="0.25">
      <c r="A96" s="73" t="s">
        <v>565</v>
      </c>
      <c r="B96" s="85" t="s">
        <v>448</v>
      </c>
      <c r="C96" s="76" t="str">
        <f>'д) план ввода ОС'!C98</f>
        <v>I_RP_1.2.2.44</v>
      </c>
      <c r="D96" s="81" t="s">
        <v>438</v>
      </c>
      <c r="E96" s="81">
        <v>2018</v>
      </c>
      <c r="F96" s="81">
        <v>2018</v>
      </c>
      <c r="G96" s="81">
        <v>2018</v>
      </c>
      <c r="H96" s="81" t="s">
        <v>382</v>
      </c>
      <c r="I96" s="81" t="s">
        <v>382</v>
      </c>
      <c r="J96" s="81" t="s">
        <v>382</v>
      </c>
      <c r="K96" s="81" t="s">
        <v>382</v>
      </c>
      <c r="L96" s="96">
        <v>13.191000000000001</v>
      </c>
      <c r="M96" s="81">
        <v>2018</v>
      </c>
      <c r="N96" s="81" t="s">
        <v>382</v>
      </c>
      <c r="O96" s="81" t="s">
        <v>382</v>
      </c>
      <c r="P96" s="81" t="s">
        <v>382</v>
      </c>
      <c r="Q96" s="93" t="s">
        <v>382</v>
      </c>
      <c r="R96" s="96">
        <v>13.191000000000001</v>
      </c>
      <c r="S96" s="94">
        <f t="shared" si="1"/>
        <v>13.842635400000002</v>
      </c>
      <c r="T96" s="81" t="s">
        <v>382</v>
      </c>
      <c r="U96" s="94">
        <v>13.842635400000002</v>
      </c>
      <c r="V96" s="81" t="s">
        <v>382</v>
      </c>
      <c r="W96" s="94">
        <v>13.842635400000002</v>
      </c>
      <c r="X96" s="94" t="s">
        <v>382</v>
      </c>
      <c r="Y96" s="81" t="s">
        <v>382</v>
      </c>
      <c r="Z96" s="81" t="s">
        <v>382</v>
      </c>
      <c r="AA96" s="81" t="s">
        <v>382</v>
      </c>
      <c r="AB96" s="81" t="s">
        <v>382</v>
      </c>
      <c r="AC96" s="81" t="s">
        <v>382</v>
      </c>
      <c r="AD96" s="94">
        <v>13.842635400000002</v>
      </c>
      <c r="AE96" s="81" t="s">
        <v>382</v>
      </c>
      <c r="AF96" s="81" t="s">
        <v>382</v>
      </c>
      <c r="AG96" s="94">
        <v>13.842635400000002</v>
      </c>
      <c r="AH96" s="81" t="s">
        <v>382</v>
      </c>
      <c r="AI96" s="65" t="s">
        <v>382</v>
      </c>
      <c r="AJ96" s="65" t="s">
        <v>382</v>
      </c>
      <c r="AK96" s="65" t="s">
        <v>382</v>
      </c>
      <c r="AL96" s="65" t="s">
        <v>382</v>
      </c>
      <c r="AM96" s="65" t="s">
        <v>382</v>
      </c>
      <c r="AN96" s="94">
        <v>13.842635400000002</v>
      </c>
      <c r="AO96" s="65" t="s">
        <v>382</v>
      </c>
      <c r="AP96" s="65" t="s">
        <v>382</v>
      </c>
      <c r="AQ96" s="94">
        <v>13.842635400000002</v>
      </c>
      <c r="AR96" s="65" t="s">
        <v>382</v>
      </c>
      <c r="AS96" s="65" t="s">
        <v>382</v>
      </c>
      <c r="AT96" s="65" t="s">
        <v>382</v>
      </c>
      <c r="AU96" s="65" t="s">
        <v>382</v>
      </c>
      <c r="AV96" s="65" t="s">
        <v>382</v>
      </c>
      <c r="AW96" s="65" t="s">
        <v>382</v>
      </c>
      <c r="AX96" s="65" t="s">
        <v>382</v>
      </c>
      <c r="AY96" s="65" t="s">
        <v>382</v>
      </c>
      <c r="AZ96" s="65" t="s">
        <v>382</v>
      </c>
      <c r="BA96" s="65" t="s">
        <v>382</v>
      </c>
      <c r="BB96" s="65" t="s">
        <v>382</v>
      </c>
      <c r="BC96" s="94" t="s">
        <v>382</v>
      </c>
      <c r="BD96" s="81" t="s">
        <v>382</v>
      </c>
      <c r="BE96" s="81" t="s">
        <v>382</v>
      </c>
      <c r="BF96" s="94" t="s">
        <v>382</v>
      </c>
      <c r="BG96" s="81" t="s">
        <v>382</v>
      </c>
      <c r="BH96" s="94">
        <v>13.842635400000002</v>
      </c>
      <c r="BI96" s="81" t="s">
        <v>382</v>
      </c>
      <c r="BJ96" s="81" t="s">
        <v>382</v>
      </c>
      <c r="BK96" s="94">
        <v>13.842635400000002</v>
      </c>
      <c r="BL96" s="81" t="s">
        <v>382</v>
      </c>
      <c r="BM96" s="78" t="s">
        <v>382</v>
      </c>
    </row>
    <row r="97" spans="1:65" s="79" customFormat="1" ht="47.25" x14ac:dyDescent="0.25">
      <c r="A97" s="73" t="s">
        <v>566</v>
      </c>
      <c r="B97" s="85" t="s">
        <v>449</v>
      </c>
      <c r="C97" s="76" t="str">
        <f>'д) план ввода ОС'!C99</f>
        <v>I_RP_1.2.2.45</v>
      </c>
      <c r="D97" s="81" t="s">
        <v>438</v>
      </c>
      <c r="E97" s="81">
        <v>2018</v>
      </c>
      <c r="F97" s="81">
        <v>2018</v>
      </c>
      <c r="G97" s="81">
        <v>2018</v>
      </c>
      <c r="H97" s="81" t="s">
        <v>382</v>
      </c>
      <c r="I97" s="81" t="s">
        <v>382</v>
      </c>
      <c r="J97" s="81" t="s">
        <v>382</v>
      </c>
      <c r="K97" s="81" t="s">
        <v>382</v>
      </c>
      <c r="L97" s="96">
        <v>0.69199999999999995</v>
      </c>
      <c r="M97" s="81">
        <v>2018</v>
      </c>
      <c r="N97" s="81" t="s">
        <v>382</v>
      </c>
      <c r="O97" s="81" t="s">
        <v>382</v>
      </c>
      <c r="P97" s="81" t="s">
        <v>382</v>
      </c>
      <c r="Q97" s="93" t="s">
        <v>382</v>
      </c>
      <c r="R97" s="96">
        <v>0.69199999999999995</v>
      </c>
      <c r="S97" s="94">
        <f t="shared" si="1"/>
        <v>0.72618480000000007</v>
      </c>
      <c r="T97" s="81" t="s">
        <v>382</v>
      </c>
      <c r="U97" s="94">
        <v>0.72618480000000007</v>
      </c>
      <c r="V97" s="81" t="s">
        <v>382</v>
      </c>
      <c r="W97" s="94">
        <v>0.72618480000000007</v>
      </c>
      <c r="X97" s="94" t="s">
        <v>382</v>
      </c>
      <c r="Y97" s="81" t="s">
        <v>382</v>
      </c>
      <c r="Z97" s="81" t="s">
        <v>382</v>
      </c>
      <c r="AA97" s="81" t="s">
        <v>382</v>
      </c>
      <c r="AB97" s="81" t="s">
        <v>382</v>
      </c>
      <c r="AC97" s="81" t="s">
        <v>382</v>
      </c>
      <c r="AD97" s="94">
        <v>0.72618480000000007</v>
      </c>
      <c r="AE97" s="81" t="s">
        <v>382</v>
      </c>
      <c r="AF97" s="81" t="s">
        <v>382</v>
      </c>
      <c r="AG97" s="94">
        <v>0.72618480000000007</v>
      </c>
      <c r="AH97" s="81" t="s">
        <v>382</v>
      </c>
      <c r="AI97" s="65" t="s">
        <v>382</v>
      </c>
      <c r="AJ97" s="65" t="s">
        <v>382</v>
      </c>
      <c r="AK97" s="65" t="s">
        <v>382</v>
      </c>
      <c r="AL97" s="65" t="s">
        <v>382</v>
      </c>
      <c r="AM97" s="65" t="s">
        <v>382</v>
      </c>
      <c r="AN97" s="94">
        <v>0.72618480000000007</v>
      </c>
      <c r="AO97" s="65" t="s">
        <v>382</v>
      </c>
      <c r="AP97" s="65" t="s">
        <v>382</v>
      </c>
      <c r="AQ97" s="94">
        <v>0.72618480000000007</v>
      </c>
      <c r="AR97" s="65" t="s">
        <v>382</v>
      </c>
      <c r="AS97" s="65" t="s">
        <v>382</v>
      </c>
      <c r="AT97" s="65" t="s">
        <v>382</v>
      </c>
      <c r="AU97" s="65" t="s">
        <v>382</v>
      </c>
      <c r="AV97" s="65" t="s">
        <v>382</v>
      </c>
      <c r="AW97" s="65" t="s">
        <v>382</v>
      </c>
      <c r="AX97" s="65" t="s">
        <v>382</v>
      </c>
      <c r="AY97" s="65" t="s">
        <v>382</v>
      </c>
      <c r="AZ97" s="65" t="s">
        <v>382</v>
      </c>
      <c r="BA97" s="65" t="s">
        <v>382</v>
      </c>
      <c r="BB97" s="65" t="s">
        <v>382</v>
      </c>
      <c r="BC97" s="94" t="s">
        <v>382</v>
      </c>
      <c r="BD97" s="81" t="s">
        <v>382</v>
      </c>
      <c r="BE97" s="81" t="s">
        <v>382</v>
      </c>
      <c r="BF97" s="94" t="s">
        <v>382</v>
      </c>
      <c r="BG97" s="81" t="s">
        <v>382</v>
      </c>
      <c r="BH97" s="94">
        <v>0.72618480000000007</v>
      </c>
      <c r="BI97" s="81" t="s">
        <v>382</v>
      </c>
      <c r="BJ97" s="81" t="s">
        <v>382</v>
      </c>
      <c r="BK97" s="94">
        <v>0.72618480000000007</v>
      </c>
      <c r="BL97" s="81" t="s">
        <v>382</v>
      </c>
      <c r="BM97" s="78" t="s">
        <v>382</v>
      </c>
    </row>
    <row r="98" spans="1:65" s="79" customFormat="1" x14ac:dyDescent="0.25">
      <c r="A98" s="73" t="s">
        <v>567</v>
      </c>
      <c r="B98" s="85" t="s">
        <v>450</v>
      </c>
      <c r="C98" s="76" t="str">
        <f>'д) план ввода ОС'!C100</f>
        <v>I_RP_1.2.2.46</v>
      </c>
      <c r="D98" s="81" t="s">
        <v>438</v>
      </c>
      <c r="E98" s="81">
        <v>2018</v>
      </c>
      <c r="F98" s="81">
        <v>2018</v>
      </c>
      <c r="G98" s="81">
        <v>2018</v>
      </c>
      <c r="H98" s="81" t="s">
        <v>382</v>
      </c>
      <c r="I98" s="81" t="s">
        <v>382</v>
      </c>
      <c r="J98" s="81" t="s">
        <v>382</v>
      </c>
      <c r="K98" s="81" t="s">
        <v>382</v>
      </c>
      <c r="L98" s="96">
        <v>2.968</v>
      </c>
      <c r="M98" s="81">
        <v>2018</v>
      </c>
      <c r="N98" s="81" t="s">
        <v>382</v>
      </c>
      <c r="O98" s="81" t="s">
        <v>382</v>
      </c>
      <c r="P98" s="81" t="s">
        <v>382</v>
      </c>
      <c r="Q98" s="93" t="s">
        <v>382</v>
      </c>
      <c r="R98" s="96">
        <v>2.968</v>
      </c>
      <c r="S98" s="94">
        <f t="shared" si="1"/>
        <v>3.1146192000000004</v>
      </c>
      <c r="T98" s="81" t="s">
        <v>382</v>
      </c>
      <c r="U98" s="94">
        <v>3.1146192000000004</v>
      </c>
      <c r="V98" s="81" t="s">
        <v>382</v>
      </c>
      <c r="W98" s="94">
        <v>3.1146192000000004</v>
      </c>
      <c r="X98" s="94" t="s">
        <v>382</v>
      </c>
      <c r="Y98" s="81" t="s">
        <v>382</v>
      </c>
      <c r="Z98" s="81" t="s">
        <v>382</v>
      </c>
      <c r="AA98" s="81" t="s">
        <v>382</v>
      </c>
      <c r="AB98" s="81" t="s">
        <v>382</v>
      </c>
      <c r="AC98" s="81" t="s">
        <v>382</v>
      </c>
      <c r="AD98" s="94">
        <v>3.1146192000000004</v>
      </c>
      <c r="AE98" s="81" t="s">
        <v>382</v>
      </c>
      <c r="AF98" s="81" t="s">
        <v>382</v>
      </c>
      <c r="AG98" s="94">
        <v>3.1146192000000004</v>
      </c>
      <c r="AH98" s="81" t="s">
        <v>382</v>
      </c>
      <c r="AI98" s="65" t="s">
        <v>382</v>
      </c>
      <c r="AJ98" s="65" t="s">
        <v>382</v>
      </c>
      <c r="AK98" s="65" t="s">
        <v>382</v>
      </c>
      <c r="AL98" s="65" t="s">
        <v>382</v>
      </c>
      <c r="AM98" s="65" t="s">
        <v>382</v>
      </c>
      <c r="AN98" s="94">
        <v>3.1146192000000004</v>
      </c>
      <c r="AO98" s="65" t="s">
        <v>382</v>
      </c>
      <c r="AP98" s="65" t="s">
        <v>382</v>
      </c>
      <c r="AQ98" s="94">
        <v>3.1146192000000004</v>
      </c>
      <c r="AR98" s="65" t="s">
        <v>382</v>
      </c>
      <c r="AS98" s="65" t="s">
        <v>382</v>
      </c>
      <c r="AT98" s="65" t="s">
        <v>382</v>
      </c>
      <c r="AU98" s="65" t="s">
        <v>382</v>
      </c>
      <c r="AV98" s="65" t="s">
        <v>382</v>
      </c>
      <c r="AW98" s="65" t="s">
        <v>382</v>
      </c>
      <c r="AX98" s="65" t="s">
        <v>382</v>
      </c>
      <c r="AY98" s="65" t="s">
        <v>382</v>
      </c>
      <c r="AZ98" s="65" t="s">
        <v>382</v>
      </c>
      <c r="BA98" s="65" t="s">
        <v>382</v>
      </c>
      <c r="BB98" s="65" t="s">
        <v>382</v>
      </c>
      <c r="BC98" s="94" t="s">
        <v>382</v>
      </c>
      <c r="BD98" s="81" t="s">
        <v>382</v>
      </c>
      <c r="BE98" s="81" t="s">
        <v>382</v>
      </c>
      <c r="BF98" s="94" t="s">
        <v>382</v>
      </c>
      <c r="BG98" s="81" t="s">
        <v>382</v>
      </c>
      <c r="BH98" s="94">
        <v>3.1146192000000004</v>
      </c>
      <c r="BI98" s="81" t="s">
        <v>382</v>
      </c>
      <c r="BJ98" s="81" t="s">
        <v>382</v>
      </c>
      <c r="BK98" s="94">
        <v>3.1146192000000004</v>
      </c>
      <c r="BL98" s="81" t="s">
        <v>382</v>
      </c>
      <c r="BM98" s="78" t="s">
        <v>382</v>
      </c>
    </row>
    <row r="99" spans="1:65" s="79" customFormat="1" ht="31.5" x14ac:dyDescent="0.25">
      <c r="A99" s="73" t="s">
        <v>568</v>
      </c>
      <c r="B99" s="85" t="s">
        <v>451</v>
      </c>
      <c r="C99" s="76" t="str">
        <f>'д) план ввода ОС'!C101</f>
        <v>I_PS_1.2.2.47</v>
      </c>
      <c r="D99" s="81" t="s">
        <v>439</v>
      </c>
      <c r="E99" s="81">
        <v>2018</v>
      </c>
      <c r="F99" s="81">
        <v>2018</v>
      </c>
      <c r="G99" s="81">
        <v>2018</v>
      </c>
      <c r="H99" s="81" t="s">
        <v>382</v>
      </c>
      <c r="I99" s="81" t="s">
        <v>382</v>
      </c>
      <c r="J99" s="81" t="s">
        <v>382</v>
      </c>
      <c r="K99" s="81" t="s">
        <v>382</v>
      </c>
      <c r="L99" s="96">
        <v>6.5670000000000002</v>
      </c>
      <c r="M99" s="81">
        <v>2018</v>
      </c>
      <c r="N99" s="81" t="s">
        <v>382</v>
      </c>
      <c r="O99" s="81" t="s">
        <v>382</v>
      </c>
      <c r="P99" s="81" t="s">
        <v>382</v>
      </c>
      <c r="Q99" s="93" t="s">
        <v>382</v>
      </c>
      <c r="R99" s="96">
        <v>6.5670000000000002</v>
      </c>
      <c r="S99" s="94">
        <f t="shared" si="1"/>
        <v>6.8914098000000008</v>
      </c>
      <c r="T99" s="81" t="s">
        <v>382</v>
      </c>
      <c r="U99" s="94">
        <v>6.8914098000000008</v>
      </c>
      <c r="V99" s="81" t="s">
        <v>382</v>
      </c>
      <c r="W99" s="94">
        <v>6.8914098000000008</v>
      </c>
      <c r="X99" s="94" t="s">
        <v>382</v>
      </c>
      <c r="Y99" s="81" t="s">
        <v>382</v>
      </c>
      <c r="Z99" s="81" t="s">
        <v>382</v>
      </c>
      <c r="AA99" s="81" t="s">
        <v>382</v>
      </c>
      <c r="AB99" s="81" t="s">
        <v>382</v>
      </c>
      <c r="AC99" s="81" t="s">
        <v>382</v>
      </c>
      <c r="AD99" s="94">
        <v>6.8914098000000008</v>
      </c>
      <c r="AE99" s="81" t="s">
        <v>382</v>
      </c>
      <c r="AF99" s="81" t="s">
        <v>382</v>
      </c>
      <c r="AG99" s="94">
        <v>6.8914098000000008</v>
      </c>
      <c r="AH99" s="81" t="s">
        <v>382</v>
      </c>
      <c r="AI99" s="65" t="s">
        <v>382</v>
      </c>
      <c r="AJ99" s="65" t="s">
        <v>382</v>
      </c>
      <c r="AK99" s="65" t="s">
        <v>382</v>
      </c>
      <c r="AL99" s="65" t="s">
        <v>382</v>
      </c>
      <c r="AM99" s="65" t="s">
        <v>382</v>
      </c>
      <c r="AN99" s="94">
        <v>6.8914098000000008</v>
      </c>
      <c r="AO99" s="65" t="s">
        <v>382</v>
      </c>
      <c r="AP99" s="65" t="s">
        <v>382</v>
      </c>
      <c r="AQ99" s="94">
        <v>6.8914098000000008</v>
      </c>
      <c r="AR99" s="65" t="s">
        <v>382</v>
      </c>
      <c r="AS99" s="65" t="s">
        <v>382</v>
      </c>
      <c r="AT99" s="65" t="s">
        <v>382</v>
      </c>
      <c r="AU99" s="65" t="s">
        <v>382</v>
      </c>
      <c r="AV99" s="65" t="s">
        <v>382</v>
      </c>
      <c r="AW99" s="65" t="s">
        <v>382</v>
      </c>
      <c r="AX99" s="65" t="s">
        <v>382</v>
      </c>
      <c r="AY99" s="65" t="s">
        <v>382</v>
      </c>
      <c r="AZ99" s="65" t="s">
        <v>382</v>
      </c>
      <c r="BA99" s="65" t="s">
        <v>382</v>
      </c>
      <c r="BB99" s="65" t="s">
        <v>382</v>
      </c>
      <c r="BC99" s="94" t="s">
        <v>382</v>
      </c>
      <c r="BD99" s="81" t="s">
        <v>382</v>
      </c>
      <c r="BE99" s="81" t="s">
        <v>382</v>
      </c>
      <c r="BF99" s="94" t="s">
        <v>382</v>
      </c>
      <c r="BG99" s="81" t="s">
        <v>382</v>
      </c>
      <c r="BH99" s="94">
        <v>6.8914098000000008</v>
      </c>
      <c r="BI99" s="81" t="s">
        <v>382</v>
      </c>
      <c r="BJ99" s="81" t="s">
        <v>382</v>
      </c>
      <c r="BK99" s="94">
        <v>6.8914098000000008</v>
      </c>
      <c r="BL99" s="81" t="s">
        <v>382</v>
      </c>
      <c r="BM99" s="78" t="s">
        <v>382</v>
      </c>
    </row>
    <row r="100" spans="1:65" s="79" customFormat="1" x14ac:dyDescent="0.25">
      <c r="A100" s="73" t="s">
        <v>569</v>
      </c>
      <c r="B100" s="85" t="s">
        <v>452</v>
      </c>
      <c r="C100" s="76" t="str">
        <f>'д) план ввода ОС'!C102</f>
        <v>J_PS_1.2.2.48</v>
      </c>
      <c r="D100" s="81" t="s">
        <v>438</v>
      </c>
      <c r="E100" s="81">
        <v>2019</v>
      </c>
      <c r="F100" s="81">
        <v>2019</v>
      </c>
      <c r="G100" s="81">
        <v>2019</v>
      </c>
      <c r="H100" s="81" t="s">
        <v>382</v>
      </c>
      <c r="I100" s="81" t="s">
        <v>382</v>
      </c>
      <c r="J100" s="81" t="s">
        <v>382</v>
      </c>
      <c r="K100" s="81" t="s">
        <v>382</v>
      </c>
      <c r="L100" s="96">
        <v>19.478000000000002</v>
      </c>
      <c r="M100" s="81">
        <v>2019</v>
      </c>
      <c r="N100" s="81" t="s">
        <v>382</v>
      </c>
      <c r="O100" s="81" t="s">
        <v>382</v>
      </c>
      <c r="P100" s="81" t="s">
        <v>382</v>
      </c>
      <c r="Q100" s="93" t="s">
        <v>382</v>
      </c>
      <c r="R100" s="96">
        <v>19.478000000000002</v>
      </c>
      <c r="S100" s="94">
        <f t="shared" si="1"/>
        <v>20.440213200000002</v>
      </c>
      <c r="T100" s="81" t="s">
        <v>382</v>
      </c>
      <c r="U100" s="94">
        <v>20.440213200000002</v>
      </c>
      <c r="V100" s="81" t="s">
        <v>382</v>
      </c>
      <c r="W100" s="94" t="s">
        <v>382</v>
      </c>
      <c r="X100" s="94">
        <v>20.440213200000002</v>
      </c>
      <c r="Y100" s="81" t="s">
        <v>382</v>
      </c>
      <c r="Z100" s="81" t="s">
        <v>382</v>
      </c>
      <c r="AA100" s="81" t="s">
        <v>382</v>
      </c>
      <c r="AB100" s="81" t="s">
        <v>382</v>
      </c>
      <c r="AC100" s="81" t="s">
        <v>382</v>
      </c>
      <c r="AD100" s="94" t="s">
        <v>382</v>
      </c>
      <c r="AE100" s="81" t="s">
        <v>382</v>
      </c>
      <c r="AF100" s="81" t="s">
        <v>382</v>
      </c>
      <c r="AG100" s="94" t="s">
        <v>382</v>
      </c>
      <c r="AH100" s="81" t="s">
        <v>382</v>
      </c>
      <c r="AI100" s="65" t="s">
        <v>382</v>
      </c>
      <c r="AJ100" s="65" t="s">
        <v>382</v>
      </c>
      <c r="AK100" s="65" t="s">
        <v>382</v>
      </c>
      <c r="AL100" s="65" t="s">
        <v>382</v>
      </c>
      <c r="AM100" s="65" t="s">
        <v>382</v>
      </c>
      <c r="AN100" s="94" t="s">
        <v>382</v>
      </c>
      <c r="AO100" s="65" t="s">
        <v>382</v>
      </c>
      <c r="AP100" s="65" t="s">
        <v>382</v>
      </c>
      <c r="AQ100" s="94" t="s">
        <v>382</v>
      </c>
      <c r="AR100" s="65" t="s">
        <v>382</v>
      </c>
      <c r="AS100" s="65" t="s">
        <v>382</v>
      </c>
      <c r="AT100" s="65" t="s">
        <v>382</v>
      </c>
      <c r="AU100" s="65" t="s">
        <v>382</v>
      </c>
      <c r="AV100" s="65" t="s">
        <v>382</v>
      </c>
      <c r="AW100" s="65" t="s">
        <v>382</v>
      </c>
      <c r="AX100" s="65">
        <v>20.440213200000002</v>
      </c>
      <c r="AY100" s="65" t="s">
        <v>382</v>
      </c>
      <c r="AZ100" s="65" t="s">
        <v>382</v>
      </c>
      <c r="BA100" s="65">
        <v>20.440213200000002</v>
      </c>
      <c r="BB100" s="65" t="s">
        <v>382</v>
      </c>
      <c r="BC100" s="94" t="s">
        <v>382</v>
      </c>
      <c r="BD100" s="81" t="s">
        <v>382</v>
      </c>
      <c r="BE100" s="81" t="s">
        <v>382</v>
      </c>
      <c r="BF100" s="94" t="s">
        <v>382</v>
      </c>
      <c r="BG100" s="81" t="s">
        <v>382</v>
      </c>
      <c r="BH100" s="94">
        <v>20.440213200000002</v>
      </c>
      <c r="BI100" s="81" t="s">
        <v>382</v>
      </c>
      <c r="BJ100" s="81" t="s">
        <v>382</v>
      </c>
      <c r="BK100" s="94">
        <v>20.440213200000002</v>
      </c>
      <c r="BL100" s="81" t="s">
        <v>382</v>
      </c>
      <c r="BM100" s="78" t="s">
        <v>382</v>
      </c>
    </row>
    <row r="101" spans="1:65" s="79" customFormat="1" x14ac:dyDescent="0.25">
      <c r="A101" s="73" t="s">
        <v>570</v>
      </c>
      <c r="B101" s="85" t="s">
        <v>453</v>
      </c>
      <c r="C101" s="76" t="str">
        <f>'д) план ввода ОС'!C103</f>
        <v>J_PS_1.2.2.49</v>
      </c>
      <c r="D101" s="81" t="s">
        <v>438</v>
      </c>
      <c r="E101" s="81">
        <v>2019</v>
      </c>
      <c r="F101" s="81">
        <v>2019</v>
      </c>
      <c r="G101" s="81">
        <v>2019</v>
      </c>
      <c r="H101" s="81" t="s">
        <v>382</v>
      </c>
      <c r="I101" s="81" t="s">
        <v>382</v>
      </c>
      <c r="J101" s="81" t="s">
        <v>382</v>
      </c>
      <c r="K101" s="81" t="s">
        <v>382</v>
      </c>
      <c r="L101" s="96">
        <v>76.543999999999997</v>
      </c>
      <c r="M101" s="81">
        <v>2019</v>
      </c>
      <c r="N101" s="81" t="s">
        <v>382</v>
      </c>
      <c r="O101" s="81" t="s">
        <v>382</v>
      </c>
      <c r="P101" s="81" t="s">
        <v>382</v>
      </c>
      <c r="Q101" s="93" t="s">
        <v>382</v>
      </c>
      <c r="R101" s="96">
        <v>76.543999999999997</v>
      </c>
      <c r="S101" s="94">
        <f t="shared" si="1"/>
        <v>80.325273600000003</v>
      </c>
      <c r="T101" s="81" t="s">
        <v>382</v>
      </c>
      <c r="U101" s="94">
        <v>80.325273600000003</v>
      </c>
      <c r="V101" s="81" t="s">
        <v>382</v>
      </c>
      <c r="W101" s="94" t="s">
        <v>382</v>
      </c>
      <c r="X101" s="94">
        <v>80.325273600000003</v>
      </c>
      <c r="Y101" s="81" t="s">
        <v>382</v>
      </c>
      <c r="Z101" s="81" t="s">
        <v>382</v>
      </c>
      <c r="AA101" s="81" t="s">
        <v>382</v>
      </c>
      <c r="AB101" s="81" t="s">
        <v>382</v>
      </c>
      <c r="AC101" s="81" t="s">
        <v>382</v>
      </c>
      <c r="AD101" s="94" t="s">
        <v>382</v>
      </c>
      <c r="AE101" s="81" t="s">
        <v>382</v>
      </c>
      <c r="AF101" s="81" t="s">
        <v>382</v>
      </c>
      <c r="AG101" s="94" t="s">
        <v>382</v>
      </c>
      <c r="AH101" s="81" t="s">
        <v>382</v>
      </c>
      <c r="AI101" s="65" t="s">
        <v>382</v>
      </c>
      <c r="AJ101" s="65" t="s">
        <v>382</v>
      </c>
      <c r="AK101" s="65" t="s">
        <v>382</v>
      </c>
      <c r="AL101" s="65" t="s">
        <v>382</v>
      </c>
      <c r="AM101" s="65" t="s">
        <v>382</v>
      </c>
      <c r="AN101" s="94" t="s">
        <v>382</v>
      </c>
      <c r="AO101" s="65" t="s">
        <v>382</v>
      </c>
      <c r="AP101" s="65" t="s">
        <v>382</v>
      </c>
      <c r="AQ101" s="94" t="s">
        <v>382</v>
      </c>
      <c r="AR101" s="65" t="s">
        <v>382</v>
      </c>
      <c r="AS101" s="65" t="s">
        <v>382</v>
      </c>
      <c r="AT101" s="65" t="s">
        <v>382</v>
      </c>
      <c r="AU101" s="65" t="s">
        <v>382</v>
      </c>
      <c r="AV101" s="65" t="s">
        <v>382</v>
      </c>
      <c r="AW101" s="65" t="s">
        <v>382</v>
      </c>
      <c r="AX101" s="65">
        <v>80.325273600000003</v>
      </c>
      <c r="AY101" s="65" t="s">
        <v>382</v>
      </c>
      <c r="AZ101" s="65" t="s">
        <v>382</v>
      </c>
      <c r="BA101" s="65">
        <v>80.325273600000003</v>
      </c>
      <c r="BB101" s="65" t="s">
        <v>382</v>
      </c>
      <c r="BC101" s="94" t="s">
        <v>382</v>
      </c>
      <c r="BD101" s="81" t="s">
        <v>382</v>
      </c>
      <c r="BE101" s="81" t="s">
        <v>382</v>
      </c>
      <c r="BF101" s="94" t="s">
        <v>382</v>
      </c>
      <c r="BG101" s="81" t="s">
        <v>382</v>
      </c>
      <c r="BH101" s="94">
        <v>80.325273600000003</v>
      </c>
      <c r="BI101" s="81" t="s">
        <v>382</v>
      </c>
      <c r="BJ101" s="81" t="s">
        <v>382</v>
      </c>
      <c r="BK101" s="94">
        <v>80.325273600000003</v>
      </c>
      <c r="BL101" s="81" t="s">
        <v>382</v>
      </c>
      <c r="BM101" s="78" t="s">
        <v>382</v>
      </c>
    </row>
    <row r="102" spans="1:65" s="79" customFormat="1" x14ac:dyDescent="0.25">
      <c r="A102" s="73" t="s">
        <v>571</v>
      </c>
      <c r="B102" s="85" t="s">
        <v>454</v>
      </c>
      <c r="C102" s="76" t="str">
        <f>'д) план ввода ОС'!C104</f>
        <v>J_RP_1.2.2.50</v>
      </c>
      <c r="D102" s="81" t="s">
        <v>438</v>
      </c>
      <c r="E102" s="81">
        <v>2019</v>
      </c>
      <c r="F102" s="81">
        <v>2019</v>
      </c>
      <c r="G102" s="81">
        <v>2019</v>
      </c>
      <c r="H102" s="81" t="s">
        <v>382</v>
      </c>
      <c r="I102" s="81" t="s">
        <v>382</v>
      </c>
      <c r="J102" s="81" t="s">
        <v>382</v>
      </c>
      <c r="K102" s="81" t="s">
        <v>382</v>
      </c>
      <c r="L102" s="96">
        <v>18.097000000000001</v>
      </c>
      <c r="M102" s="81">
        <v>2019</v>
      </c>
      <c r="N102" s="81" t="s">
        <v>382</v>
      </c>
      <c r="O102" s="81" t="s">
        <v>382</v>
      </c>
      <c r="P102" s="81" t="s">
        <v>382</v>
      </c>
      <c r="Q102" s="93" t="s">
        <v>382</v>
      </c>
      <c r="R102" s="96">
        <v>18.097000000000001</v>
      </c>
      <c r="S102" s="94">
        <f t="shared" si="1"/>
        <v>18.990991800000003</v>
      </c>
      <c r="T102" s="81" t="s">
        <v>382</v>
      </c>
      <c r="U102" s="94">
        <v>18.990991800000003</v>
      </c>
      <c r="V102" s="81" t="s">
        <v>382</v>
      </c>
      <c r="W102" s="94" t="s">
        <v>382</v>
      </c>
      <c r="X102" s="94">
        <v>18.990991800000003</v>
      </c>
      <c r="Y102" s="81" t="s">
        <v>382</v>
      </c>
      <c r="Z102" s="81" t="s">
        <v>382</v>
      </c>
      <c r="AA102" s="81" t="s">
        <v>382</v>
      </c>
      <c r="AB102" s="81" t="s">
        <v>382</v>
      </c>
      <c r="AC102" s="81" t="s">
        <v>382</v>
      </c>
      <c r="AD102" s="94" t="s">
        <v>382</v>
      </c>
      <c r="AE102" s="81" t="s">
        <v>382</v>
      </c>
      <c r="AF102" s="81" t="s">
        <v>382</v>
      </c>
      <c r="AG102" s="94" t="s">
        <v>382</v>
      </c>
      <c r="AH102" s="81" t="s">
        <v>382</v>
      </c>
      <c r="AI102" s="65" t="s">
        <v>382</v>
      </c>
      <c r="AJ102" s="65" t="s">
        <v>382</v>
      </c>
      <c r="AK102" s="65" t="s">
        <v>382</v>
      </c>
      <c r="AL102" s="65" t="s">
        <v>382</v>
      </c>
      <c r="AM102" s="65" t="s">
        <v>382</v>
      </c>
      <c r="AN102" s="94" t="s">
        <v>382</v>
      </c>
      <c r="AO102" s="65" t="s">
        <v>382</v>
      </c>
      <c r="AP102" s="65" t="s">
        <v>382</v>
      </c>
      <c r="AQ102" s="94" t="s">
        <v>382</v>
      </c>
      <c r="AR102" s="65" t="s">
        <v>382</v>
      </c>
      <c r="AS102" s="65" t="s">
        <v>382</v>
      </c>
      <c r="AT102" s="65" t="s">
        <v>382</v>
      </c>
      <c r="AU102" s="65" t="s">
        <v>382</v>
      </c>
      <c r="AV102" s="65" t="s">
        <v>382</v>
      </c>
      <c r="AW102" s="65" t="s">
        <v>382</v>
      </c>
      <c r="AX102" s="65">
        <v>18.990991800000003</v>
      </c>
      <c r="AY102" s="65" t="s">
        <v>382</v>
      </c>
      <c r="AZ102" s="65" t="s">
        <v>382</v>
      </c>
      <c r="BA102" s="65">
        <v>18.990991800000003</v>
      </c>
      <c r="BB102" s="65" t="s">
        <v>382</v>
      </c>
      <c r="BC102" s="94" t="s">
        <v>382</v>
      </c>
      <c r="BD102" s="81" t="s">
        <v>382</v>
      </c>
      <c r="BE102" s="81" t="s">
        <v>382</v>
      </c>
      <c r="BF102" s="94" t="s">
        <v>382</v>
      </c>
      <c r="BG102" s="81" t="s">
        <v>382</v>
      </c>
      <c r="BH102" s="94">
        <v>18.990991800000003</v>
      </c>
      <c r="BI102" s="81" t="s">
        <v>382</v>
      </c>
      <c r="BJ102" s="81" t="s">
        <v>382</v>
      </c>
      <c r="BK102" s="94">
        <v>18.990991800000003</v>
      </c>
      <c r="BL102" s="81" t="s">
        <v>382</v>
      </c>
      <c r="BM102" s="78" t="s">
        <v>382</v>
      </c>
    </row>
    <row r="103" spans="1:65" s="79" customFormat="1" x14ac:dyDescent="0.25">
      <c r="A103" s="73" t="s">
        <v>572</v>
      </c>
      <c r="B103" s="85" t="s">
        <v>455</v>
      </c>
      <c r="C103" s="76" t="str">
        <f>'д) план ввода ОС'!C105</f>
        <v>J_RP_1.2.2.51</v>
      </c>
      <c r="D103" s="81" t="s">
        <v>438</v>
      </c>
      <c r="E103" s="81">
        <v>2019</v>
      </c>
      <c r="F103" s="81">
        <v>2019</v>
      </c>
      <c r="G103" s="81">
        <v>2019</v>
      </c>
      <c r="H103" s="81" t="s">
        <v>382</v>
      </c>
      <c r="I103" s="81" t="s">
        <v>382</v>
      </c>
      <c r="J103" s="81" t="s">
        <v>382</v>
      </c>
      <c r="K103" s="81" t="s">
        <v>382</v>
      </c>
      <c r="L103" s="96">
        <v>13.192</v>
      </c>
      <c r="M103" s="81">
        <v>2019</v>
      </c>
      <c r="N103" s="81" t="s">
        <v>382</v>
      </c>
      <c r="O103" s="81" t="s">
        <v>382</v>
      </c>
      <c r="P103" s="81" t="s">
        <v>382</v>
      </c>
      <c r="Q103" s="93" t="s">
        <v>382</v>
      </c>
      <c r="R103" s="96">
        <v>13.192</v>
      </c>
      <c r="S103" s="94">
        <f t="shared" si="1"/>
        <v>13.843684800000002</v>
      </c>
      <c r="T103" s="81" t="s">
        <v>382</v>
      </c>
      <c r="U103" s="94">
        <v>13.843684800000002</v>
      </c>
      <c r="V103" s="81" t="s">
        <v>382</v>
      </c>
      <c r="W103" s="94" t="s">
        <v>382</v>
      </c>
      <c r="X103" s="94">
        <v>13.843684800000002</v>
      </c>
      <c r="Y103" s="81" t="s">
        <v>382</v>
      </c>
      <c r="Z103" s="81" t="s">
        <v>382</v>
      </c>
      <c r="AA103" s="81" t="s">
        <v>382</v>
      </c>
      <c r="AB103" s="81" t="s">
        <v>382</v>
      </c>
      <c r="AC103" s="81" t="s">
        <v>382</v>
      </c>
      <c r="AD103" s="94" t="s">
        <v>382</v>
      </c>
      <c r="AE103" s="81" t="s">
        <v>382</v>
      </c>
      <c r="AF103" s="81" t="s">
        <v>382</v>
      </c>
      <c r="AG103" s="94" t="s">
        <v>382</v>
      </c>
      <c r="AH103" s="81" t="s">
        <v>382</v>
      </c>
      <c r="AI103" s="65" t="s">
        <v>382</v>
      </c>
      <c r="AJ103" s="65" t="s">
        <v>382</v>
      </c>
      <c r="AK103" s="65" t="s">
        <v>382</v>
      </c>
      <c r="AL103" s="65" t="s">
        <v>382</v>
      </c>
      <c r="AM103" s="65" t="s">
        <v>382</v>
      </c>
      <c r="AN103" s="94" t="s">
        <v>382</v>
      </c>
      <c r="AO103" s="65" t="s">
        <v>382</v>
      </c>
      <c r="AP103" s="65" t="s">
        <v>382</v>
      </c>
      <c r="AQ103" s="94" t="s">
        <v>382</v>
      </c>
      <c r="AR103" s="65" t="s">
        <v>382</v>
      </c>
      <c r="AS103" s="65" t="s">
        <v>382</v>
      </c>
      <c r="AT103" s="65" t="s">
        <v>382</v>
      </c>
      <c r="AU103" s="65" t="s">
        <v>382</v>
      </c>
      <c r="AV103" s="65" t="s">
        <v>382</v>
      </c>
      <c r="AW103" s="65" t="s">
        <v>382</v>
      </c>
      <c r="AX103" s="65">
        <v>13.843684800000002</v>
      </c>
      <c r="AY103" s="65" t="s">
        <v>382</v>
      </c>
      <c r="AZ103" s="65" t="s">
        <v>382</v>
      </c>
      <c r="BA103" s="65">
        <v>13.843684800000002</v>
      </c>
      <c r="BB103" s="65" t="s">
        <v>382</v>
      </c>
      <c r="BC103" s="94" t="s">
        <v>382</v>
      </c>
      <c r="BD103" s="81" t="s">
        <v>382</v>
      </c>
      <c r="BE103" s="81" t="s">
        <v>382</v>
      </c>
      <c r="BF103" s="94" t="s">
        <v>382</v>
      </c>
      <c r="BG103" s="81" t="s">
        <v>382</v>
      </c>
      <c r="BH103" s="94">
        <v>13.843684800000002</v>
      </c>
      <c r="BI103" s="81" t="s">
        <v>382</v>
      </c>
      <c r="BJ103" s="81" t="s">
        <v>382</v>
      </c>
      <c r="BK103" s="94">
        <v>13.843684800000002</v>
      </c>
      <c r="BL103" s="81" t="s">
        <v>382</v>
      </c>
      <c r="BM103" s="78" t="s">
        <v>382</v>
      </c>
    </row>
    <row r="104" spans="1:65" s="79" customFormat="1" x14ac:dyDescent="0.25">
      <c r="A104" s="73" t="s">
        <v>573</v>
      </c>
      <c r="B104" s="85" t="s">
        <v>456</v>
      </c>
      <c r="C104" s="76" t="str">
        <f>'д) план ввода ОС'!C106</f>
        <v>J_RP_1.2.2.52</v>
      </c>
      <c r="D104" s="81" t="s">
        <v>438</v>
      </c>
      <c r="E104" s="81">
        <v>2019</v>
      </c>
      <c r="F104" s="81">
        <v>2019</v>
      </c>
      <c r="G104" s="81">
        <v>2019</v>
      </c>
      <c r="H104" s="81" t="s">
        <v>382</v>
      </c>
      <c r="I104" s="81" t="s">
        <v>382</v>
      </c>
      <c r="J104" s="81" t="s">
        <v>382</v>
      </c>
      <c r="K104" s="81" t="s">
        <v>382</v>
      </c>
      <c r="L104" s="96">
        <v>13.192</v>
      </c>
      <c r="M104" s="81">
        <v>2019</v>
      </c>
      <c r="N104" s="81" t="s">
        <v>382</v>
      </c>
      <c r="O104" s="81" t="s">
        <v>382</v>
      </c>
      <c r="P104" s="81" t="s">
        <v>382</v>
      </c>
      <c r="Q104" s="93" t="s">
        <v>382</v>
      </c>
      <c r="R104" s="96">
        <v>13.192</v>
      </c>
      <c r="S104" s="94">
        <f t="shared" si="1"/>
        <v>13.843684800000002</v>
      </c>
      <c r="T104" s="81" t="s">
        <v>382</v>
      </c>
      <c r="U104" s="94">
        <v>13.843684800000002</v>
      </c>
      <c r="V104" s="81" t="s">
        <v>382</v>
      </c>
      <c r="W104" s="94" t="s">
        <v>382</v>
      </c>
      <c r="X104" s="94">
        <v>13.843684800000002</v>
      </c>
      <c r="Y104" s="81" t="s">
        <v>382</v>
      </c>
      <c r="Z104" s="81" t="s">
        <v>382</v>
      </c>
      <c r="AA104" s="81" t="s">
        <v>382</v>
      </c>
      <c r="AB104" s="81" t="s">
        <v>382</v>
      </c>
      <c r="AC104" s="81" t="s">
        <v>382</v>
      </c>
      <c r="AD104" s="94" t="s">
        <v>382</v>
      </c>
      <c r="AE104" s="81" t="s">
        <v>382</v>
      </c>
      <c r="AF104" s="81" t="s">
        <v>382</v>
      </c>
      <c r="AG104" s="94" t="s">
        <v>382</v>
      </c>
      <c r="AH104" s="81" t="s">
        <v>382</v>
      </c>
      <c r="AI104" s="65" t="s">
        <v>382</v>
      </c>
      <c r="AJ104" s="65" t="s">
        <v>382</v>
      </c>
      <c r="AK104" s="65" t="s">
        <v>382</v>
      </c>
      <c r="AL104" s="65" t="s">
        <v>382</v>
      </c>
      <c r="AM104" s="65" t="s">
        <v>382</v>
      </c>
      <c r="AN104" s="94" t="s">
        <v>382</v>
      </c>
      <c r="AO104" s="65" t="s">
        <v>382</v>
      </c>
      <c r="AP104" s="65" t="s">
        <v>382</v>
      </c>
      <c r="AQ104" s="94" t="s">
        <v>382</v>
      </c>
      <c r="AR104" s="65" t="s">
        <v>382</v>
      </c>
      <c r="AS104" s="65" t="s">
        <v>382</v>
      </c>
      <c r="AT104" s="65" t="s">
        <v>382</v>
      </c>
      <c r="AU104" s="65" t="s">
        <v>382</v>
      </c>
      <c r="AV104" s="65" t="s">
        <v>382</v>
      </c>
      <c r="AW104" s="65" t="s">
        <v>382</v>
      </c>
      <c r="AX104" s="65">
        <v>13.843684800000002</v>
      </c>
      <c r="AY104" s="65" t="s">
        <v>382</v>
      </c>
      <c r="AZ104" s="65" t="s">
        <v>382</v>
      </c>
      <c r="BA104" s="65">
        <v>13.843684800000002</v>
      </c>
      <c r="BB104" s="65" t="s">
        <v>382</v>
      </c>
      <c r="BC104" s="94" t="s">
        <v>382</v>
      </c>
      <c r="BD104" s="81" t="s">
        <v>382</v>
      </c>
      <c r="BE104" s="81" t="s">
        <v>382</v>
      </c>
      <c r="BF104" s="94" t="s">
        <v>382</v>
      </c>
      <c r="BG104" s="81" t="s">
        <v>382</v>
      </c>
      <c r="BH104" s="94">
        <v>13.843684800000002</v>
      </c>
      <c r="BI104" s="81" t="s">
        <v>382</v>
      </c>
      <c r="BJ104" s="81" t="s">
        <v>382</v>
      </c>
      <c r="BK104" s="94">
        <v>13.843684800000002</v>
      </c>
      <c r="BL104" s="81" t="s">
        <v>382</v>
      </c>
      <c r="BM104" s="78" t="s">
        <v>382</v>
      </c>
    </row>
    <row r="105" spans="1:65" s="79" customFormat="1" x14ac:dyDescent="0.25">
      <c r="A105" s="73" t="s">
        <v>574</v>
      </c>
      <c r="B105" s="85" t="s">
        <v>457</v>
      </c>
      <c r="C105" s="76" t="str">
        <f>'д) план ввода ОС'!C107</f>
        <v>J_TP_1.2.2.53</v>
      </c>
      <c r="D105" s="81" t="s">
        <v>438</v>
      </c>
      <c r="E105" s="81">
        <v>2019</v>
      </c>
      <c r="F105" s="81">
        <v>2019</v>
      </c>
      <c r="G105" s="81">
        <v>2019</v>
      </c>
      <c r="H105" s="81" t="s">
        <v>382</v>
      </c>
      <c r="I105" s="81" t="s">
        <v>382</v>
      </c>
      <c r="J105" s="81" t="s">
        <v>382</v>
      </c>
      <c r="K105" s="81" t="s">
        <v>382</v>
      </c>
      <c r="L105" s="96">
        <v>1.6930000000000001</v>
      </c>
      <c r="M105" s="81">
        <v>2019</v>
      </c>
      <c r="N105" s="81" t="s">
        <v>382</v>
      </c>
      <c r="O105" s="81" t="s">
        <v>382</v>
      </c>
      <c r="P105" s="81" t="s">
        <v>382</v>
      </c>
      <c r="Q105" s="93" t="s">
        <v>382</v>
      </c>
      <c r="R105" s="96">
        <v>1.6930000000000001</v>
      </c>
      <c r="S105" s="94">
        <f t="shared" si="1"/>
        <v>1.7766342000000002</v>
      </c>
      <c r="T105" s="81" t="s">
        <v>382</v>
      </c>
      <c r="U105" s="94">
        <v>1.7766342000000002</v>
      </c>
      <c r="V105" s="81" t="s">
        <v>382</v>
      </c>
      <c r="W105" s="94" t="s">
        <v>382</v>
      </c>
      <c r="X105" s="94">
        <v>1.7766342000000002</v>
      </c>
      <c r="Y105" s="81" t="s">
        <v>382</v>
      </c>
      <c r="Z105" s="81" t="s">
        <v>382</v>
      </c>
      <c r="AA105" s="81" t="s">
        <v>382</v>
      </c>
      <c r="AB105" s="81" t="s">
        <v>382</v>
      </c>
      <c r="AC105" s="81" t="s">
        <v>382</v>
      </c>
      <c r="AD105" s="94" t="s">
        <v>382</v>
      </c>
      <c r="AE105" s="81" t="s">
        <v>382</v>
      </c>
      <c r="AF105" s="81" t="s">
        <v>382</v>
      </c>
      <c r="AG105" s="94" t="s">
        <v>382</v>
      </c>
      <c r="AH105" s="81" t="s">
        <v>382</v>
      </c>
      <c r="AI105" s="65" t="s">
        <v>382</v>
      </c>
      <c r="AJ105" s="65" t="s">
        <v>382</v>
      </c>
      <c r="AK105" s="65" t="s">
        <v>382</v>
      </c>
      <c r="AL105" s="65" t="s">
        <v>382</v>
      </c>
      <c r="AM105" s="65" t="s">
        <v>382</v>
      </c>
      <c r="AN105" s="94" t="s">
        <v>382</v>
      </c>
      <c r="AO105" s="65" t="s">
        <v>382</v>
      </c>
      <c r="AP105" s="65" t="s">
        <v>382</v>
      </c>
      <c r="AQ105" s="94" t="s">
        <v>382</v>
      </c>
      <c r="AR105" s="65" t="s">
        <v>382</v>
      </c>
      <c r="AS105" s="65" t="s">
        <v>382</v>
      </c>
      <c r="AT105" s="65" t="s">
        <v>382</v>
      </c>
      <c r="AU105" s="65" t="s">
        <v>382</v>
      </c>
      <c r="AV105" s="65" t="s">
        <v>382</v>
      </c>
      <c r="AW105" s="65" t="s">
        <v>382</v>
      </c>
      <c r="AX105" s="65">
        <v>1.7766342000000002</v>
      </c>
      <c r="AY105" s="65" t="s">
        <v>382</v>
      </c>
      <c r="AZ105" s="65" t="s">
        <v>382</v>
      </c>
      <c r="BA105" s="65">
        <v>1.7766342000000002</v>
      </c>
      <c r="BB105" s="65" t="s">
        <v>382</v>
      </c>
      <c r="BC105" s="94" t="s">
        <v>382</v>
      </c>
      <c r="BD105" s="81" t="s">
        <v>382</v>
      </c>
      <c r="BE105" s="81" t="s">
        <v>382</v>
      </c>
      <c r="BF105" s="94" t="s">
        <v>382</v>
      </c>
      <c r="BG105" s="81" t="s">
        <v>382</v>
      </c>
      <c r="BH105" s="94">
        <v>1.7766342000000002</v>
      </c>
      <c r="BI105" s="81" t="s">
        <v>382</v>
      </c>
      <c r="BJ105" s="81" t="s">
        <v>382</v>
      </c>
      <c r="BK105" s="94">
        <v>1.7766342000000002</v>
      </c>
      <c r="BL105" s="81" t="s">
        <v>382</v>
      </c>
      <c r="BM105" s="78" t="s">
        <v>382</v>
      </c>
    </row>
    <row r="106" spans="1:65" s="79" customFormat="1" ht="31.5" x14ac:dyDescent="0.25">
      <c r="A106" s="73" t="s">
        <v>575</v>
      </c>
      <c r="B106" s="85" t="s">
        <v>458</v>
      </c>
      <c r="C106" s="76" t="str">
        <f>'д) план ввода ОС'!C108</f>
        <v>J_RP_1.2.2.54</v>
      </c>
      <c r="D106" s="81" t="s">
        <v>438</v>
      </c>
      <c r="E106" s="81">
        <v>2019</v>
      </c>
      <c r="F106" s="81">
        <v>2019</v>
      </c>
      <c r="G106" s="81">
        <v>2019</v>
      </c>
      <c r="H106" s="81" t="s">
        <v>382</v>
      </c>
      <c r="I106" s="81" t="s">
        <v>382</v>
      </c>
      <c r="J106" s="81" t="s">
        <v>382</v>
      </c>
      <c r="K106" s="81" t="s">
        <v>382</v>
      </c>
      <c r="L106" s="96">
        <v>5.9969999999999999</v>
      </c>
      <c r="M106" s="81">
        <v>2019</v>
      </c>
      <c r="N106" s="81" t="s">
        <v>382</v>
      </c>
      <c r="O106" s="81" t="s">
        <v>382</v>
      </c>
      <c r="P106" s="81" t="s">
        <v>382</v>
      </c>
      <c r="Q106" s="93" t="s">
        <v>382</v>
      </c>
      <c r="R106" s="96">
        <v>5.9969999999999999</v>
      </c>
      <c r="S106" s="94">
        <f t="shared" si="1"/>
        <v>6.2932518000000002</v>
      </c>
      <c r="T106" s="81" t="s">
        <v>382</v>
      </c>
      <c r="U106" s="94">
        <v>6.2932518000000002</v>
      </c>
      <c r="V106" s="81" t="s">
        <v>382</v>
      </c>
      <c r="W106" s="94" t="s">
        <v>382</v>
      </c>
      <c r="X106" s="94">
        <v>6.2932518000000002</v>
      </c>
      <c r="Y106" s="81" t="s">
        <v>382</v>
      </c>
      <c r="Z106" s="81" t="s">
        <v>382</v>
      </c>
      <c r="AA106" s="81" t="s">
        <v>382</v>
      </c>
      <c r="AB106" s="81" t="s">
        <v>382</v>
      </c>
      <c r="AC106" s="81" t="s">
        <v>382</v>
      </c>
      <c r="AD106" s="94" t="s">
        <v>382</v>
      </c>
      <c r="AE106" s="81" t="s">
        <v>382</v>
      </c>
      <c r="AF106" s="81" t="s">
        <v>382</v>
      </c>
      <c r="AG106" s="94" t="s">
        <v>382</v>
      </c>
      <c r="AH106" s="81" t="s">
        <v>382</v>
      </c>
      <c r="AI106" s="65" t="s">
        <v>382</v>
      </c>
      <c r="AJ106" s="65" t="s">
        <v>382</v>
      </c>
      <c r="AK106" s="65" t="s">
        <v>382</v>
      </c>
      <c r="AL106" s="65" t="s">
        <v>382</v>
      </c>
      <c r="AM106" s="65" t="s">
        <v>382</v>
      </c>
      <c r="AN106" s="94" t="s">
        <v>382</v>
      </c>
      <c r="AO106" s="65" t="s">
        <v>382</v>
      </c>
      <c r="AP106" s="65" t="s">
        <v>382</v>
      </c>
      <c r="AQ106" s="94" t="s">
        <v>382</v>
      </c>
      <c r="AR106" s="65" t="s">
        <v>382</v>
      </c>
      <c r="AS106" s="65" t="s">
        <v>382</v>
      </c>
      <c r="AT106" s="65" t="s">
        <v>382</v>
      </c>
      <c r="AU106" s="65" t="s">
        <v>382</v>
      </c>
      <c r="AV106" s="65" t="s">
        <v>382</v>
      </c>
      <c r="AW106" s="65" t="s">
        <v>382</v>
      </c>
      <c r="AX106" s="65">
        <v>6.2932518000000002</v>
      </c>
      <c r="AY106" s="65" t="s">
        <v>382</v>
      </c>
      <c r="AZ106" s="65" t="s">
        <v>382</v>
      </c>
      <c r="BA106" s="65">
        <v>6.2932518000000002</v>
      </c>
      <c r="BB106" s="65" t="s">
        <v>382</v>
      </c>
      <c r="BC106" s="94" t="s">
        <v>382</v>
      </c>
      <c r="BD106" s="81" t="s">
        <v>382</v>
      </c>
      <c r="BE106" s="81" t="s">
        <v>382</v>
      </c>
      <c r="BF106" s="94" t="s">
        <v>382</v>
      </c>
      <c r="BG106" s="81" t="s">
        <v>382</v>
      </c>
      <c r="BH106" s="94">
        <v>6.2932518000000002</v>
      </c>
      <c r="BI106" s="81" t="s">
        <v>382</v>
      </c>
      <c r="BJ106" s="81" t="s">
        <v>382</v>
      </c>
      <c r="BK106" s="94">
        <v>6.2932518000000002</v>
      </c>
      <c r="BL106" s="81" t="s">
        <v>382</v>
      </c>
      <c r="BM106" s="78" t="s">
        <v>382</v>
      </c>
    </row>
    <row r="107" spans="1:65" s="79" customFormat="1" ht="31.5" x14ac:dyDescent="0.25">
      <c r="A107" s="73" t="s">
        <v>576</v>
      </c>
      <c r="B107" s="85" t="s">
        <v>506</v>
      </c>
      <c r="C107" s="76">
        <f>'д) план ввода ОС'!C109</f>
        <v>0</v>
      </c>
      <c r="D107" s="81" t="s">
        <v>382</v>
      </c>
      <c r="E107" s="81" t="s">
        <v>382</v>
      </c>
      <c r="F107" s="81" t="s">
        <v>382</v>
      </c>
      <c r="G107" s="81" t="s">
        <v>382</v>
      </c>
      <c r="H107" s="81" t="s">
        <v>382</v>
      </c>
      <c r="I107" s="81" t="s">
        <v>382</v>
      </c>
      <c r="J107" s="81" t="s">
        <v>382</v>
      </c>
      <c r="K107" s="81" t="s">
        <v>382</v>
      </c>
      <c r="L107" s="96">
        <v>41.994500000000002</v>
      </c>
      <c r="M107" s="81" t="s">
        <v>382</v>
      </c>
      <c r="N107" s="81" t="s">
        <v>382</v>
      </c>
      <c r="O107" s="81" t="s">
        <v>382</v>
      </c>
      <c r="P107" s="81" t="s">
        <v>382</v>
      </c>
      <c r="Q107" s="93" t="s">
        <v>382</v>
      </c>
      <c r="R107" s="96">
        <v>41.994500000000002</v>
      </c>
      <c r="S107" s="94">
        <f t="shared" si="1"/>
        <v>44.069028300000006</v>
      </c>
      <c r="T107" s="81" t="s">
        <v>382</v>
      </c>
      <c r="U107" s="94">
        <v>44.069028300000006</v>
      </c>
      <c r="V107" s="81" t="s">
        <v>382</v>
      </c>
      <c r="W107" s="94">
        <f>W108+W109</f>
        <v>19.539828</v>
      </c>
      <c r="X107" s="94">
        <f>X108+X109</f>
        <v>24.534972</v>
      </c>
      <c r="Y107" s="81" t="s">
        <v>382</v>
      </c>
      <c r="Z107" s="81" t="s">
        <v>382</v>
      </c>
      <c r="AA107" s="81" t="s">
        <v>382</v>
      </c>
      <c r="AB107" s="81" t="s">
        <v>382</v>
      </c>
      <c r="AC107" s="81" t="s">
        <v>382</v>
      </c>
      <c r="AD107" s="94">
        <v>19.539828</v>
      </c>
      <c r="AE107" s="81" t="s">
        <v>382</v>
      </c>
      <c r="AF107" s="81" t="s">
        <v>382</v>
      </c>
      <c r="AG107" s="94">
        <v>19.539828</v>
      </c>
      <c r="AH107" s="81" t="s">
        <v>382</v>
      </c>
      <c r="AI107" s="65" t="s">
        <v>382</v>
      </c>
      <c r="AJ107" s="65" t="s">
        <v>382</v>
      </c>
      <c r="AK107" s="65" t="s">
        <v>382</v>
      </c>
      <c r="AL107" s="65" t="s">
        <v>382</v>
      </c>
      <c r="AM107" s="65" t="s">
        <v>382</v>
      </c>
      <c r="AN107" s="94">
        <v>19.539828</v>
      </c>
      <c r="AO107" s="65" t="s">
        <v>382</v>
      </c>
      <c r="AP107" s="65" t="s">
        <v>382</v>
      </c>
      <c r="AQ107" s="94">
        <v>19.539828</v>
      </c>
      <c r="AR107" s="65" t="s">
        <v>382</v>
      </c>
      <c r="AS107" s="65" t="s">
        <v>382</v>
      </c>
      <c r="AT107" s="65" t="s">
        <v>382</v>
      </c>
      <c r="AU107" s="65" t="s">
        <v>382</v>
      </c>
      <c r="AV107" s="65" t="s">
        <v>382</v>
      </c>
      <c r="AW107" s="65" t="s">
        <v>382</v>
      </c>
      <c r="AX107" s="65">
        <v>24.534972</v>
      </c>
      <c r="AY107" s="65" t="s">
        <v>382</v>
      </c>
      <c r="AZ107" s="65" t="s">
        <v>382</v>
      </c>
      <c r="BA107" s="65">
        <v>24.534972</v>
      </c>
      <c r="BB107" s="65" t="s">
        <v>382</v>
      </c>
      <c r="BC107" s="94" t="s">
        <v>382</v>
      </c>
      <c r="BD107" s="81" t="s">
        <v>382</v>
      </c>
      <c r="BE107" s="81" t="s">
        <v>382</v>
      </c>
      <c r="BF107" s="94" t="s">
        <v>382</v>
      </c>
      <c r="BG107" s="81" t="s">
        <v>382</v>
      </c>
      <c r="BH107" s="94">
        <v>44.069028300000006</v>
      </c>
      <c r="BI107" s="81" t="s">
        <v>382</v>
      </c>
      <c r="BJ107" s="81" t="s">
        <v>382</v>
      </c>
      <c r="BK107" s="94">
        <v>44.069028300000006</v>
      </c>
      <c r="BL107" s="81" t="s">
        <v>382</v>
      </c>
      <c r="BM107" s="78" t="s">
        <v>382</v>
      </c>
    </row>
    <row r="108" spans="1:65" s="79" customFormat="1" ht="31.5" x14ac:dyDescent="0.25">
      <c r="A108" s="73" t="s">
        <v>367</v>
      </c>
      <c r="B108" s="85" t="s">
        <v>507</v>
      </c>
      <c r="C108" s="76" t="str">
        <f>'д) план ввода ОС'!C110</f>
        <v>I_INSTR_1.2.3.1</v>
      </c>
      <c r="D108" s="81" t="s">
        <v>382</v>
      </c>
      <c r="E108" s="81">
        <v>2018</v>
      </c>
      <c r="F108" s="81">
        <v>2019</v>
      </c>
      <c r="G108" s="81">
        <v>2019</v>
      </c>
      <c r="H108" s="81" t="s">
        <v>382</v>
      </c>
      <c r="I108" s="81" t="s">
        <v>382</v>
      </c>
      <c r="J108" s="81" t="s">
        <v>382</v>
      </c>
      <c r="K108" s="81" t="s">
        <v>382</v>
      </c>
      <c r="L108" s="96">
        <v>6.0045000000000002</v>
      </c>
      <c r="M108" s="81">
        <v>2018</v>
      </c>
      <c r="N108" s="81" t="s">
        <v>382</v>
      </c>
      <c r="O108" s="81" t="s">
        <v>382</v>
      </c>
      <c r="P108" s="81" t="s">
        <v>382</v>
      </c>
      <c r="Q108" s="93" t="s">
        <v>382</v>
      </c>
      <c r="R108" s="96">
        <v>6.0045000000000002</v>
      </c>
      <c r="S108" s="94">
        <f t="shared" si="1"/>
        <v>6.3011223000000012</v>
      </c>
      <c r="T108" s="81" t="s">
        <v>382</v>
      </c>
      <c r="U108" s="94">
        <v>6.3011223000000012</v>
      </c>
      <c r="V108" s="81" t="s">
        <v>382</v>
      </c>
      <c r="W108" s="94">
        <f>2.1*1.0494</f>
        <v>2.2037400000000003</v>
      </c>
      <c r="X108" s="94">
        <f>3.91*1.0494</f>
        <v>4.1031540000000009</v>
      </c>
      <c r="Y108" s="81" t="s">
        <v>382</v>
      </c>
      <c r="Z108" s="81" t="s">
        <v>382</v>
      </c>
      <c r="AA108" s="81" t="s">
        <v>382</v>
      </c>
      <c r="AB108" s="81" t="s">
        <v>382</v>
      </c>
      <c r="AC108" s="81" t="s">
        <v>382</v>
      </c>
      <c r="AD108" s="94">
        <v>2.2037400000000003</v>
      </c>
      <c r="AE108" s="81" t="s">
        <v>382</v>
      </c>
      <c r="AF108" s="81" t="s">
        <v>382</v>
      </c>
      <c r="AG108" s="94">
        <v>2.2037400000000003</v>
      </c>
      <c r="AH108" s="81" t="s">
        <v>382</v>
      </c>
      <c r="AI108" s="65" t="s">
        <v>382</v>
      </c>
      <c r="AJ108" s="65" t="s">
        <v>382</v>
      </c>
      <c r="AK108" s="65" t="s">
        <v>382</v>
      </c>
      <c r="AL108" s="65" t="s">
        <v>382</v>
      </c>
      <c r="AM108" s="65" t="s">
        <v>382</v>
      </c>
      <c r="AN108" s="94">
        <v>2.2037400000000003</v>
      </c>
      <c r="AO108" s="65" t="s">
        <v>382</v>
      </c>
      <c r="AP108" s="65" t="s">
        <v>382</v>
      </c>
      <c r="AQ108" s="94">
        <v>2.2037400000000003</v>
      </c>
      <c r="AR108" s="65" t="s">
        <v>382</v>
      </c>
      <c r="AS108" s="65" t="s">
        <v>382</v>
      </c>
      <c r="AT108" s="65" t="s">
        <v>382</v>
      </c>
      <c r="AU108" s="65" t="s">
        <v>382</v>
      </c>
      <c r="AV108" s="65" t="s">
        <v>382</v>
      </c>
      <c r="AW108" s="65" t="s">
        <v>382</v>
      </c>
      <c r="AX108" s="65">
        <v>4.1031540000000009</v>
      </c>
      <c r="AY108" s="65" t="s">
        <v>382</v>
      </c>
      <c r="AZ108" s="65" t="s">
        <v>382</v>
      </c>
      <c r="BA108" s="65">
        <v>4.1031540000000009</v>
      </c>
      <c r="BB108" s="65" t="s">
        <v>382</v>
      </c>
      <c r="BC108" s="94" t="s">
        <v>382</v>
      </c>
      <c r="BD108" s="81" t="s">
        <v>382</v>
      </c>
      <c r="BE108" s="81" t="s">
        <v>382</v>
      </c>
      <c r="BF108" s="94" t="s">
        <v>382</v>
      </c>
      <c r="BG108" s="81" t="s">
        <v>382</v>
      </c>
      <c r="BH108" s="94">
        <v>6.3011223000000012</v>
      </c>
      <c r="BI108" s="81" t="s">
        <v>382</v>
      </c>
      <c r="BJ108" s="81" t="s">
        <v>382</v>
      </c>
      <c r="BK108" s="94">
        <v>6.3011223000000012</v>
      </c>
      <c r="BL108" s="81" t="s">
        <v>382</v>
      </c>
      <c r="BM108" s="78" t="s">
        <v>382</v>
      </c>
    </row>
    <row r="109" spans="1:65" s="79" customFormat="1" ht="47.25" x14ac:dyDescent="0.25">
      <c r="A109" s="73" t="s">
        <v>368</v>
      </c>
      <c r="B109" s="85" t="s">
        <v>508</v>
      </c>
      <c r="C109" s="76" t="str">
        <f>'д) план ввода ОС'!C111</f>
        <v>I_TEL_1.2.3.2</v>
      </c>
      <c r="D109" s="81" t="s">
        <v>382</v>
      </c>
      <c r="E109" s="81">
        <v>2018</v>
      </c>
      <c r="F109" s="81">
        <v>2019</v>
      </c>
      <c r="G109" s="81">
        <v>2019</v>
      </c>
      <c r="H109" s="81" t="s">
        <v>382</v>
      </c>
      <c r="I109" s="81" t="s">
        <v>382</v>
      </c>
      <c r="J109" s="81" t="s">
        <v>382</v>
      </c>
      <c r="K109" s="81" t="s">
        <v>382</v>
      </c>
      <c r="L109" s="96">
        <v>35.99</v>
      </c>
      <c r="M109" s="81">
        <v>2018</v>
      </c>
      <c r="N109" s="81" t="s">
        <v>382</v>
      </c>
      <c r="O109" s="81" t="s">
        <v>382</v>
      </c>
      <c r="P109" s="81" t="s">
        <v>382</v>
      </c>
      <c r="Q109" s="93" t="s">
        <v>382</v>
      </c>
      <c r="R109" s="96">
        <v>35.99</v>
      </c>
      <c r="S109" s="94">
        <f t="shared" si="1"/>
        <v>37.767906000000004</v>
      </c>
      <c r="T109" s="81" t="s">
        <v>382</v>
      </c>
      <c r="U109" s="94">
        <v>37.767906000000004</v>
      </c>
      <c r="V109" s="81" t="s">
        <v>382</v>
      </c>
      <c r="W109" s="94">
        <f>16.52*1.0494</f>
        <v>17.336088</v>
      </c>
      <c r="X109" s="94">
        <f>19.47*1.0494</f>
        <v>20.431818</v>
      </c>
      <c r="Y109" s="81" t="s">
        <v>382</v>
      </c>
      <c r="Z109" s="81" t="s">
        <v>382</v>
      </c>
      <c r="AA109" s="81" t="s">
        <v>382</v>
      </c>
      <c r="AB109" s="81" t="s">
        <v>382</v>
      </c>
      <c r="AC109" s="81" t="s">
        <v>382</v>
      </c>
      <c r="AD109" s="94">
        <v>17.336088</v>
      </c>
      <c r="AE109" s="81" t="s">
        <v>382</v>
      </c>
      <c r="AF109" s="81" t="s">
        <v>382</v>
      </c>
      <c r="AG109" s="94">
        <v>17.336088</v>
      </c>
      <c r="AH109" s="81" t="s">
        <v>382</v>
      </c>
      <c r="AI109" s="65" t="s">
        <v>382</v>
      </c>
      <c r="AJ109" s="65" t="s">
        <v>382</v>
      </c>
      <c r="AK109" s="65" t="s">
        <v>382</v>
      </c>
      <c r="AL109" s="65" t="s">
        <v>382</v>
      </c>
      <c r="AM109" s="65" t="s">
        <v>382</v>
      </c>
      <c r="AN109" s="94">
        <v>17.336088</v>
      </c>
      <c r="AO109" s="65" t="s">
        <v>382</v>
      </c>
      <c r="AP109" s="65" t="s">
        <v>382</v>
      </c>
      <c r="AQ109" s="94">
        <v>17.336088</v>
      </c>
      <c r="AR109" s="65" t="s">
        <v>382</v>
      </c>
      <c r="AS109" s="65" t="s">
        <v>382</v>
      </c>
      <c r="AT109" s="65" t="s">
        <v>382</v>
      </c>
      <c r="AU109" s="65" t="s">
        <v>382</v>
      </c>
      <c r="AV109" s="65" t="s">
        <v>382</v>
      </c>
      <c r="AW109" s="65" t="s">
        <v>382</v>
      </c>
      <c r="AX109" s="65">
        <v>20.431818</v>
      </c>
      <c r="AY109" s="65" t="s">
        <v>382</v>
      </c>
      <c r="AZ109" s="65" t="s">
        <v>382</v>
      </c>
      <c r="BA109" s="65">
        <v>20.431818</v>
      </c>
      <c r="BB109" s="65" t="s">
        <v>382</v>
      </c>
      <c r="BC109" s="94" t="s">
        <v>382</v>
      </c>
      <c r="BD109" s="81" t="s">
        <v>382</v>
      </c>
      <c r="BE109" s="81" t="s">
        <v>382</v>
      </c>
      <c r="BF109" s="94" t="s">
        <v>382</v>
      </c>
      <c r="BG109" s="81" t="s">
        <v>382</v>
      </c>
      <c r="BH109" s="94">
        <v>37.767906000000004</v>
      </c>
      <c r="BI109" s="81" t="s">
        <v>382</v>
      </c>
      <c r="BJ109" s="81" t="s">
        <v>382</v>
      </c>
      <c r="BK109" s="94">
        <v>37.767906000000004</v>
      </c>
      <c r="BL109" s="81" t="s">
        <v>382</v>
      </c>
      <c r="BM109" s="78" t="s">
        <v>382</v>
      </c>
    </row>
    <row r="110" spans="1:65" s="79" customFormat="1" x14ac:dyDescent="0.25">
      <c r="A110" s="73" t="s">
        <v>325</v>
      </c>
      <c r="B110" s="85" t="s">
        <v>509</v>
      </c>
      <c r="C110" s="76" t="str">
        <f>'д) план ввода ОС'!C112</f>
        <v xml:space="preserve">                                                                                                                                                                  </v>
      </c>
      <c r="D110" s="81" t="s">
        <v>382</v>
      </c>
      <c r="E110" s="81" t="s">
        <v>382</v>
      </c>
      <c r="F110" s="81" t="s">
        <v>382</v>
      </c>
      <c r="G110" s="81" t="s">
        <v>382</v>
      </c>
      <c r="H110" s="81" t="s">
        <v>382</v>
      </c>
      <c r="I110" s="81" t="s">
        <v>382</v>
      </c>
      <c r="J110" s="81" t="s">
        <v>382</v>
      </c>
      <c r="K110" s="81" t="s">
        <v>382</v>
      </c>
      <c r="L110" s="96">
        <v>344.67899999999997</v>
      </c>
      <c r="M110" s="81" t="s">
        <v>382</v>
      </c>
      <c r="N110" s="81" t="s">
        <v>382</v>
      </c>
      <c r="O110" s="81" t="s">
        <v>382</v>
      </c>
      <c r="P110" s="81" t="s">
        <v>382</v>
      </c>
      <c r="Q110" s="93" t="s">
        <v>382</v>
      </c>
      <c r="R110" s="96">
        <v>344.67899999999997</v>
      </c>
      <c r="S110" s="94">
        <f t="shared" si="1"/>
        <v>361.70614260000002</v>
      </c>
      <c r="T110" s="81" t="s">
        <v>382</v>
      </c>
      <c r="U110" s="94">
        <v>361.70614260000002</v>
      </c>
      <c r="V110" s="81" t="s">
        <v>382</v>
      </c>
      <c r="W110" s="94">
        <f>W111+W114+W120</f>
        <v>180.68359320000002</v>
      </c>
      <c r="X110" s="94">
        <f>X111+X114+X120</f>
        <v>181.04458679999999</v>
      </c>
      <c r="Y110" s="81" t="s">
        <v>382</v>
      </c>
      <c r="Z110" s="81" t="s">
        <v>382</v>
      </c>
      <c r="AA110" s="81" t="s">
        <v>382</v>
      </c>
      <c r="AB110" s="81" t="s">
        <v>382</v>
      </c>
      <c r="AC110" s="81" t="s">
        <v>382</v>
      </c>
      <c r="AD110" s="94">
        <v>180.68359320000002</v>
      </c>
      <c r="AE110" s="81" t="s">
        <v>382</v>
      </c>
      <c r="AF110" s="81" t="s">
        <v>382</v>
      </c>
      <c r="AG110" s="94">
        <v>180.68359320000002</v>
      </c>
      <c r="AH110" s="81" t="s">
        <v>382</v>
      </c>
      <c r="AI110" s="65" t="s">
        <v>382</v>
      </c>
      <c r="AJ110" s="65" t="s">
        <v>382</v>
      </c>
      <c r="AK110" s="65" t="s">
        <v>382</v>
      </c>
      <c r="AL110" s="65" t="s">
        <v>382</v>
      </c>
      <c r="AM110" s="65" t="s">
        <v>382</v>
      </c>
      <c r="AN110" s="94">
        <v>180.68359320000002</v>
      </c>
      <c r="AO110" s="65" t="s">
        <v>382</v>
      </c>
      <c r="AP110" s="65" t="s">
        <v>382</v>
      </c>
      <c r="AQ110" s="94">
        <v>180.68359320000002</v>
      </c>
      <c r="AR110" s="65" t="s">
        <v>382</v>
      </c>
      <c r="AS110" s="65" t="s">
        <v>382</v>
      </c>
      <c r="AT110" s="65" t="s">
        <v>382</v>
      </c>
      <c r="AU110" s="65" t="s">
        <v>382</v>
      </c>
      <c r="AV110" s="65" t="s">
        <v>382</v>
      </c>
      <c r="AW110" s="65" t="s">
        <v>382</v>
      </c>
      <c r="AX110" s="65">
        <v>181.04458679999999</v>
      </c>
      <c r="AY110" s="65" t="s">
        <v>382</v>
      </c>
      <c r="AZ110" s="65" t="s">
        <v>382</v>
      </c>
      <c r="BA110" s="65">
        <v>181.04458679999999</v>
      </c>
      <c r="BB110" s="65" t="s">
        <v>382</v>
      </c>
      <c r="BC110" s="94" t="s">
        <v>382</v>
      </c>
      <c r="BD110" s="81" t="s">
        <v>382</v>
      </c>
      <c r="BE110" s="81" t="s">
        <v>382</v>
      </c>
      <c r="BF110" s="94" t="s">
        <v>382</v>
      </c>
      <c r="BG110" s="81" t="s">
        <v>382</v>
      </c>
      <c r="BH110" s="94">
        <v>361.70614260000002</v>
      </c>
      <c r="BI110" s="81" t="s">
        <v>382</v>
      </c>
      <c r="BJ110" s="81" t="s">
        <v>382</v>
      </c>
      <c r="BK110" s="94">
        <v>361.70614260000002</v>
      </c>
      <c r="BL110" s="81" t="s">
        <v>382</v>
      </c>
      <c r="BM110" s="78" t="s">
        <v>382</v>
      </c>
    </row>
    <row r="111" spans="1:65" s="79" customFormat="1" ht="31.5" x14ac:dyDescent="0.25">
      <c r="A111" s="73" t="s">
        <v>371</v>
      </c>
      <c r="B111" s="85" t="s">
        <v>510</v>
      </c>
      <c r="C111" s="76">
        <f>'д) план ввода ОС'!C113</f>
        <v>0</v>
      </c>
      <c r="D111" s="81" t="s">
        <v>382</v>
      </c>
      <c r="E111" s="81" t="s">
        <v>382</v>
      </c>
      <c r="F111" s="81" t="s">
        <v>382</v>
      </c>
      <c r="G111" s="81" t="s">
        <v>382</v>
      </c>
      <c r="H111" s="81" t="s">
        <v>382</v>
      </c>
      <c r="I111" s="81" t="s">
        <v>382</v>
      </c>
      <c r="J111" s="81" t="s">
        <v>382</v>
      </c>
      <c r="K111" s="81" t="s">
        <v>382</v>
      </c>
      <c r="L111" s="96">
        <v>173.00899999999999</v>
      </c>
      <c r="M111" s="81" t="s">
        <v>382</v>
      </c>
      <c r="N111" s="81" t="s">
        <v>382</v>
      </c>
      <c r="O111" s="81" t="s">
        <v>382</v>
      </c>
      <c r="P111" s="81" t="s">
        <v>382</v>
      </c>
      <c r="Q111" s="93" t="s">
        <v>382</v>
      </c>
      <c r="R111" s="96">
        <v>173.00899999999999</v>
      </c>
      <c r="S111" s="94">
        <f t="shared" si="1"/>
        <v>181.55564459999999</v>
      </c>
      <c r="T111" s="81" t="s">
        <v>382</v>
      </c>
      <c r="U111" s="94">
        <v>181.55564459999999</v>
      </c>
      <c r="V111" s="81" t="s">
        <v>382</v>
      </c>
      <c r="W111" s="94">
        <f>W112+W113</f>
        <v>140.07391200000001</v>
      </c>
      <c r="X111" s="94">
        <f>X112+X113</f>
        <v>41.503770000000003</v>
      </c>
      <c r="Y111" s="81" t="s">
        <v>382</v>
      </c>
      <c r="Z111" s="81" t="s">
        <v>382</v>
      </c>
      <c r="AA111" s="81" t="s">
        <v>382</v>
      </c>
      <c r="AB111" s="81" t="s">
        <v>382</v>
      </c>
      <c r="AC111" s="81" t="s">
        <v>382</v>
      </c>
      <c r="AD111" s="94">
        <v>140.07391200000001</v>
      </c>
      <c r="AE111" s="81" t="s">
        <v>382</v>
      </c>
      <c r="AF111" s="81" t="s">
        <v>382</v>
      </c>
      <c r="AG111" s="94">
        <v>140.07391200000001</v>
      </c>
      <c r="AH111" s="81" t="s">
        <v>382</v>
      </c>
      <c r="AI111" s="65" t="s">
        <v>382</v>
      </c>
      <c r="AJ111" s="65" t="s">
        <v>382</v>
      </c>
      <c r="AK111" s="65" t="s">
        <v>382</v>
      </c>
      <c r="AL111" s="65" t="s">
        <v>382</v>
      </c>
      <c r="AM111" s="65" t="s">
        <v>382</v>
      </c>
      <c r="AN111" s="94">
        <v>140.07391200000001</v>
      </c>
      <c r="AO111" s="65" t="s">
        <v>382</v>
      </c>
      <c r="AP111" s="65" t="s">
        <v>382</v>
      </c>
      <c r="AQ111" s="94">
        <v>140.07391200000001</v>
      </c>
      <c r="AR111" s="65" t="s">
        <v>382</v>
      </c>
      <c r="AS111" s="65" t="s">
        <v>382</v>
      </c>
      <c r="AT111" s="65" t="s">
        <v>382</v>
      </c>
      <c r="AU111" s="65" t="s">
        <v>382</v>
      </c>
      <c r="AV111" s="65" t="s">
        <v>382</v>
      </c>
      <c r="AW111" s="65" t="s">
        <v>382</v>
      </c>
      <c r="AX111" s="65">
        <v>41.503770000000003</v>
      </c>
      <c r="AY111" s="65" t="s">
        <v>382</v>
      </c>
      <c r="AZ111" s="65" t="s">
        <v>382</v>
      </c>
      <c r="BA111" s="65">
        <v>41.503770000000003</v>
      </c>
      <c r="BB111" s="65" t="s">
        <v>382</v>
      </c>
      <c r="BC111" s="94" t="s">
        <v>382</v>
      </c>
      <c r="BD111" s="81" t="s">
        <v>382</v>
      </c>
      <c r="BE111" s="81" t="s">
        <v>382</v>
      </c>
      <c r="BF111" s="94" t="s">
        <v>382</v>
      </c>
      <c r="BG111" s="81" t="s">
        <v>382</v>
      </c>
      <c r="BH111" s="94">
        <v>181.55564459999999</v>
      </c>
      <c r="BI111" s="81" t="s">
        <v>382</v>
      </c>
      <c r="BJ111" s="81" t="s">
        <v>382</v>
      </c>
      <c r="BK111" s="94">
        <v>181.55564459999999</v>
      </c>
      <c r="BL111" s="81" t="s">
        <v>382</v>
      </c>
      <c r="BM111" s="78" t="s">
        <v>382</v>
      </c>
    </row>
    <row r="112" spans="1:65" s="79" customFormat="1" x14ac:dyDescent="0.25">
      <c r="A112" s="73" t="s">
        <v>372</v>
      </c>
      <c r="B112" s="85" t="s">
        <v>511</v>
      </c>
      <c r="C112" s="76" t="str">
        <f>'д) план ввода ОС'!C114</f>
        <v>I_ASCUE_1.2.4.2</v>
      </c>
      <c r="D112" s="81" t="s">
        <v>438</v>
      </c>
      <c r="E112" s="81">
        <v>2018</v>
      </c>
      <c r="F112" s="81">
        <v>2019</v>
      </c>
      <c r="G112" s="81">
        <v>2019</v>
      </c>
      <c r="H112" s="81" t="s">
        <v>382</v>
      </c>
      <c r="I112" s="81" t="s">
        <v>382</v>
      </c>
      <c r="J112" s="81" t="s">
        <v>382</v>
      </c>
      <c r="K112" s="81" t="s">
        <v>382</v>
      </c>
      <c r="L112" s="96">
        <v>164.15899999999999</v>
      </c>
      <c r="M112" s="81">
        <v>2018</v>
      </c>
      <c r="N112" s="81" t="s">
        <v>382</v>
      </c>
      <c r="O112" s="81" t="s">
        <v>382</v>
      </c>
      <c r="P112" s="81" t="s">
        <v>382</v>
      </c>
      <c r="Q112" s="93" t="s">
        <v>382</v>
      </c>
      <c r="R112" s="96">
        <v>164.15899999999999</v>
      </c>
      <c r="S112" s="94">
        <f t="shared" si="1"/>
        <v>172.26845460000001</v>
      </c>
      <c r="T112" s="81" t="s">
        <v>382</v>
      </c>
      <c r="U112" s="94">
        <v>172.26845460000001</v>
      </c>
      <c r="V112" s="81" t="s">
        <v>382</v>
      </c>
      <c r="W112" s="94">
        <f>129.94*1.0494</f>
        <v>136.359036</v>
      </c>
      <c r="X112" s="94">
        <f>34.24*1.0494</f>
        <v>35.931456000000004</v>
      </c>
      <c r="Y112" s="81" t="s">
        <v>382</v>
      </c>
      <c r="Z112" s="81" t="s">
        <v>382</v>
      </c>
      <c r="AA112" s="81" t="s">
        <v>382</v>
      </c>
      <c r="AB112" s="81" t="s">
        <v>382</v>
      </c>
      <c r="AC112" s="81" t="s">
        <v>382</v>
      </c>
      <c r="AD112" s="94">
        <v>136.359036</v>
      </c>
      <c r="AE112" s="81" t="s">
        <v>382</v>
      </c>
      <c r="AF112" s="81" t="s">
        <v>382</v>
      </c>
      <c r="AG112" s="94">
        <v>136.359036</v>
      </c>
      <c r="AH112" s="81" t="s">
        <v>382</v>
      </c>
      <c r="AI112" s="65" t="s">
        <v>382</v>
      </c>
      <c r="AJ112" s="65" t="s">
        <v>382</v>
      </c>
      <c r="AK112" s="65" t="s">
        <v>382</v>
      </c>
      <c r="AL112" s="65" t="s">
        <v>382</v>
      </c>
      <c r="AM112" s="65" t="s">
        <v>382</v>
      </c>
      <c r="AN112" s="94">
        <v>136.359036</v>
      </c>
      <c r="AO112" s="65" t="s">
        <v>382</v>
      </c>
      <c r="AP112" s="65" t="s">
        <v>382</v>
      </c>
      <c r="AQ112" s="94">
        <v>136.359036</v>
      </c>
      <c r="AR112" s="65" t="s">
        <v>382</v>
      </c>
      <c r="AS112" s="65" t="s">
        <v>382</v>
      </c>
      <c r="AT112" s="65" t="s">
        <v>382</v>
      </c>
      <c r="AU112" s="65" t="s">
        <v>382</v>
      </c>
      <c r="AV112" s="65" t="s">
        <v>382</v>
      </c>
      <c r="AW112" s="65" t="s">
        <v>382</v>
      </c>
      <c r="AX112" s="65">
        <v>35.931456000000004</v>
      </c>
      <c r="AY112" s="65" t="s">
        <v>382</v>
      </c>
      <c r="AZ112" s="65" t="s">
        <v>382</v>
      </c>
      <c r="BA112" s="65">
        <v>35.931456000000004</v>
      </c>
      <c r="BB112" s="65" t="s">
        <v>382</v>
      </c>
      <c r="BC112" s="94" t="s">
        <v>382</v>
      </c>
      <c r="BD112" s="81" t="s">
        <v>382</v>
      </c>
      <c r="BE112" s="81" t="s">
        <v>382</v>
      </c>
      <c r="BF112" s="94" t="s">
        <v>382</v>
      </c>
      <c r="BG112" s="81" t="s">
        <v>382</v>
      </c>
      <c r="BH112" s="94">
        <v>172.26845460000001</v>
      </c>
      <c r="BI112" s="81" t="s">
        <v>382</v>
      </c>
      <c r="BJ112" s="81" t="s">
        <v>382</v>
      </c>
      <c r="BK112" s="94">
        <v>172.26845460000001</v>
      </c>
      <c r="BL112" s="81" t="s">
        <v>382</v>
      </c>
      <c r="BM112" s="78" t="s">
        <v>382</v>
      </c>
    </row>
    <row r="113" spans="1:65" s="79" customFormat="1" x14ac:dyDescent="0.25">
      <c r="A113" s="73" t="s">
        <v>373</v>
      </c>
      <c r="B113" s="85" t="s">
        <v>512</v>
      </c>
      <c r="C113" s="76" t="str">
        <f>'д) план ввода ОС'!C115</f>
        <v>I_TR_1.2.4.3</v>
      </c>
      <c r="D113" s="81" t="s">
        <v>438</v>
      </c>
      <c r="E113" s="81">
        <v>2018</v>
      </c>
      <c r="F113" s="81">
        <v>2019</v>
      </c>
      <c r="G113" s="81">
        <v>2019</v>
      </c>
      <c r="H113" s="81" t="s">
        <v>382</v>
      </c>
      <c r="I113" s="81" t="s">
        <v>382</v>
      </c>
      <c r="J113" s="81" t="s">
        <v>382</v>
      </c>
      <c r="K113" s="81" t="s">
        <v>382</v>
      </c>
      <c r="L113" s="96">
        <v>8.85</v>
      </c>
      <c r="M113" s="81">
        <v>2018</v>
      </c>
      <c r="N113" s="81" t="s">
        <v>382</v>
      </c>
      <c r="O113" s="81" t="s">
        <v>382</v>
      </c>
      <c r="P113" s="81" t="s">
        <v>382</v>
      </c>
      <c r="Q113" s="93" t="s">
        <v>382</v>
      </c>
      <c r="R113" s="96">
        <v>8.85</v>
      </c>
      <c r="S113" s="94">
        <f t="shared" si="1"/>
        <v>9.2871900000000007</v>
      </c>
      <c r="T113" s="81" t="s">
        <v>382</v>
      </c>
      <c r="U113" s="94">
        <v>9.2871900000000007</v>
      </c>
      <c r="V113" s="81" t="s">
        <v>382</v>
      </c>
      <c r="W113" s="94">
        <f>3.54*1.0494</f>
        <v>3.7148760000000003</v>
      </c>
      <c r="X113" s="94">
        <f>5.31*1.0494</f>
        <v>5.5723140000000004</v>
      </c>
      <c r="Y113" s="81" t="s">
        <v>382</v>
      </c>
      <c r="Z113" s="81" t="s">
        <v>382</v>
      </c>
      <c r="AA113" s="81" t="s">
        <v>382</v>
      </c>
      <c r="AB113" s="81" t="s">
        <v>382</v>
      </c>
      <c r="AC113" s="81" t="s">
        <v>382</v>
      </c>
      <c r="AD113" s="94">
        <v>3.7148760000000003</v>
      </c>
      <c r="AE113" s="81" t="s">
        <v>382</v>
      </c>
      <c r="AF113" s="81" t="s">
        <v>382</v>
      </c>
      <c r="AG113" s="94">
        <v>3.7148760000000003</v>
      </c>
      <c r="AH113" s="81" t="s">
        <v>382</v>
      </c>
      <c r="AI113" s="65" t="s">
        <v>382</v>
      </c>
      <c r="AJ113" s="65" t="s">
        <v>382</v>
      </c>
      <c r="AK113" s="65" t="s">
        <v>382</v>
      </c>
      <c r="AL113" s="65" t="s">
        <v>382</v>
      </c>
      <c r="AM113" s="65" t="s">
        <v>382</v>
      </c>
      <c r="AN113" s="94">
        <v>3.7148760000000003</v>
      </c>
      <c r="AO113" s="65" t="s">
        <v>382</v>
      </c>
      <c r="AP113" s="65" t="s">
        <v>382</v>
      </c>
      <c r="AQ113" s="94">
        <v>3.7148760000000003</v>
      </c>
      <c r="AR113" s="65" t="s">
        <v>382</v>
      </c>
      <c r="AS113" s="65" t="s">
        <v>382</v>
      </c>
      <c r="AT113" s="65" t="s">
        <v>382</v>
      </c>
      <c r="AU113" s="65" t="s">
        <v>382</v>
      </c>
      <c r="AV113" s="65" t="s">
        <v>382</v>
      </c>
      <c r="AW113" s="65" t="s">
        <v>382</v>
      </c>
      <c r="AX113" s="65">
        <v>5.5723140000000004</v>
      </c>
      <c r="AY113" s="65" t="s">
        <v>382</v>
      </c>
      <c r="AZ113" s="65" t="s">
        <v>382</v>
      </c>
      <c r="BA113" s="65">
        <v>5.5723140000000004</v>
      </c>
      <c r="BB113" s="65" t="s">
        <v>382</v>
      </c>
      <c r="BC113" s="94" t="s">
        <v>382</v>
      </c>
      <c r="BD113" s="81" t="s">
        <v>382</v>
      </c>
      <c r="BE113" s="81" t="s">
        <v>382</v>
      </c>
      <c r="BF113" s="94" t="s">
        <v>382</v>
      </c>
      <c r="BG113" s="81" t="s">
        <v>382</v>
      </c>
      <c r="BH113" s="94">
        <v>9.2871900000000007</v>
      </c>
      <c r="BI113" s="81" t="s">
        <v>382</v>
      </c>
      <c r="BJ113" s="81" t="s">
        <v>382</v>
      </c>
      <c r="BK113" s="94">
        <v>9.2871900000000007</v>
      </c>
      <c r="BL113" s="81" t="s">
        <v>382</v>
      </c>
      <c r="BM113" s="78" t="s">
        <v>382</v>
      </c>
    </row>
    <row r="114" spans="1:65" s="79" customFormat="1" x14ac:dyDescent="0.25">
      <c r="A114" s="73"/>
      <c r="B114" s="85" t="s">
        <v>513</v>
      </c>
      <c r="C114" s="76">
        <f>'д) план ввода ОС'!C116</f>
        <v>0</v>
      </c>
      <c r="D114" s="81" t="s">
        <v>382</v>
      </c>
      <c r="E114" s="81" t="s">
        <v>382</v>
      </c>
      <c r="F114" s="81" t="s">
        <v>382</v>
      </c>
      <c r="G114" s="81" t="s">
        <v>382</v>
      </c>
      <c r="H114" s="81" t="s">
        <v>382</v>
      </c>
      <c r="I114" s="81" t="s">
        <v>382</v>
      </c>
      <c r="J114" s="81" t="s">
        <v>382</v>
      </c>
      <c r="K114" s="81" t="s">
        <v>382</v>
      </c>
      <c r="L114" s="96">
        <v>68.738</v>
      </c>
      <c r="M114" s="81" t="s">
        <v>382</v>
      </c>
      <c r="N114" s="81" t="s">
        <v>382</v>
      </c>
      <c r="O114" s="81" t="s">
        <v>382</v>
      </c>
      <c r="P114" s="81" t="s">
        <v>382</v>
      </c>
      <c r="Q114" s="93" t="s">
        <v>382</v>
      </c>
      <c r="R114" s="96">
        <v>68.738</v>
      </c>
      <c r="S114" s="94">
        <f t="shared" si="1"/>
        <v>72.133657200000002</v>
      </c>
      <c r="T114" s="81" t="s">
        <v>382</v>
      </c>
      <c r="U114" s="94">
        <v>72.133657200000002</v>
      </c>
      <c r="V114" s="81" t="s">
        <v>382</v>
      </c>
      <c r="W114" s="94">
        <v>0</v>
      </c>
      <c r="X114" s="94">
        <v>72.133657200000002</v>
      </c>
      <c r="Y114" s="81" t="s">
        <v>382</v>
      </c>
      <c r="Z114" s="81" t="s">
        <v>382</v>
      </c>
      <c r="AA114" s="81" t="s">
        <v>382</v>
      </c>
      <c r="AB114" s="81" t="s">
        <v>382</v>
      </c>
      <c r="AC114" s="81" t="s">
        <v>382</v>
      </c>
      <c r="AD114" s="94">
        <v>0</v>
      </c>
      <c r="AE114" s="81" t="s">
        <v>382</v>
      </c>
      <c r="AF114" s="81" t="s">
        <v>382</v>
      </c>
      <c r="AG114" s="94">
        <v>0</v>
      </c>
      <c r="AH114" s="81" t="s">
        <v>382</v>
      </c>
      <c r="AI114" s="65" t="s">
        <v>382</v>
      </c>
      <c r="AJ114" s="65" t="s">
        <v>382</v>
      </c>
      <c r="AK114" s="65" t="s">
        <v>382</v>
      </c>
      <c r="AL114" s="65" t="s">
        <v>382</v>
      </c>
      <c r="AM114" s="65" t="s">
        <v>382</v>
      </c>
      <c r="AN114" s="94">
        <v>0</v>
      </c>
      <c r="AO114" s="65" t="s">
        <v>382</v>
      </c>
      <c r="AP114" s="65" t="s">
        <v>382</v>
      </c>
      <c r="AQ114" s="94">
        <v>0</v>
      </c>
      <c r="AR114" s="65" t="s">
        <v>382</v>
      </c>
      <c r="AS114" s="65" t="s">
        <v>382</v>
      </c>
      <c r="AT114" s="65" t="s">
        <v>382</v>
      </c>
      <c r="AU114" s="65" t="s">
        <v>382</v>
      </c>
      <c r="AV114" s="65" t="s">
        <v>382</v>
      </c>
      <c r="AW114" s="65" t="s">
        <v>382</v>
      </c>
      <c r="AX114" s="65">
        <v>72.133657200000002</v>
      </c>
      <c r="AY114" s="65" t="s">
        <v>382</v>
      </c>
      <c r="AZ114" s="65" t="s">
        <v>382</v>
      </c>
      <c r="BA114" s="65">
        <v>72.133657200000002</v>
      </c>
      <c r="BB114" s="65" t="s">
        <v>382</v>
      </c>
      <c r="BC114" s="94" t="s">
        <v>382</v>
      </c>
      <c r="BD114" s="81" t="s">
        <v>382</v>
      </c>
      <c r="BE114" s="81" t="s">
        <v>382</v>
      </c>
      <c r="BF114" s="94" t="s">
        <v>382</v>
      </c>
      <c r="BG114" s="81" t="s">
        <v>382</v>
      </c>
      <c r="BH114" s="94">
        <v>72.133657200000002</v>
      </c>
      <c r="BI114" s="81" t="s">
        <v>382</v>
      </c>
      <c r="BJ114" s="81" t="s">
        <v>382</v>
      </c>
      <c r="BK114" s="94">
        <v>72.133657200000002</v>
      </c>
      <c r="BL114" s="81" t="s">
        <v>382</v>
      </c>
      <c r="BM114" s="78" t="s">
        <v>382</v>
      </c>
    </row>
    <row r="115" spans="1:65" s="79" customFormat="1" x14ac:dyDescent="0.25">
      <c r="A115" s="73" t="s">
        <v>374</v>
      </c>
      <c r="B115" s="85" t="s">
        <v>514</v>
      </c>
      <c r="C115" s="76" t="str">
        <f>'д) план ввода ОС'!C117</f>
        <v>J_RP_1.2.4.4</v>
      </c>
      <c r="D115" s="81" t="s">
        <v>438</v>
      </c>
      <c r="E115" s="81">
        <v>2019</v>
      </c>
      <c r="F115" s="81">
        <v>2019</v>
      </c>
      <c r="G115" s="81">
        <v>2019</v>
      </c>
      <c r="H115" s="81" t="s">
        <v>382</v>
      </c>
      <c r="I115" s="81" t="s">
        <v>382</v>
      </c>
      <c r="J115" s="81" t="s">
        <v>382</v>
      </c>
      <c r="K115" s="81" t="s">
        <v>382</v>
      </c>
      <c r="L115" s="96">
        <v>32.704999999999998</v>
      </c>
      <c r="M115" s="81">
        <v>2019</v>
      </c>
      <c r="N115" s="81" t="s">
        <v>382</v>
      </c>
      <c r="O115" s="81" t="s">
        <v>382</v>
      </c>
      <c r="P115" s="81" t="s">
        <v>382</v>
      </c>
      <c r="Q115" s="93" t="s">
        <v>382</v>
      </c>
      <c r="R115" s="96">
        <v>32.704999999999998</v>
      </c>
      <c r="S115" s="94">
        <f t="shared" si="1"/>
        <v>34.320627000000002</v>
      </c>
      <c r="T115" s="81" t="s">
        <v>382</v>
      </c>
      <c r="U115" s="94">
        <v>34.320627000000002</v>
      </c>
      <c r="V115" s="81" t="s">
        <v>382</v>
      </c>
      <c r="W115" s="94" t="s">
        <v>382</v>
      </c>
      <c r="X115" s="94">
        <v>34.320627000000002</v>
      </c>
      <c r="Y115" s="81" t="s">
        <v>382</v>
      </c>
      <c r="Z115" s="81" t="s">
        <v>382</v>
      </c>
      <c r="AA115" s="81" t="s">
        <v>382</v>
      </c>
      <c r="AB115" s="81" t="s">
        <v>382</v>
      </c>
      <c r="AC115" s="81" t="s">
        <v>382</v>
      </c>
      <c r="AD115" s="94" t="s">
        <v>382</v>
      </c>
      <c r="AE115" s="81" t="s">
        <v>382</v>
      </c>
      <c r="AF115" s="81" t="s">
        <v>382</v>
      </c>
      <c r="AG115" s="94" t="s">
        <v>382</v>
      </c>
      <c r="AH115" s="81" t="s">
        <v>382</v>
      </c>
      <c r="AI115" s="65" t="s">
        <v>382</v>
      </c>
      <c r="AJ115" s="65" t="s">
        <v>382</v>
      </c>
      <c r="AK115" s="65" t="s">
        <v>382</v>
      </c>
      <c r="AL115" s="65" t="s">
        <v>382</v>
      </c>
      <c r="AM115" s="65" t="s">
        <v>382</v>
      </c>
      <c r="AN115" s="94" t="s">
        <v>382</v>
      </c>
      <c r="AO115" s="65" t="s">
        <v>382</v>
      </c>
      <c r="AP115" s="65" t="s">
        <v>382</v>
      </c>
      <c r="AQ115" s="94" t="s">
        <v>382</v>
      </c>
      <c r="AR115" s="65" t="s">
        <v>382</v>
      </c>
      <c r="AS115" s="65" t="s">
        <v>382</v>
      </c>
      <c r="AT115" s="65" t="s">
        <v>382</v>
      </c>
      <c r="AU115" s="65" t="s">
        <v>382</v>
      </c>
      <c r="AV115" s="65" t="s">
        <v>382</v>
      </c>
      <c r="AW115" s="65" t="s">
        <v>382</v>
      </c>
      <c r="AX115" s="65">
        <v>34.320627000000002</v>
      </c>
      <c r="AY115" s="65" t="s">
        <v>382</v>
      </c>
      <c r="AZ115" s="65" t="s">
        <v>382</v>
      </c>
      <c r="BA115" s="65">
        <v>34.320627000000002</v>
      </c>
      <c r="BB115" s="65" t="s">
        <v>382</v>
      </c>
      <c r="BC115" s="94" t="s">
        <v>382</v>
      </c>
      <c r="BD115" s="81" t="s">
        <v>382</v>
      </c>
      <c r="BE115" s="81" t="s">
        <v>382</v>
      </c>
      <c r="BF115" s="94" t="s">
        <v>382</v>
      </c>
      <c r="BG115" s="81" t="s">
        <v>382</v>
      </c>
      <c r="BH115" s="94">
        <v>34.320627000000002</v>
      </c>
      <c r="BI115" s="81" t="s">
        <v>382</v>
      </c>
      <c r="BJ115" s="81" t="s">
        <v>382</v>
      </c>
      <c r="BK115" s="94">
        <v>34.320627000000002</v>
      </c>
      <c r="BL115" s="81" t="s">
        <v>382</v>
      </c>
      <c r="BM115" s="78" t="s">
        <v>382</v>
      </c>
    </row>
    <row r="116" spans="1:65" s="79" customFormat="1" x14ac:dyDescent="0.25">
      <c r="A116" s="73" t="s">
        <v>577</v>
      </c>
      <c r="B116" s="85" t="s">
        <v>515</v>
      </c>
      <c r="C116" s="76" t="str">
        <f>'д) план ввода ОС'!C118</f>
        <v>J_TP_1.2.4.5</v>
      </c>
      <c r="D116" s="81" t="s">
        <v>438</v>
      </c>
      <c r="E116" s="81">
        <v>2019</v>
      </c>
      <c r="F116" s="81">
        <v>2019</v>
      </c>
      <c r="G116" s="81">
        <v>2019</v>
      </c>
      <c r="H116" s="81" t="s">
        <v>382</v>
      </c>
      <c r="I116" s="81" t="s">
        <v>382</v>
      </c>
      <c r="J116" s="81" t="s">
        <v>382</v>
      </c>
      <c r="K116" s="81" t="s">
        <v>382</v>
      </c>
      <c r="L116" s="96">
        <v>1.159</v>
      </c>
      <c r="M116" s="81">
        <v>2019</v>
      </c>
      <c r="N116" s="81" t="s">
        <v>382</v>
      </c>
      <c r="O116" s="81" t="s">
        <v>382</v>
      </c>
      <c r="P116" s="81" t="s">
        <v>382</v>
      </c>
      <c r="Q116" s="93" t="s">
        <v>382</v>
      </c>
      <c r="R116" s="96">
        <v>1.159</v>
      </c>
      <c r="S116" s="94">
        <f t="shared" si="1"/>
        <v>1.2162546000000001</v>
      </c>
      <c r="T116" s="81" t="s">
        <v>382</v>
      </c>
      <c r="U116" s="94">
        <v>1.2162546000000001</v>
      </c>
      <c r="V116" s="81" t="s">
        <v>382</v>
      </c>
      <c r="W116" s="94" t="s">
        <v>382</v>
      </c>
      <c r="X116" s="94">
        <v>1.2162546000000001</v>
      </c>
      <c r="Y116" s="81" t="s">
        <v>382</v>
      </c>
      <c r="Z116" s="81" t="s">
        <v>382</v>
      </c>
      <c r="AA116" s="81" t="s">
        <v>382</v>
      </c>
      <c r="AB116" s="81" t="s">
        <v>382</v>
      </c>
      <c r="AC116" s="81" t="s">
        <v>382</v>
      </c>
      <c r="AD116" s="94" t="s">
        <v>382</v>
      </c>
      <c r="AE116" s="81" t="s">
        <v>382</v>
      </c>
      <c r="AF116" s="81" t="s">
        <v>382</v>
      </c>
      <c r="AG116" s="94" t="s">
        <v>382</v>
      </c>
      <c r="AH116" s="81" t="s">
        <v>382</v>
      </c>
      <c r="AI116" s="65" t="s">
        <v>382</v>
      </c>
      <c r="AJ116" s="65" t="s">
        <v>382</v>
      </c>
      <c r="AK116" s="65" t="s">
        <v>382</v>
      </c>
      <c r="AL116" s="65" t="s">
        <v>382</v>
      </c>
      <c r="AM116" s="65" t="s">
        <v>382</v>
      </c>
      <c r="AN116" s="94" t="s">
        <v>382</v>
      </c>
      <c r="AO116" s="65" t="s">
        <v>382</v>
      </c>
      <c r="AP116" s="65" t="s">
        <v>382</v>
      </c>
      <c r="AQ116" s="94" t="s">
        <v>382</v>
      </c>
      <c r="AR116" s="65" t="s">
        <v>382</v>
      </c>
      <c r="AS116" s="65" t="s">
        <v>382</v>
      </c>
      <c r="AT116" s="65" t="s">
        <v>382</v>
      </c>
      <c r="AU116" s="65" t="s">
        <v>382</v>
      </c>
      <c r="AV116" s="65" t="s">
        <v>382</v>
      </c>
      <c r="AW116" s="65" t="s">
        <v>382</v>
      </c>
      <c r="AX116" s="65">
        <v>1.2162546000000001</v>
      </c>
      <c r="AY116" s="65" t="s">
        <v>382</v>
      </c>
      <c r="AZ116" s="65" t="s">
        <v>382</v>
      </c>
      <c r="BA116" s="65">
        <v>1.2162546000000001</v>
      </c>
      <c r="BB116" s="65" t="s">
        <v>382</v>
      </c>
      <c r="BC116" s="94" t="s">
        <v>382</v>
      </c>
      <c r="BD116" s="81" t="s">
        <v>382</v>
      </c>
      <c r="BE116" s="81" t="s">
        <v>382</v>
      </c>
      <c r="BF116" s="94" t="s">
        <v>382</v>
      </c>
      <c r="BG116" s="81" t="s">
        <v>382</v>
      </c>
      <c r="BH116" s="94">
        <v>1.2162546000000001</v>
      </c>
      <c r="BI116" s="81" t="s">
        <v>382</v>
      </c>
      <c r="BJ116" s="81" t="s">
        <v>382</v>
      </c>
      <c r="BK116" s="94">
        <v>1.2162546000000001</v>
      </c>
      <c r="BL116" s="81" t="s">
        <v>382</v>
      </c>
      <c r="BM116" s="78" t="s">
        <v>382</v>
      </c>
    </row>
    <row r="117" spans="1:65" s="79" customFormat="1" x14ac:dyDescent="0.25">
      <c r="A117" s="73" t="s">
        <v>578</v>
      </c>
      <c r="B117" s="85" t="s">
        <v>516</v>
      </c>
      <c r="C117" s="76" t="str">
        <f>'д) план ввода ОС'!C119</f>
        <v>J_TP_1.2.4.6</v>
      </c>
      <c r="D117" s="81" t="s">
        <v>438</v>
      </c>
      <c r="E117" s="81">
        <v>2019</v>
      </c>
      <c r="F117" s="81">
        <v>2019</v>
      </c>
      <c r="G117" s="81">
        <v>2019</v>
      </c>
      <c r="H117" s="81" t="s">
        <v>382</v>
      </c>
      <c r="I117" s="81" t="s">
        <v>382</v>
      </c>
      <c r="J117" s="81" t="s">
        <v>382</v>
      </c>
      <c r="K117" s="81" t="s">
        <v>382</v>
      </c>
      <c r="L117" s="96">
        <v>1.159</v>
      </c>
      <c r="M117" s="81">
        <v>2019</v>
      </c>
      <c r="N117" s="81" t="s">
        <v>382</v>
      </c>
      <c r="O117" s="81" t="s">
        <v>382</v>
      </c>
      <c r="P117" s="81" t="s">
        <v>382</v>
      </c>
      <c r="Q117" s="93" t="s">
        <v>382</v>
      </c>
      <c r="R117" s="96">
        <v>1.159</v>
      </c>
      <c r="S117" s="94">
        <f t="shared" si="1"/>
        <v>1.2162546000000001</v>
      </c>
      <c r="T117" s="81" t="s">
        <v>382</v>
      </c>
      <c r="U117" s="94">
        <v>1.2162546000000001</v>
      </c>
      <c r="V117" s="81" t="s">
        <v>382</v>
      </c>
      <c r="W117" s="94" t="s">
        <v>382</v>
      </c>
      <c r="X117" s="94">
        <v>1.2162546000000001</v>
      </c>
      <c r="Y117" s="81" t="s">
        <v>382</v>
      </c>
      <c r="Z117" s="81" t="s">
        <v>382</v>
      </c>
      <c r="AA117" s="81" t="s">
        <v>382</v>
      </c>
      <c r="AB117" s="81" t="s">
        <v>382</v>
      </c>
      <c r="AC117" s="81" t="s">
        <v>382</v>
      </c>
      <c r="AD117" s="94" t="s">
        <v>382</v>
      </c>
      <c r="AE117" s="81" t="s">
        <v>382</v>
      </c>
      <c r="AF117" s="81" t="s">
        <v>382</v>
      </c>
      <c r="AG117" s="94" t="s">
        <v>382</v>
      </c>
      <c r="AH117" s="81" t="s">
        <v>382</v>
      </c>
      <c r="AI117" s="65" t="s">
        <v>382</v>
      </c>
      <c r="AJ117" s="65" t="s">
        <v>382</v>
      </c>
      <c r="AK117" s="65" t="s">
        <v>382</v>
      </c>
      <c r="AL117" s="65" t="s">
        <v>382</v>
      </c>
      <c r="AM117" s="65" t="s">
        <v>382</v>
      </c>
      <c r="AN117" s="94" t="s">
        <v>382</v>
      </c>
      <c r="AO117" s="65" t="s">
        <v>382</v>
      </c>
      <c r="AP117" s="65" t="s">
        <v>382</v>
      </c>
      <c r="AQ117" s="94" t="s">
        <v>382</v>
      </c>
      <c r="AR117" s="65" t="s">
        <v>382</v>
      </c>
      <c r="AS117" s="65" t="s">
        <v>382</v>
      </c>
      <c r="AT117" s="65" t="s">
        <v>382</v>
      </c>
      <c r="AU117" s="65" t="s">
        <v>382</v>
      </c>
      <c r="AV117" s="65" t="s">
        <v>382</v>
      </c>
      <c r="AW117" s="65" t="s">
        <v>382</v>
      </c>
      <c r="AX117" s="65">
        <v>1.2162546000000001</v>
      </c>
      <c r="AY117" s="65" t="s">
        <v>382</v>
      </c>
      <c r="AZ117" s="65" t="s">
        <v>382</v>
      </c>
      <c r="BA117" s="65">
        <v>1.2162546000000001</v>
      </c>
      <c r="BB117" s="65" t="s">
        <v>382</v>
      </c>
      <c r="BC117" s="94" t="s">
        <v>382</v>
      </c>
      <c r="BD117" s="81" t="s">
        <v>382</v>
      </c>
      <c r="BE117" s="81" t="s">
        <v>382</v>
      </c>
      <c r="BF117" s="94" t="s">
        <v>382</v>
      </c>
      <c r="BG117" s="81" t="s">
        <v>382</v>
      </c>
      <c r="BH117" s="94">
        <v>1.2162546000000001</v>
      </c>
      <c r="BI117" s="81" t="s">
        <v>382</v>
      </c>
      <c r="BJ117" s="81" t="s">
        <v>382</v>
      </c>
      <c r="BK117" s="94">
        <v>1.2162546000000001</v>
      </c>
      <c r="BL117" s="81" t="s">
        <v>382</v>
      </c>
      <c r="BM117" s="78" t="s">
        <v>382</v>
      </c>
    </row>
    <row r="118" spans="1:65" s="79" customFormat="1" ht="31.5" x14ac:dyDescent="0.25">
      <c r="A118" s="73" t="s">
        <v>579</v>
      </c>
      <c r="B118" s="85" t="s">
        <v>517</v>
      </c>
      <c r="C118" s="76" t="str">
        <f>'д) план ввода ОС'!C120</f>
        <v>J_RP_1.2.4.7</v>
      </c>
      <c r="D118" s="81" t="s">
        <v>438</v>
      </c>
      <c r="E118" s="81">
        <v>2019</v>
      </c>
      <c r="F118" s="81">
        <v>2019</v>
      </c>
      <c r="G118" s="81">
        <v>2019</v>
      </c>
      <c r="H118" s="81" t="s">
        <v>382</v>
      </c>
      <c r="I118" s="81" t="s">
        <v>382</v>
      </c>
      <c r="J118" s="81" t="s">
        <v>382</v>
      </c>
      <c r="K118" s="81" t="s">
        <v>382</v>
      </c>
      <c r="L118" s="96">
        <v>32.704999999999998</v>
      </c>
      <c r="M118" s="81">
        <v>2019</v>
      </c>
      <c r="N118" s="81" t="s">
        <v>382</v>
      </c>
      <c r="O118" s="81" t="s">
        <v>382</v>
      </c>
      <c r="P118" s="81" t="s">
        <v>382</v>
      </c>
      <c r="Q118" s="93" t="s">
        <v>382</v>
      </c>
      <c r="R118" s="96">
        <v>32.704999999999998</v>
      </c>
      <c r="S118" s="94">
        <f t="shared" si="1"/>
        <v>34.320627000000002</v>
      </c>
      <c r="T118" s="81" t="s">
        <v>382</v>
      </c>
      <c r="U118" s="94">
        <v>34.320627000000002</v>
      </c>
      <c r="V118" s="81" t="s">
        <v>382</v>
      </c>
      <c r="W118" s="94" t="s">
        <v>382</v>
      </c>
      <c r="X118" s="94">
        <v>34.320627000000002</v>
      </c>
      <c r="Y118" s="81" t="s">
        <v>382</v>
      </c>
      <c r="Z118" s="81" t="s">
        <v>382</v>
      </c>
      <c r="AA118" s="81" t="s">
        <v>382</v>
      </c>
      <c r="AB118" s="81" t="s">
        <v>382</v>
      </c>
      <c r="AC118" s="81" t="s">
        <v>382</v>
      </c>
      <c r="AD118" s="94" t="s">
        <v>382</v>
      </c>
      <c r="AE118" s="81" t="s">
        <v>382</v>
      </c>
      <c r="AF118" s="81" t="s">
        <v>382</v>
      </c>
      <c r="AG118" s="94" t="s">
        <v>382</v>
      </c>
      <c r="AH118" s="81" t="s">
        <v>382</v>
      </c>
      <c r="AI118" s="65" t="s">
        <v>382</v>
      </c>
      <c r="AJ118" s="65" t="s">
        <v>382</v>
      </c>
      <c r="AK118" s="65" t="s">
        <v>382</v>
      </c>
      <c r="AL118" s="65" t="s">
        <v>382</v>
      </c>
      <c r="AM118" s="65" t="s">
        <v>382</v>
      </c>
      <c r="AN118" s="94" t="s">
        <v>382</v>
      </c>
      <c r="AO118" s="65" t="s">
        <v>382</v>
      </c>
      <c r="AP118" s="65" t="s">
        <v>382</v>
      </c>
      <c r="AQ118" s="94" t="s">
        <v>382</v>
      </c>
      <c r="AR118" s="65" t="s">
        <v>382</v>
      </c>
      <c r="AS118" s="65" t="s">
        <v>382</v>
      </c>
      <c r="AT118" s="65" t="s">
        <v>382</v>
      </c>
      <c r="AU118" s="65" t="s">
        <v>382</v>
      </c>
      <c r="AV118" s="65" t="s">
        <v>382</v>
      </c>
      <c r="AW118" s="65" t="s">
        <v>382</v>
      </c>
      <c r="AX118" s="65">
        <v>34.320627000000002</v>
      </c>
      <c r="AY118" s="65" t="s">
        <v>382</v>
      </c>
      <c r="AZ118" s="65" t="s">
        <v>382</v>
      </c>
      <c r="BA118" s="65">
        <v>34.320627000000002</v>
      </c>
      <c r="BB118" s="65" t="s">
        <v>382</v>
      </c>
      <c r="BC118" s="94" t="s">
        <v>382</v>
      </c>
      <c r="BD118" s="81" t="s">
        <v>382</v>
      </c>
      <c r="BE118" s="81" t="s">
        <v>382</v>
      </c>
      <c r="BF118" s="94" t="s">
        <v>382</v>
      </c>
      <c r="BG118" s="81" t="s">
        <v>382</v>
      </c>
      <c r="BH118" s="94">
        <v>34.320627000000002</v>
      </c>
      <c r="BI118" s="81" t="s">
        <v>382</v>
      </c>
      <c r="BJ118" s="81" t="s">
        <v>382</v>
      </c>
      <c r="BK118" s="94">
        <v>34.320627000000002</v>
      </c>
      <c r="BL118" s="81" t="s">
        <v>382</v>
      </c>
      <c r="BM118" s="78" t="s">
        <v>382</v>
      </c>
    </row>
    <row r="119" spans="1:65" s="79" customFormat="1" ht="31.5" x14ac:dyDescent="0.25">
      <c r="A119" s="73" t="s">
        <v>580</v>
      </c>
      <c r="B119" s="85" t="s">
        <v>518</v>
      </c>
      <c r="C119" s="76" t="str">
        <f>'д) план ввода ОС'!C121</f>
        <v>J_TP_1.2.4.8</v>
      </c>
      <c r="D119" s="81" t="s">
        <v>438</v>
      </c>
      <c r="E119" s="81">
        <v>2019</v>
      </c>
      <c r="F119" s="81">
        <v>2019</v>
      </c>
      <c r="G119" s="81">
        <v>2019</v>
      </c>
      <c r="H119" s="81" t="s">
        <v>382</v>
      </c>
      <c r="I119" s="81" t="s">
        <v>382</v>
      </c>
      <c r="J119" s="81" t="s">
        <v>382</v>
      </c>
      <c r="K119" s="81" t="s">
        <v>382</v>
      </c>
      <c r="L119" s="96">
        <v>1.01</v>
      </c>
      <c r="M119" s="81">
        <v>2019</v>
      </c>
      <c r="N119" s="81" t="s">
        <v>382</v>
      </c>
      <c r="O119" s="81" t="s">
        <v>382</v>
      </c>
      <c r="P119" s="81" t="s">
        <v>382</v>
      </c>
      <c r="Q119" s="93" t="s">
        <v>382</v>
      </c>
      <c r="R119" s="96">
        <v>1.01</v>
      </c>
      <c r="S119" s="94">
        <f t="shared" si="1"/>
        <v>1.0598940000000001</v>
      </c>
      <c r="T119" s="81" t="s">
        <v>382</v>
      </c>
      <c r="U119" s="94">
        <v>1.0598940000000001</v>
      </c>
      <c r="V119" s="81" t="s">
        <v>382</v>
      </c>
      <c r="W119" s="94" t="s">
        <v>382</v>
      </c>
      <c r="X119" s="94">
        <v>1.0598940000000001</v>
      </c>
      <c r="Y119" s="81" t="s">
        <v>382</v>
      </c>
      <c r="Z119" s="81" t="s">
        <v>382</v>
      </c>
      <c r="AA119" s="81" t="s">
        <v>382</v>
      </c>
      <c r="AB119" s="81" t="s">
        <v>382</v>
      </c>
      <c r="AC119" s="81" t="s">
        <v>382</v>
      </c>
      <c r="AD119" s="94" t="s">
        <v>382</v>
      </c>
      <c r="AE119" s="81" t="s">
        <v>382</v>
      </c>
      <c r="AF119" s="81" t="s">
        <v>382</v>
      </c>
      <c r="AG119" s="94" t="s">
        <v>382</v>
      </c>
      <c r="AH119" s="81" t="s">
        <v>382</v>
      </c>
      <c r="AI119" s="65" t="s">
        <v>382</v>
      </c>
      <c r="AJ119" s="65" t="s">
        <v>382</v>
      </c>
      <c r="AK119" s="65" t="s">
        <v>382</v>
      </c>
      <c r="AL119" s="65" t="s">
        <v>382</v>
      </c>
      <c r="AM119" s="65" t="s">
        <v>382</v>
      </c>
      <c r="AN119" s="94" t="s">
        <v>382</v>
      </c>
      <c r="AO119" s="65" t="s">
        <v>382</v>
      </c>
      <c r="AP119" s="65" t="s">
        <v>382</v>
      </c>
      <c r="AQ119" s="94" t="s">
        <v>382</v>
      </c>
      <c r="AR119" s="65" t="s">
        <v>382</v>
      </c>
      <c r="AS119" s="65" t="s">
        <v>382</v>
      </c>
      <c r="AT119" s="65" t="s">
        <v>382</v>
      </c>
      <c r="AU119" s="65" t="s">
        <v>382</v>
      </c>
      <c r="AV119" s="65" t="s">
        <v>382</v>
      </c>
      <c r="AW119" s="65" t="s">
        <v>382</v>
      </c>
      <c r="AX119" s="65">
        <v>1.0598940000000001</v>
      </c>
      <c r="AY119" s="65" t="s">
        <v>382</v>
      </c>
      <c r="AZ119" s="65" t="s">
        <v>382</v>
      </c>
      <c r="BA119" s="65">
        <v>1.0598940000000001</v>
      </c>
      <c r="BB119" s="65" t="s">
        <v>382</v>
      </c>
      <c r="BC119" s="94" t="s">
        <v>382</v>
      </c>
      <c r="BD119" s="81" t="s">
        <v>382</v>
      </c>
      <c r="BE119" s="81" t="s">
        <v>382</v>
      </c>
      <c r="BF119" s="94" t="s">
        <v>382</v>
      </c>
      <c r="BG119" s="81" t="s">
        <v>382</v>
      </c>
      <c r="BH119" s="94">
        <v>1.0598940000000001</v>
      </c>
      <c r="BI119" s="81" t="s">
        <v>382</v>
      </c>
      <c r="BJ119" s="81" t="s">
        <v>382</v>
      </c>
      <c r="BK119" s="94">
        <v>1.0598940000000001</v>
      </c>
      <c r="BL119" s="81" t="s">
        <v>382</v>
      </c>
      <c r="BM119" s="78" t="s">
        <v>382</v>
      </c>
    </row>
    <row r="120" spans="1:65" s="79" customFormat="1" x14ac:dyDescent="0.25">
      <c r="A120" s="73"/>
      <c r="B120" s="85" t="s">
        <v>502</v>
      </c>
      <c r="C120" s="76">
        <f>'д) план ввода ОС'!C122</f>
        <v>0</v>
      </c>
      <c r="D120" s="81" t="s">
        <v>382</v>
      </c>
      <c r="E120" s="81" t="s">
        <v>382</v>
      </c>
      <c r="F120" s="81" t="s">
        <v>382</v>
      </c>
      <c r="G120" s="81" t="s">
        <v>382</v>
      </c>
      <c r="H120" s="81" t="s">
        <v>382</v>
      </c>
      <c r="I120" s="81" t="s">
        <v>382</v>
      </c>
      <c r="J120" s="81" t="s">
        <v>382</v>
      </c>
      <c r="K120" s="81" t="s">
        <v>382</v>
      </c>
      <c r="L120" s="96">
        <v>102.932</v>
      </c>
      <c r="M120" s="81" t="s">
        <v>382</v>
      </c>
      <c r="N120" s="81" t="s">
        <v>382</v>
      </c>
      <c r="O120" s="81" t="s">
        <v>382</v>
      </c>
      <c r="P120" s="81" t="s">
        <v>382</v>
      </c>
      <c r="Q120" s="93" t="s">
        <v>382</v>
      </c>
      <c r="R120" s="96">
        <v>102.932</v>
      </c>
      <c r="S120" s="94">
        <f t="shared" si="1"/>
        <v>108.01684080000001</v>
      </c>
      <c r="T120" s="81" t="s">
        <v>382</v>
      </c>
      <c r="U120" s="94">
        <v>108.01684080000001</v>
      </c>
      <c r="V120" s="81" t="s">
        <v>382</v>
      </c>
      <c r="W120" s="94">
        <f>SUM(W121:W127)</f>
        <v>40.609681200000004</v>
      </c>
      <c r="X120" s="94">
        <f>SUM(X128:X131)</f>
        <v>67.4071596</v>
      </c>
      <c r="Y120" s="81" t="s">
        <v>382</v>
      </c>
      <c r="Z120" s="81" t="s">
        <v>382</v>
      </c>
      <c r="AA120" s="81" t="s">
        <v>382</v>
      </c>
      <c r="AB120" s="81" t="s">
        <v>382</v>
      </c>
      <c r="AC120" s="81" t="s">
        <v>382</v>
      </c>
      <c r="AD120" s="94">
        <v>40.609681200000004</v>
      </c>
      <c r="AE120" s="81" t="s">
        <v>382</v>
      </c>
      <c r="AF120" s="81" t="s">
        <v>382</v>
      </c>
      <c r="AG120" s="94">
        <v>40.609681200000004</v>
      </c>
      <c r="AH120" s="81" t="s">
        <v>382</v>
      </c>
      <c r="AI120" s="65" t="s">
        <v>382</v>
      </c>
      <c r="AJ120" s="65" t="s">
        <v>382</v>
      </c>
      <c r="AK120" s="65" t="s">
        <v>382</v>
      </c>
      <c r="AL120" s="65" t="s">
        <v>382</v>
      </c>
      <c r="AM120" s="65" t="s">
        <v>382</v>
      </c>
      <c r="AN120" s="94">
        <v>40.609681200000004</v>
      </c>
      <c r="AO120" s="65" t="s">
        <v>382</v>
      </c>
      <c r="AP120" s="65" t="s">
        <v>382</v>
      </c>
      <c r="AQ120" s="94">
        <v>40.609681200000004</v>
      </c>
      <c r="AR120" s="65" t="s">
        <v>382</v>
      </c>
      <c r="AS120" s="65" t="s">
        <v>382</v>
      </c>
      <c r="AT120" s="65" t="s">
        <v>382</v>
      </c>
      <c r="AU120" s="65" t="s">
        <v>382</v>
      </c>
      <c r="AV120" s="65" t="s">
        <v>382</v>
      </c>
      <c r="AW120" s="65" t="s">
        <v>382</v>
      </c>
      <c r="AX120" s="65">
        <v>67.4071596</v>
      </c>
      <c r="AY120" s="65" t="s">
        <v>382</v>
      </c>
      <c r="AZ120" s="65" t="s">
        <v>382</v>
      </c>
      <c r="BA120" s="65">
        <v>67.4071596</v>
      </c>
      <c r="BB120" s="65" t="s">
        <v>382</v>
      </c>
      <c r="BC120" s="94" t="s">
        <v>382</v>
      </c>
      <c r="BD120" s="81" t="s">
        <v>382</v>
      </c>
      <c r="BE120" s="81" t="s">
        <v>382</v>
      </c>
      <c r="BF120" s="94" t="s">
        <v>382</v>
      </c>
      <c r="BG120" s="81" t="s">
        <v>382</v>
      </c>
      <c r="BH120" s="94">
        <v>108.01684080000001</v>
      </c>
      <c r="BI120" s="81" t="s">
        <v>382</v>
      </c>
      <c r="BJ120" s="81" t="s">
        <v>382</v>
      </c>
      <c r="BK120" s="94">
        <v>108.01684080000001</v>
      </c>
      <c r="BL120" s="81" t="s">
        <v>382</v>
      </c>
      <c r="BM120" s="78" t="s">
        <v>382</v>
      </c>
    </row>
    <row r="121" spans="1:65" s="79" customFormat="1" ht="31.5" x14ac:dyDescent="0.25">
      <c r="A121" s="73" t="s">
        <v>581</v>
      </c>
      <c r="B121" s="85" t="s">
        <v>519</v>
      </c>
      <c r="C121" s="76" t="str">
        <f>'д) план ввода ОС'!C123</f>
        <v>I_KL10_1.2.4.9</v>
      </c>
      <c r="D121" s="81" t="s">
        <v>438</v>
      </c>
      <c r="E121" s="81">
        <v>2018</v>
      </c>
      <c r="F121" s="81">
        <v>2018</v>
      </c>
      <c r="G121" s="81">
        <v>2018</v>
      </c>
      <c r="H121" s="81" t="s">
        <v>382</v>
      </c>
      <c r="I121" s="81" t="s">
        <v>382</v>
      </c>
      <c r="J121" s="81" t="s">
        <v>382</v>
      </c>
      <c r="K121" s="81" t="s">
        <v>382</v>
      </c>
      <c r="L121" s="96">
        <v>7.4539999999999997</v>
      </c>
      <c r="M121" s="81">
        <v>2018</v>
      </c>
      <c r="N121" s="81" t="s">
        <v>382</v>
      </c>
      <c r="O121" s="81" t="s">
        <v>382</v>
      </c>
      <c r="P121" s="81" t="s">
        <v>382</v>
      </c>
      <c r="Q121" s="93" t="s">
        <v>382</v>
      </c>
      <c r="R121" s="96">
        <v>7.4539999999999997</v>
      </c>
      <c r="S121" s="94">
        <f t="shared" si="1"/>
        <v>7.8222276000000006</v>
      </c>
      <c r="T121" s="81" t="s">
        <v>382</v>
      </c>
      <c r="U121" s="94">
        <v>7.8222276000000006</v>
      </c>
      <c r="V121" s="81" t="s">
        <v>382</v>
      </c>
      <c r="W121" s="94">
        <v>7.8222276000000006</v>
      </c>
      <c r="X121" s="94" t="s">
        <v>382</v>
      </c>
      <c r="Y121" s="81" t="s">
        <v>382</v>
      </c>
      <c r="Z121" s="81" t="s">
        <v>382</v>
      </c>
      <c r="AA121" s="81" t="s">
        <v>382</v>
      </c>
      <c r="AB121" s="81" t="s">
        <v>382</v>
      </c>
      <c r="AC121" s="81" t="s">
        <v>382</v>
      </c>
      <c r="AD121" s="94">
        <v>7.8222276000000006</v>
      </c>
      <c r="AE121" s="81" t="s">
        <v>382</v>
      </c>
      <c r="AF121" s="81" t="s">
        <v>382</v>
      </c>
      <c r="AG121" s="94">
        <v>7.8222276000000006</v>
      </c>
      <c r="AH121" s="81" t="s">
        <v>382</v>
      </c>
      <c r="AI121" s="65" t="s">
        <v>382</v>
      </c>
      <c r="AJ121" s="65" t="s">
        <v>382</v>
      </c>
      <c r="AK121" s="65" t="s">
        <v>382</v>
      </c>
      <c r="AL121" s="65" t="s">
        <v>382</v>
      </c>
      <c r="AM121" s="65" t="s">
        <v>382</v>
      </c>
      <c r="AN121" s="94">
        <v>7.8222276000000006</v>
      </c>
      <c r="AO121" s="65" t="s">
        <v>382</v>
      </c>
      <c r="AP121" s="65" t="s">
        <v>382</v>
      </c>
      <c r="AQ121" s="94">
        <v>7.8222276000000006</v>
      </c>
      <c r="AR121" s="65" t="s">
        <v>382</v>
      </c>
      <c r="AS121" s="65" t="s">
        <v>382</v>
      </c>
      <c r="AT121" s="65" t="s">
        <v>382</v>
      </c>
      <c r="AU121" s="65" t="s">
        <v>382</v>
      </c>
      <c r="AV121" s="65" t="s">
        <v>382</v>
      </c>
      <c r="AW121" s="65" t="s">
        <v>382</v>
      </c>
      <c r="AX121" s="65" t="s">
        <v>382</v>
      </c>
      <c r="AY121" s="65" t="s">
        <v>382</v>
      </c>
      <c r="AZ121" s="65" t="s">
        <v>382</v>
      </c>
      <c r="BA121" s="65" t="s">
        <v>382</v>
      </c>
      <c r="BB121" s="65" t="s">
        <v>382</v>
      </c>
      <c r="BC121" s="94" t="s">
        <v>382</v>
      </c>
      <c r="BD121" s="81" t="s">
        <v>382</v>
      </c>
      <c r="BE121" s="81" t="s">
        <v>382</v>
      </c>
      <c r="BF121" s="94" t="s">
        <v>382</v>
      </c>
      <c r="BG121" s="81" t="s">
        <v>382</v>
      </c>
      <c r="BH121" s="94">
        <v>7.8222276000000006</v>
      </c>
      <c r="BI121" s="81" t="s">
        <v>382</v>
      </c>
      <c r="BJ121" s="81" t="s">
        <v>382</v>
      </c>
      <c r="BK121" s="94">
        <v>7.8222276000000006</v>
      </c>
      <c r="BL121" s="81" t="s">
        <v>382</v>
      </c>
      <c r="BM121" s="78" t="s">
        <v>382</v>
      </c>
    </row>
    <row r="122" spans="1:65" s="79" customFormat="1" ht="31.5" x14ac:dyDescent="0.25">
      <c r="A122" s="73" t="s">
        <v>582</v>
      </c>
      <c r="B122" s="85" t="s">
        <v>520</v>
      </c>
      <c r="C122" s="76" t="str">
        <f>'д) план ввода ОС'!C124</f>
        <v>I_KL10_1.2.4.10</v>
      </c>
      <c r="D122" s="81" t="s">
        <v>438</v>
      </c>
      <c r="E122" s="81">
        <v>2018</v>
      </c>
      <c r="F122" s="81">
        <v>2018</v>
      </c>
      <c r="G122" s="81">
        <v>2018</v>
      </c>
      <c r="H122" s="81" t="s">
        <v>382</v>
      </c>
      <c r="I122" s="81" t="s">
        <v>382</v>
      </c>
      <c r="J122" s="81" t="s">
        <v>382</v>
      </c>
      <c r="K122" s="81" t="s">
        <v>382</v>
      </c>
      <c r="L122" s="96">
        <v>6.173</v>
      </c>
      <c r="M122" s="81">
        <v>2018</v>
      </c>
      <c r="N122" s="81" t="s">
        <v>382</v>
      </c>
      <c r="O122" s="81" t="s">
        <v>382</v>
      </c>
      <c r="P122" s="81" t="s">
        <v>382</v>
      </c>
      <c r="Q122" s="93" t="s">
        <v>382</v>
      </c>
      <c r="R122" s="96">
        <v>6.173</v>
      </c>
      <c r="S122" s="94">
        <f t="shared" si="1"/>
        <v>6.4779462000000008</v>
      </c>
      <c r="T122" s="81" t="s">
        <v>382</v>
      </c>
      <c r="U122" s="94">
        <v>6.4779462000000008</v>
      </c>
      <c r="V122" s="81" t="s">
        <v>382</v>
      </c>
      <c r="W122" s="94">
        <v>6.4779462000000008</v>
      </c>
      <c r="X122" s="94" t="s">
        <v>382</v>
      </c>
      <c r="Y122" s="81" t="s">
        <v>382</v>
      </c>
      <c r="Z122" s="81" t="s">
        <v>382</v>
      </c>
      <c r="AA122" s="81" t="s">
        <v>382</v>
      </c>
      <c r="AB122" s="81" t="s">
        <v>382</v>
      </c>
      <c r="AC122" s="81" t="s">
        <v>382</v>
      </c>
      <c r="AD122" s="94">
        <v>6.4779462000000008</v>
      </c>
      <c r="AE122" s="81" t="s">
        <v>382</v>
      </c>
      <c r="AF122" s="81" t="s">
        <v>382</v>
      </c>
      <c r="AG122" s="94">
        <v>6.4779462000000008</v>
      </c>
      <c r="AH122" s="81" t="s">
        <v>382</v>
      </c>
      <c r="AI122" s="65" t="s">
        <v>382</v>
      </c>
      <c r="AJ122" s="65" t="s">
        <v>382</v>
      </c>
      <c r="AK122" s="65" t="s">
        <v>382</v>
      </c>
      <c r="AL122" s="65" t="s">
        <v>382</v>
      </c>
      <c r="AM122" s="65" t="s">
        <v>382</v>
      </c>
      <c r="AN122" s="94">
        <v>6.4779462000000008</v>
      </c>
      <c r="AO122" s="65" t="s">
        <v>382</v>
      </c>
      <c r="AP122" s="65" t="s">
        <v>382</v>
      </c>
      <c r="AQ122" s="94">
        <v>6.4779462000000008</v>
      </c>
      <c r="AR122" s="65" t="s">
        <v>382</v>
      </c>
      <c r="AS122" s="65" t="s">
        <v>382</v>
      </c>
      <c r="AT122" s="65" t="s">
        <v>382</v>
      </c>
      <c r="AU122" s="65" t="s">
        <v>382</v>
      </c>
      <c r="AV122" s="65" t="s">
        <v>382</v>
      </c>
      <c r="AW122" s="65" t="s">
        <v>382</v>
      </c>
      <c r="AX122" s="65" t="s">
        <v>382</v>
      </c>
      <c r="AY122" s="65" t="s">
        <v>382</v>
      </c>
      <c r="AZ122" s="65" t="s">
        <v>382</v>
      </c>
      <c r="BA122" s="65" t="s">
        <v>382</v>
      </c>
      <c r="BB122" s="65" t="s">
        <v>382</v>
      </c>
      <c r="BC122" s="94" t="s">
        <v>382</v>
      </c>
      <c r="BD122" s="81" t="s">
        <v>382</v>
      </c>
      <c r="BE122" s="81" t="s">
        <v>382</v>
      </c>
      <c r="BF122" s="94" t="s">
        <v>382</v>
      </c>
      <c r="BG122" s="81" t="s">
        <v>382</v>
      </c>
      <c r="BH122" s="94">
        <v>6.4779462000000008</v>
      </c>
      <c r="BI122" s="81" t="s">
        <v>382</v>
      </c>
      <c r="BJ122" s="81" t="s">
        <v>382</v>
      </c>
      <c r="BK122" s="94">
        <v>6.4779462000000008</v>
      </c>
      <c r="BL122" s="81" t="s">
        <v>382</v>
      </c>
      <c r="BM122" s="78" t="s">
        <v>382</v>
      </c>
    </row>
    <row r="123" spans="1:65" s="79" customFormat="1" ht="47.25" x14ac:dyDescent="0.25">
      <c r="A123" s="73" t="s">
        <v>583</v>
      </c>
      <c r="B123" s="85" t="s">
        <v>521</v>
      </c>
      <c r="C123" s="76" t="str">
        <f>'д) план ввода ОС'!C125</f>
        <v>I_KL10_1.2.4.11</v>
      </c>
      <c r="D123" s="81" t="s">
        <v>438</v>
      </c>
      <c r="E123" s="81">
        <v>2018</v>
      </c>
      <c r="F123" s="81">
        <v>2018</v>
      </c>
      <c r="G123" s="81">
        <v>2018</v>
      </c>
      <c r="H123" s="81" t="s">
        <v>382</v>
      </c>
      <c r="I123" s="81" t="s">
        <v>382</v>
      </c>
      <c r="J123" s="81" t="s">
        <v>382</v>
      </c>
      <c r="K123" s="81" t="s">
        <v>382</v>
      </c>
      <c r="L123" s="96">
        <v>2.1960000000000002</v>
      </c>
      <c r="M123" s="81">
        <v>2018</v>
      </c>
      <c r="N123" s="81" t="s">
        <v>382</v>
      </c>
      <c r="O123" s="81" t="s">
        <v>382</v>
      </c>
      <c r="P123" s="81" t="s">
        <v>382</v>
      </c>
      <c r="Q123" s="93" t="s">
        <v>382</v>
      </c>
      <c r="R123" s="96">
        <v>2.1960000000000002</v>
      </c>
      <c r="S123" s="94">
        <f t="shared" si="1"/>
        <v>2.3044824000000004</v>
      </c>
      <c r="T123" s="81" t="s">
        <v>382</v>
      </c>
      <c r="U123" s="94">
        <v>2.3044824000000004</v>
      </c>
      <c r="V123" s="81" t="s">
        <v>382</v>
      </c>
      <c r="W123" s="94">
        <v>2.3044824000000004</v>
      </c>
      <c r="X123" s="94" t="s">
        <v>382</v>
      </c>
      <c r="Y123" s="81" t="s">
        <v>382</v>
      </c>
      <c r="Z123" s="81" t="s">
        <v>382</v>
      </c>
      <c r="AA123" s="81" t="s">
        <v>382</v>
      </c>
      <c r="AB123" s="81" t="s">
        <v>382</v>
      </c>
      <c r="AC123" s="81" t="s">
        <v>382</v>
      </c>
      <c r="AD123" s="94">
        <v>2.3044824000000004</v>
      </c>
      <c r="AE123" s="81" t="s">
        <v>382</v>
      </c>
      <c r="AF123" s="81" t="s">
        <v>382</v>
      </c>
      <c r="AG123" s="94">
        <v>2.3044824000000004</v>
      </c>
      <c r="AH123" s="81" t="s">
        <v>382</v>
      </c>
      <c r="AI123" s="65" t="s">
        <v>382</v>
      </c>
      <c r="AJ123" s="65" t="s">
        <v>382</v>
      </c>
      <c r="AK123" s="65" t="s">
        <v>382</v>
      </c>
      <c r="AL123" s="65" t="s">
        <v>382</v>
      </c>
      <c r="AM123" s="65" t="s">
        <v>382</v>
      </c>
      <c r="AN123" s="94">
        <v>2.3044824000000004</v>
      </c>
      <c r="AO123" s="65" t="s">
        <v>382</v>
      </c>
      <c r="AP123" s="65" t="s">
        <v>382</v>
      </c>
      <c r="AQ123" s="94">
        <v>2.3044824000000004</v>
      </c>
      <c r="AR123" s="65" t="s">
        <v>382</v>
      </c>
      <c r="AS123" s="65" t="s">
        <v>382</v>
      </c>
      <c r="AT123" s="65" t="s">
        <v>382</v>
      </c>
      <c r="AU123" s="65" t="s">
        <v>382</v>
      </c>
      <c r="AV123" s="65" t="s">
        <v>382</v>
      </c>
      <c r="AW123" s="65" t="s">
        <v>382</v>
      </c>
      <c r="AX123" s="65" t="s">
        <v>382</v>
      </c>
      <c r="AY123" s="65" t="s">
        <v>382</v>
      </c>
      <c r="AZ123" s="65" t="s">
        <v>382</v>
      </c>
      <c r="BA123" s="65" t="s">
        <v>382</v>
      </c>
      <c r="BB123" s="65" t="s">
        <v>382</v>
      </c>
      <c r="BC123" s="94" t="s">
        <v>382</v>
      </c>
      <c r="BD123" s="81" t="s">
        <v>382</v>
      </c>
      <c r="BE123" s="81" t="s">
        <v>382</v>
      </c>
      <c r="BF123" s="94" t="s">
        <v>382</v>
      </c>
      <c r="BG123" s="81" t="s">
        <v>382</v>
      </c>
      <c r="BH123" s="94">
        <v>2.3044824000000004</v>
      </c>
      <c r="BI123" s="81" t="s">
        <v>382</v>
      </c>
      <c r="BJ123" s="81" t="s">
        <v>382</v>
      </c>
      <c r="BK123" s="94">
        <v>2.3044824000000004</v>
      </c>
      <c r="BL123" s="81" t="s">
        <v>382</v>
      </c>
      <c r="BM123" s="78" t="s">
        <v>382</v>
      </c>
    </row>
    <row r="124" spans="1:65" s="79" customFormat="1" ht="31.5" x14ac:dyDescent="0.25">
      <c r="A124" s="73" t="s">
        <v>584</v>
      </c>
      <c r="B124" s="85" t="s">
        <v>522</v>
      </c>
      <c r="C124" s="76" t="str">
        <f>'д) план ввода ОС'!C126</f>
        <v>I_KL10_1.2.4.12</v>
      </c>
      <c r="D124" s="81" t="s">
        <v>438</v>
      </c>
      <c r="E124" s="81">
        <v>2018</v>
      </c>
      <c r="F124" s="81">
        <v>2018</v>
      </c>
      <c r="G124" s="81">
        <v>2018</v>
      </c>
      <c r="H124" s="81" t="s">
        <v>382</v>
      </c>
      <c r="I124" s="81" t="s">
        <v>382</v>
      </c>
      <c r="J124" s="81" t="s">
        <v>382</v>
      </c>
      <c r="K124" s="81" t="s">
        <v>382</v>
      </c>
      <c r="L124" s="96">
        <v>4.0730000000000004</v>
      </c>
      <c r="M124" s="81">
        <v>2018</v>
      </c>
      <c r="N124" s="81" t="s">
        <v>382</v>
      </c>
      <c r="O124" s="81" t="s">
        <v>382</v>
      </c>
      <c r="P124" s="81" t="s">
        <v>382</v>
      </c>
      <c r="Q124" s="93" t="s">
        <v>382</v>
      </c>
      <c r="R124" s="96">
        <v>4.0730000000000004</v>
      </c>
      <c r="S124" s="94">
        <f t="shared" si="1"/>
        <v>4.274206200000001</v>
      </c>
      <c r="T124" s="81" t="s">
        <v>382</v>
      </c>
      <c r="U124" s="94">
        <v>4.274206200000001</v>
      </c>
      <c r="V124" s="81" t="s">
        <v>382</v>
      </c>
      <c r="W124" s="94">
        <v>4.274206200000001</v>
      </c>
      <c r="X124" s="94" t="s">
        <v>382</v>
      </c>
      <c r="Y124" s="81" t="s">
        <v>382</v>
      </c>
      <c r="Z124" s="81" t="s">
        <v>382</v>
      </c>
      <c r="AA124" s="81" t="s">
        <v>382</v>
      </c>
      <c r="AB124" s="81" t="s">
        <v>382</v>
      </c>
      <c r="AC124" s="81" t="s">
        <v>382</v>
      </c>
      <c r="AD124" s="94">
        <v>4.274206200000001</v>
      </c>
      <c r="AE124" s="81" t="s">
        <v>382</v>
      </c>
      <c r="AF124" s="81" t="s">
        <v>382</v>
      </c>
      <c r="AG124" s="94">
        <v>4.274206200000001</v>
      </c>
      <c r="AH124" s="81" t="s">
        <v>382</v>
      </c>
      <c r="AI124" s="65" t="s">
        <v>382</v>
      </c>
      <c r="AJ124" s="65" t="s">
        <v>382</v>
      </c>
      <c r="AK124" s="65" t="s">
        <v>382</v>
      </c>
      <c r="AL124" s="65" t="s">
        <v>382</v>
      </c>
      <c r="AM124" s="65" t="s">
        <v>382</v>
      </c>
      <c r="AN124" s="94">
        <v>4.274206200000001</v>
      </c>
      <c r="AO124" s="65" t="s">
        <v>382</v>
      </c>
      <c r="AP124" s="65" t="s">
        <v>382</v>
      </c>
      <c r="AQ124" s="94">
        <v>4.274206200000001</v>
      </c>
      <c r="AR124" s="65" t="s">
        <v>382</v>
      </c>
      <c r="AS124" s="65" t="s">
        <v>382</v>
      </c>
      <c r="AT124" s="65" t="s">
        <v>382</v>
      </c>
      <c r="AU124" s="65" t="s">
        <v>382</v>
      </c>
      <c r="AV124" s="65" t="s">
        <v>382</v>
      </c>
      <c r="AW124" s="65" t="s">
        <v>382</v>
      </c>
      <c r="AX124" s="65" t="s">
        <v>382</v>
      </c>
      <c r="AY124" s="65" t="s">
        <v>382</v>
      </c>
      <c r="AZ124" s="65" t="s">
        <v>382</v>
      </c>
      <c r="BA124" s="65" t="s">
        <v>382</v>
      </c>
      <c r="BB124" s="65" t="s">
        <v>382</v>
      </c>
      <c r="BC124" s="94" t="s">
        <v>382</v>
      </c>
      <c r="BD124" s="81" t="s">
        <v>382</v>
      </c>
      <c r="BE124" s="81" t="s">
        <v>382</v>
      </c>
      <c r="BF124" s="94" t="s">
        <v>382</v>
      </c>
      <c r="BG124" s="81" t="s">
        <v>382</v>
      </c>
      <c r="BH124" s="94">
        <v>4.274206200000001</v>
      </c>
      <c r="BI124" s="81" t="s">
        <v>382</v>
      </c>
      <c r="BJ124" s="81" t="s">
        <v>382</v>
      </c>
      <c r="BK124" s="94">
        <v>4.274206200000001</v>
      </c>
      <c r="BL124" s="81" t="s">
        <v>382</v>
      </c>
      <c r="BM124" s="78" t="s">
        <v>382</v>
      </c>
    </row>
    <row r="125" spans="1:65" s="79" customFormat="1" ht="31.5" x14ac:dyDescent="0.25">
      <c r="A125" s="73" t="s">
        <v>585</v>
      </c>
      <c r="B125" s="85" t="s">
        <v>523</v>
      </c>
      <c r="C125" s="76" t="str">
        <f>'д) план ввода ОС'!C127</f>
        <v>I_KL10_1.2.4.13</v>
      </c>
      <c r="D125" s="81" t="s">
        <v>438</v>
      </c>
      <c r="E125" s="81">
        <v>2018</v>
      </c>
      <c r="F125" s="81">
        <v>2018</v>
      </c>
      <c r="G125" s="81">
        <v>2018</v>
      </c>
      <c r="H125" s="81" t="s">
        <v>382</v>
      </c>
      <c r="I125" s="81" t="s">
        <v>382</v>
      </c>
      <c r="J125" s="81" t="s">
        <v>382</v>
      </c>
      <c r="K125" s="81" t="s">
        <v>382</v>
      </c>
      <c r="L125" s="96">
        <v>4.7759999999999998</v>
      </c>
      <c r="M125" s="81">
        <v>2018</v>
      </c>
      <c r="N125" s="81" t="s">
        <v>382</v>
      </c>
      <c r="O125" s="81" t="s">
        <v>382</v>
      </c>
      <c r="P125" s="81" t="s">
        <v>382</v>
      </c>
      <c r="Q125" s="93" t="s">
        <v>382</v>
      </c>
      <c r="R125" s="96">
        <v>4.7759999999999998</v>
      </c>
      <c r="S125" s="94">
        <f t="shared" si="1"/>
        <v>5.0119344000000003</v>
      </c>
      <c r="T125" s="81" t="s">
        <v>382</v>
      </c>
      <c r="U125" s="94">
        <v>5.0119344000000003</v>
      </c>
      <c r="V125" s="81" t="s">
        <v>382</v>
      </c>
      <c r="W125" s="94">
        <v>5.0119344000000003</v>
      </c>
      <c r="X125" s="94" t="s">
        <v>382</v>
      </c>
      <c r="Y125" s="81" t="s">
        <v>382</v>
      </c>
      <c r="Z125" s="81" t="s">
        <v>382</v>
      </c>
      <c r="AA125" s="81" t="s">
        <v>382</v>
      </c>
      <c r="AB125" s="81" t="s">
        <v>382</v>
      </c>
      <c r="AC125" s="81" t="s">
        <v>382</v>
      </c>
      <c r="AD125" s="94">
        <v>5.0119344000000003</v>
      </c>
      <c r="AE125" s="81" t="s">
        <v>382</v>
      </c>
      <c r="AF125" s="81" t="s">
        <v>382</v>
      </c>
      <c r="AG125" s="94">
        <v>5.0119344000000003</v>
      </c>
      <c r="AH125" s="81" t="s">
        <v>382</v>
      </c>
      <c r="AI125" s="65" t="s">
        <v>382</v>
      </c>
      <c r="AJ125" s="65" t="s">
        <v>382</v>
      </c>
      <c r="AK125" s="65" t="s">
        <v>382</v>
      </c>
      <c r="AL125" s="65" t="s">
        <v>382</v>
      </c>
      <c r="AM125" s="65" t="s">
        <v>382</v>
      </c>
      <c r="AN125" s="94">
        <v>5.0119344000000003</v>
      </c>
      <c r="AO125" s="65" t="s">
        <v>382</v>
      </c>
      <c r="AP125" s="65" t="s">
        <v>382</v>
      </c>
      <c r="AQ125" s="94">
        <v>5.0119344000000003</v>
      </c>
      <c r="AR125" s="65" t="s">
        <v>382</v>
      </c>
      <c r="AS125" s="65" t="s">
        <v>382</v>
      </c>
      <c r="AT125" s="65" t="s">
        <v>382</v>
      </c>
      <c r="AU125" s="65" t="s">
        <v>382</v>
      </c>
      <c r="AV125" s="65" t="s">
        <v>382</v>
      </c>
      <c r="AW125" s="65" t="s">
        <v>382</v>
      </c>
      <c r="AX125" s="65" t="s">
        <v>382</v>
      </c>
      <c r="AY125" s="65" t="s">
        <v>382</v>
      </c>
      <c r="AZ125" s="65" t="s">
        <v>382</v>
      </c>
      <c r="BA125" s="65" t="s">
        <v>382</v>
      </c>
      <c r="BB125" s="65" t="s">
        <v>382</v>
      </c>
      <c r="BC125" s="94" t="s">
        <v>382</v>
      </c>
      <c r="BD125" s="81" t="s">
        <v>382</v>
      </c>
      <c r="BE125" s="81" t="s">
        <v>382</v>
      </c>
      <c r="BF125" s="94" t="s">
        <v>382</v>
      </c>
      <c r="BG125" s="81" t="s">
        <v>382</v>
      </c>
      <c r="BH125" s="94">
        <v>5.0119344000000003</v>
      </c>
      <c r="BI125" s="81" t="s">
        <v>382</v>
      </c>
      <c r="BJ125" s="81" t="s">
        <v>382</v>
      </c>
      <c r="BK125" s="94">
        <v>5.0119344000000003</v>
      </c>
      <c r="BL125" s="81" t="s">
        <v>382</v>
      </c>
      <c r="BM125" s="78" t="s">
        <v>382</v>
      </c>
    </row>
    <row r="126" spans="1:65" s="79" customFormat="1" ht="47.25" x14ac:dyDescent="0.25">
      <c r="A126" s="73" t="s">
        <v>586</v>
      </c>
      <c r="B126" s="85" t="s">
        <v>524</v>
      </c>
      <c r="C126" s="76" t="str">
        <f>'д) план ввода ОС'!C128</f>
        <v>I_KL10_1.2.4.14</v>
      </c>
      <c r="D126" s="81" t="s">
        <v>438</v>
      </c>
      <c r="E126" s="81">
        <v>2018</v>
      </c>
      <c r="F126" s="81">
        <v>2018</v>
      </c>
      <c r="G126" s="81">
        <v>2018</v>
      </c>
      <c r="H126" s="81" t="s">
        <v>382</v>
      </c>
      <c r="I126" s="81" t="s">
        <v>382</v>
      </c>
      <c r="J126" s="81" t="s">
        <v>382</v>
      </c>
      <c r="K126" s="81" t="s">
        <v>382</v>
      </c>
      <c r="L126" s="96">
        <v>12.539</v>
      </c>
      <c r="M126" s="81">
        <v>2018</v>
      </c>
      <c r="N126" s="81" t="s">
        <v>382</v>
      </c>
      <c r="O126" s="81" t="s">
        <v>382</v>
      </c>
      <c r="P126" s="81" t="s">
        <v>382</v>
      </c>
      <c r="Q126" s="93" t="s">
        <v>382</v>
      </c>
      <c r="R126" s="96">
        <v>12.539</v>
      </c>
      <c r="S126" s="94">
        <f t="shared" si="1"/>
        <v>13.1584266</v>
      </c>
      <c r="T126" s="81" t="s">
        <v>382</v>
      </c>
      <c r="U126" s="94">
        <v>13.1584266</v>
      </c>
      <c r="V126" s="81" t="s">
        <v>382</v>
      </c>
      <c r="W126" s="94">
        <v>13.1584266</v>
      </c>
      <c r="X126" s="94" t="s">
        <v>382</v>
      </c>
      <c r="Y126" s="81" t="s">
        <v>382</v>
      </c>
      <c r="Z126" s="81" t="s">
        <v>382</v>
      </c>
      <c r="AA126" s="81" t="s">
        <v>382</v>
      </c>
      <c r="AB126" s="81" t="s">
        <v>382</v>
      </c>
      <c r="AC126" s="81" t="s">
        <v>382</v>
      </c>
      <c r="AD126" s="94">
        <v>13.1584266</v>
      </c>
      <c r="AE126" s="81" t="s">
        <v>382</v>
      </c>
      <c r="AF126" s="81" t="s">
        <v>382</v>
      </c>
      <c r="AG126" s="94">
        <v>13.1584266</v>
      </c>
      <c r="AH126" s="81" t="s">
        <v>382</v>
      </c>
      <c r="AI126" s="65" t="s">
        <v>382</v>
      </c>
      <c r="AJ126" s="65" t="s">
        <v>382</v>
      </c>
      <c r="AK126" s="65" t="s">
        <v>382</v>
      </c>
      <c r="AL126" s="65" t="s">
        <v>382</v>
      </c>
      <c r="AM126" s="65" t="s">
        <v>382</v>
      </c>
      <c r="AN126" s="94">
        <v>13.1584266</v>
      </c>
      <c r="AO126" s="65" t="s">
        <v>382</v>
      </c>
      <c r="AP126" s="65" t="s">
        <v>382</v>
      </c>
      <c r="AQ126" s="94">
        <v>13.1584266</v>
      </c>
      <c r="AR126" s="65" t="s">
        <v>382</v>
      </c>
      <c r="AS126" s="65" t="s">
        <v>382</v>
      </c>
      <c r="AT126" s="65" t="s">
        <v>382</v>
      </c>
      <c r="AU126" s="65" t="s">
        <v>382</v>
      </c>
      <c r="AV126" s="65" t="s">
        <v>382</v>
      </c>
      <c r="AW126" s="65" t="s">
        <v>382</v>
      </c>
      <c r="AX126" s="65" t="s">
        <v>382</v>
      </c>
      <c r="AY126" s="65" t="s">
        <v>382</v>
      </c>
      <c r="AZ126" s="65" t="s">
        <v>382</v>
      </c>
      <c r="BA126" s="65" t="s">
        <v>382</v>
      </c>
      <c r="BB126" s="65" t="s">
        <v>382</v>
      </c>
      <c r="BC126" s="94" t="s">
        <v>382</v>
      </c>
      <c r="BD126" s="81" t="s">
        <v>382</v>
      </c>
      <c r="BE126" s="81" t="s">
        <v>382</v>
      </c>
      <c r="BF126" s="94" t="s">
        <v>382</v>
      </c>
      <c r="BG126" s="81" t="s">
        <v>382</v>
      </c>
      <c r="BH126" s="94">
        <v>13.1584266</v>
      </c>
      <c r="BI126" s="81" t="s">
        <v>382</v>
      </c>
      <c r="BJ126" s="81" t="s">
        <v>382</v>
      </c>
      <c r="BK126" s="94">
        <v>13.1584266</v>
      </c>
      <c r="BL126" s="81" t="s">
        <v>382</v>
      </c>
      <c r="BM126" s="78" t="s">
        <v>382</v>
      </c>
    </row>
    <row r="127" spans="1:65" s="79" customFormat="1" x14ac:dyDescent="0.25">
      <c r="A127" s="73" t="s">
        <v>587</v>
      </c>
      <c r="B127" s="85" t="s">
        <v>525</v>
      </c>
      <c r="C127" s="76" t="str">
        <f>'д) план ввода ОС'!C129</f>
        <v>I_KL10_1.2.4.15</v>
      </c>
      <c r="D127" s="81" t="s">
        <v>438</v>
      </c>
      <c r="E127" s="81">
        <v>2018</v>
      </c>
      <c r="F127" s="81">
        <v>2018</v>
      </c>
      <c r="G127" s="81">
        <v>2018</v>
      </c>
      <c r="H127" s="81" t="s">
        <v>382</v>
      </c>
      <c r="I127" s="81" t="s">
        <v>382</v>
      </c>
      <c r="J127" s="81" t="s">
        <v>382</v>
      </c>
      <c r="K127" s="81" t="s">
        <v>382</v>
      </c>
      <c r="L127" s="96">
        <v>1.4870000000000001</v>
      </c>
      <c r="M127" s="81">
        <v>2018</v>
      </c>
      <c r="N127" s="81" t="s">
        <v>382</v>
      </c>
      <c r="O127" s="81" t="s">
        <v>382</v>
      </c>
      <c r="P127" s="81" t="s">
        <v>382</v>
      </c>
      <c r="Q127" s="93" t="s">
        <v>382</v>
      </c>
      <c r="R127" s="96">
        <v>1.4870000000000001</v>
      </c>
      <c r="S127" s="94">
        <f t="shared" si="1"/>
        <v>1.5604578000000002</v>
      </c>
      <c r="T127" s="81" t="s">
        <v>382</v>
      </c>
      <c r="U127" s="94">
        <v>1.5604578000000002</v>
      </c>
      <c r="V127" s="81" t="s">
        <v>382</v>
      </c>
      <c r="W127" s="94">
        <v>1.5604578000000002</v>
      </c>
      <c r="X127" s="94" t="s">
        <v>382</v>
      </c>
      <c r="Y127" s="81" t="s">
        <v>382</v>
      </c>
      <c r="Z127" s="81" t="s">
        <v>382</v>
      </c>
      <c r="AA127" s="81" t="s">
        <v>382</v>
      </c>
      <c r="AB127" s="81" t="s">
        <v>382</v>
      </c>
      <c r="AC127" s="81" t="s">
        <v>382</v>
      </c>
      <c r="AD127" s="94">
        <v>1.5604578000000002</v>
      </c>
      <c r="AE127" s="81" t="s">
        <v>382</v>
      </c>
      <c r="AF127" s="81" t="s">
        <v>382</v>
      </c>
      <c r="AG127" s="94">
        <v>1.5604578000000002</v>
      </c>
      <c r="AH127" s="81" t="s">
        <v>382</v>
      </c>
      <c r="AI127" s="65" t="s">
        <v>382</v>
      </c>
      <c r="AJ127" s="65" t="s">
        <v>382</v>
      </c>
      <c r="AK127" s="65" t="s">
        <v>382</v>
      </c>
      <c r="AL127" s="65" t="s">
        <v>382</v>
      </c>
      <c r="AM127" s="65" t="s">
        <v>382</v>
      </c>
      <c r="AN127" s="94">
        <v>1.5604578000000002</v>
      </c>
      <c r="AO127" s="65" t="s">
        <v>382</v>
      </c>
      <c r="AP127" s="65" t="s">
        <v>382</v>
      </c>
      <c r="AQ127" s="94">
        <v>1.5604578000000002</v>
      </c>
      <c r="AR127" s="65" t="s">
        <v>382</v>
      </c>
      <c r="AS127" s="65" t="s">
        <v>382</v>
      </c>
      <c r="AT127" s="65" t="s">
        <v>382</v>
      </c>
      <c r="AU127" s="65" t="s">
        <v>382</v>
      </c>
      <c r="AV127" s="65" t="s">
        <v>382</v>
      </c>
      <c r="AW127" s="65" t="s">
        <v>382</v>
      </c>
      <c r="AX127" s="65" t="s">
        <v>382</v>
      </c>
      <c r="AY127" s="65" t="s">
        <v>382</v>
      </c>
      <c r="AZ127" s="65" t="s">
        <v>382</v>
      </c>
      <c r="BA127" s="65" t="s">
        <v>382</v>
      </c>
      <c r="BB127" s="65" t="s">
        <v>382</v>
      </c>
      <c r="BC127" s="94" t="s">
        <v>382</v>
      </c>
      <c r="BD127" s="81" t="s">
        <v>382</v>
      </c>
      <c r="BE127" s="81" t="s">
        <v>382</v>
      </c>
      <c r="BF127" s="94" t="s">
        <v>382</v>
      </c>
      <c r="BG127" s="81" t="s">
        <v>382</v>
      </c>
      <c r="BH127" s="94">
        <v>1.5604578000000002</v>
      </c>
      <c r="BI127" s="81" t="s">
        <v>382</v>
      </c>
      <c r="BJ127" s="81" t="s">
        <v>382</v>
      </c>
      <c r="BK127" s="94">
        <v>1.5604578000000002</v>
      </c>
      <c r="BL127" s="81" t="s">
        <v>382</v>
      </c>
      <c r="BM127" s="78" t="s">
        <v>382</v>
      </c>
    </row>
    <row r="128" spans="1:65" s="79" customFormat="1" ht="31.5" x14ac:dyDescent="0.25">
      <c r="A128" s="73" t="s">
        <v>588</v>
      </c>
      <c r="B128" s="85" t="s">
        <v>526</v>
      </c>
      <c r="C128" s="76" t="str">
        <f>'д) план ввода ОС'!C130</f>
        <v>J_KL10_1.2.4.16</v>
      </c>
      <c r="D128" s="81" t="s">
        <v>438</v>
      </c>
      <c r="E128" s="81">
        <v>2019</v>
      </c>
      <c r="F128" s="81">
        <v>2019</v>
      </c>
      <c r="G128" s="81">
        <v>2019</v>
      </c>
      <c r="H128" s="81" t="s">
        <v>382</v>
      </c>
      <c r="I128" s="81" t="s">
        <v>382</v>
      </c>
      <c r="J128" s="81" t="s">
        <v>382</v>
      </c>
      <c r="K128" s="81" t="s">
        <v>382</v>
      </c>
      <c r="L128" s="96">
        <v>6.2309999999999999</v>
      </c>
      <c r="M128" s="81">
        <v>2019</v>
      </c>
      <c r="N128" s="81" t="s">
        <v>382</v>
      </c>
      <c r="O128" s="81" t="s">
        <v>382</v>
      </c>
      <c r="P128" s="81" t="s">
        <v>382</v>
      </c>
      <c r="Q128" s="93" t="s">
        <v>382</v>
      </c>
      <c r="R128" s="96">
        <v>6.2309999999999999</v>
      </c>
      <c r="S128" s="94">
        <f t="shared" si="1"/>
        <v>6.5388114000000002</v>
      </c>
      <c r="T128" s="81" t="s">
        <v>382</v>
      </c>
      <c r="U128" s="94">
        <v>6.5388114000000002</v>
      </c>
      <c r="V128" s="81" t="s">
        <v>382</v>
      </c>
      <c r="W128" s="94" t="s">
        <v>382</v>
      </c>
      <c r="X128" s="94">
        <v>6.5388114000000002</v>
      </c>
      <c r="Y128" s="81" t="s">
        <v>382</v>
      </c>
      <c r="Z128" s="81" t="s">
        <v>382</v>
      </c>
      <c r="AA128" s="81" t="s">
        <v>382</v>
      </c>
      <c r="AB128" s="81" t="s">
        <v>382</v>
      </c>
      <c r="AC128" s="81" t="s">
        <v>382</v>
      </c>
      <c r="AD128" s="94" t="s">
        <v>382</v>
      </c>
      <c r="AE128" s="81" t="s">
        <v>382</v>
      </c>
      <c r="AF128" s="81" t="s">
        <v>382</v>
      </c>
      <c r="AG128" s="94" t="s">
        <v>382</v>
      </c>
      <c r="AH128" s="81" t="s">
        <v>382</v>
      </c>
      <c r="AI128" s="65" t="s">
        <v>382</v>
      </c>
      <c r="AJ128" s="65" t="s">
        <v>382</v>
      </c>
      <c r="AK128" s="65" t="s">
        <v>382</v>
      </c>
      <c r="AL128" s="65" t="s">
        <v>382</v>
      </c>
      <c r="AM128" s="65" t="s">
        <v>382</v>
      </c>
      <c r="AN128" s="94" t="s">
        <v>382</v>
      </c>
      <c r="AO128" s="65" t="s">
        <v>382</v>
      </c>
      <c r="AP128" s="65" t="s">
        <v>382</v>
      </c>
      <c r="AQ128" s="94" t="s">
        <v>382</v>
      </c>
      <c r="AR128" s="65" t="s">
        <v>382</v>
      </c>
      <c r="AS128" s="65" t="s">
        <v>382</v>
      </c>
      <c r="AT128" s="65" t="s">
        <v>382</v>
      </c>
      <c r="AU128" s="65" t="s">
        <v>382</v>
      </c>
      <c r="AV128" s="65" t="s">
        <v>382</v>
      </c>
      <c r="AW128" s="65" t="s">
        <v>382</v>
      </c>
      <c r="AX128" s="65">
        <v>6.5388114000000002</v>
      </c>
      <c r="AY128" s="65" t="s">
        <v>382</v>
      </c>
      <c r="AZ128" s="65" t="s">
        <v>382</v>
      </c>
      <c r="BA128" s="65">
        <v>6.5388114000000002</v>
      </c>
      <c r="BB128" s="65" t="s">
        <v>382</v>
      </c>
      <c r="BC128" s="94" t="s">
        <v>382</v>
      </c>
      <c r="BD128" s="81" t="s">
        <v>382</v>
      </c>
      <c r="BE128" s="81" t="s">
        <v>382</v>
      </c>
      <c r="BF128" s="94" t="s">
        <v>382</v>
      </c>
      <c r="BG128" s="81" t="s">
        <v>382</v>
      </c>
      <c r="BH128" s="94">
        <v>6.5388114000000002</v>
      </c>
      <c r="BI128" s="81" t="s">
        <v>382</v>
      </c>
      <c r="BJ128" s="81" t="s">
        <v>382</v>
      </c>
      <c r="BK128" s="94">
        <v>6.5388114000000002</v>
      </c>
      <c r="BL128" s="81" t="s">
        <v>382</v>
      </c>
      <c r="BM128" s="78" t="s">
        <v>382</v>
      </c>
    </row>
    <row r="129" spans="1:65" s="79" customFormat="1" ht="31.5" x14ac:dyDescent="0.25">
      <c r="A129" s="73" t="s">
        <v>589</v>
      </c>
      <c r="B129" s="85" t="s">
        <v>527</v>
      </c>
      <c r="C129" s="76" t="str">
        <f>'д) план ввода ОС'!C131</f>
        <v>J_KL10_1.2.4.17</v>
      </c>
      <c r="D129" s="81" t="s">
        <v>438</v>
      </c>
      <c r="E129" s="81">
        <v>2019</v>
      </c>
      <c r="F129" s="81">
        <v>2019</v>
      </c>
      <c r="G129" s="81">
        <v>2019</v>
      </c>
      <c r="H129" s="81" t="s">
        <v>382</v>
      </c>
      <c r="I129" s="81" t="s">
        <v>382</v>
      </c>
      <c r="J129" s="81" t="s">
        <v>382</v>
      </c>
      <c r="K129" s="81" t="s">
        <v>382</v>
      </c>
      <c r="L129" s="96">
        <v>22.428000000000001</v>
      </c>
      <c r="M129" s="81">
        <v>2019</v>
      </c>
      <c r="N129" s="81" t="s">
        <v>382</v>
      </c>
      <c r="O129" s="81" t="s">
        <v>382</v>
      </c>
      <c r="P129" s="81" t="s">
        <v>382</v>
      </c>
      <c r="Q129" s="93" t="s">
        <v>382</v>
      </c>
      <c r="R129" s="96">
        <v>22.428000000000001</v>
      </c>
      <c r="S129" s="94">
        <f t="shared" si="1"/>
        <v>23.535943200000002</v>
      </c>
      <c r="T129" s="81" t="s">
        <v>382</v>
      </c>
      <c r="U129" s="94">
        <v>23.535943200000002</v>
      </c>
      <c r="V129" s="81" t="s">
        <v>382</v>
      </c>
      <c r="W129" s="94" t="s">
        <v>382</v>
      </c>
      <c r="X129" s="94">
        <v>23.535943200000002</v>
      </c>
      <c r="Y129" s="81" t="s">
        <v>382</v>
      </c>
      <c r="Z129" s="81" t="s">
        <v>382</v>
      </c>
      <c r="AA129" s="81" t="s">
        <v>382</v>
      </c>
      <c r="AB129" s="81" t="s">
        <v>382</v>
      </c>
      <c r="AC129" s="81" t="s">
        <v>382</v>
      </c>
      <c r="AD129" s="94" t="s">
        <v>382</v>
      </c>
      <c r="AE129" s="81" t="s">
        <v>382</v>
      </c>
      <c r="AF129" s="81" t="s">
        <v>382</v>
      </c>
      <c r="AG129" s="94" t="s">
        <v>382</v>
      </c>
      <c r="AH129" s="81" t="s">
        <v>382</v>
      </c>
      <c r="AI129" s="65" t="s">
        <v>382</v>
      </c>
      <c r="AJ129" s="65" t="s">
        <v>382</v>
      </c>
      <c r="AK129" s="65" t="s">
        <v>382</v>
      </c>
      <c r="AL129" s="65" t="s">
        <v>382</v>
      </c>
      <c r="AM129" s="65" t="s">
        <v>382</v>
      </c>
      <c r="AN129" s="94" t="s">
        <v>382</v>
      </c>
      <c r="AO129" s="65" t="s">
        <v>382</v>
      </c>
      <c r="AP129" s="65" t="s">
        <v>382</v>
      </c>
      <c r="AQ129" s="94" t="s">
        <v>382</v>
      </c>
      <c r="AR129" s="65" t="s">
        <v>382</v>
      </c>
      <c r="AS129" s="65" t="s">
        <v>382</v>
      </c>
      <c r="AT129" s="65" t="s">
        <v>382</v>
      </c>
      <c r="AU129" s="65" t="s">
        <v>382</v>
      </c>
      <c r="AV129" s="65" t="s">
        <v>382</v>
      </c>
      <c r="AW129" s="65" t="s">
        <v>382</v>
      </c>
      <c r="AX129" s="65">
        <v>23.535943200000002</v>
      </c>
      <c r="AY129" s="65" t="s">
        <v>382</v>
      </c>
      <c r="AZ129" s="65" t="s">
        <v>382</v>
      </c>
      <c r="BA129" s="65">
        <v>23.535943200000002</v>
      </c>
      <c r="BB129" s="65" t="s">
        <v>382</v>
      </c>
      <c r="BC129" s="94" t="s">
        <v>382</v>
      </c>
      <c r="BD129" s="81" t="s">
        <v>382</v>
      </c>
      <c r="BE129" s="81" t="s">
        <v>382</v>
      </c>
      <c r="BF129" s="94" t="s">
        <v>382</v>
      </c>
      <c r="BG129" s="81" t="s">
        <v>382</v>
      </c>
      <c r="BH129" s="94">
        <v>23.535943200000002</v>
      </c>
      <c r="BI129" s="81" t="s">
        <v>382</v>
      </c>
      <c r="BJ129" s="81" t="s">
        <v>382</v>
      </c>
      <c r="BK129" s="94">
        <v>23.535943200000002</v>
      </c>
      <c r="BL129" s="81" t="s">
        <v>382</v>
      </c>
      <c r="BM129" s="78" t="s">
        <v>382</v>
      </c>
    </row>
    <row r="130" spans="1:65" s="79" customFormat="1" ht="31.5" x14ac:dyDescent="0.25">
      <c r="A130" s="73" t="s">
        <v>590</v>
      </c>
      <c r="B130" s="85" t="s">
        <v>528</v>
      </c>
      <c r="C130" s="76" t="str">
        <f>'д) план ввода ОС'!C132</f>
        <v>J_KL10_1.2.4.18</v>
      </c>
      <c r="D130" s="81" t="s">
        <v>438</v>
      </c>
      <c r="E130" s="81">
        <v>2019</v>
      </c>
      <c r="F130" s="81">
        <v>2019</v>
      </c>
      <c r="G130" s="81">
        <v>2019</v>
      </c>
      <c r="H130" s="81" t="s">
        <v>382</v>
      </c>
      <c r="I130" s="81" t="s">
        <v>382</v>
      </c>
      <c r="J130" s="81" t="s">
        <v>382</v>
      </c>
      <c r="K130" s="81" t="s">
        <v>382</v>
      </c>
      <c r="L130" s="96">
        <v>16.241</v>
      </c>
      <c r="M130" s="81">
        <v>2019</v>
      </c>
      <c r="N130" s="81" t="s">
        <v>382</v>
      </c>
      <c r="O130" s="81" t="s">
        <v>382</v>
      </c>
      <c r="P130" s="81" t="s">
        <v>382</v>
      </c>
      <c r="Q130" s="93" t="s">
        <v>382</v>
      </c>
      <c r="R130" s="96">
        <v>16.241</v>
      </c>
      <c r="S130" s="94">
        <f t="shared" si="1"/>
        <v>17.043305400000001</v>
      </c>
      <c r="T130" s="81" t="s">
        <v>382</v>
      </c>
      <c r="U130" s="94">
        <v>17.043305400000001</v>
      </c>
      <c r="V130" s="81" t="s">
        <v>382</v>
      </c>
      <c r="W130" s="94" t="s">
        <v>382</v>
      </c>
      <c r="X130" s="94">
        <v>17.043305400000001</v>
      </c>
      <c r="Y130" s="81" t="s">
        <v>382</v>
      </c>
      <c r="Z130" s="81" t="s">
        <v>382</v>
      </c>
      <c r="AA130" s="81" t="s">
        <v>382</v>
      </c>
      <c r="AB130" s="81" t="s">
        <v>382</v>
      </c>
      <c r="AC130" s="81" t="s">
        <v>382</v>
      </c>
      <c r="AD130" s="94" t="s">
        <v>382</v>
      </c>
      <c r="AE130" s="81" t="s">
        <v>382</v>
      </c>
      <c r="AF130" s="81" t="s">
        <v>382</v>
      </c>
      <c r="AG130" s="94" t="s">
        <v>382</v>
      </c>
      <c r="AH130" s="81" t="s">
        <v>382</v>
      </c>
      <c r="AI130" s="65" t="s">
        <v>382</v>
      </c>
      <c r="AJ130" s="65" t="s">
        <v>382</v>
      </c>
      <c r="AK130" s="65" t="s">
        <v>382</v>
      </c>
      <c r="AL130" s="65" t="s">
        <v>382</v>
      </c>
      <c r="AM130" s="65" t="s">
        <v>382</v>
      </c>
      <c r="AN130" s="94" t="s">
        <v>382</v>
      </c>
      <c r="AO130" s="65" t="s">
        <v>382</v>
      </c>
      <c r="AP130" s="65" t="s">
        <v>382</v>
      </c>
      <c r="AQ130" s="94" t="s">
        <v>382</v>
      </c>
      <c r="AR130" s="65" t="s">
        <v>382</v>
      </c>
      <c r="AS130" s="65" t="s">
        <v>382</v>
      </c>
      <c r="AT130" s="65" t="s">
        <v>382</v>
      </c>
      <c r="AU130" s="65" t="s">
        <v>382</v>
      </c>
      <c r="AV130" s="65" t="s">
        <v>382</v>
      </c>
      <c r="AW130" s="65" t="s">
        <v>382</v>
      </c>
      <c r="AX130" s="65">
        <v>17.043305400000001</v>
      </c>
      <c r="AY130" s="65" t="s">
        <v>382</v>
      </c>
      <c r="AZ130" s="65" t="s">
        <v>382</v>
      </c>
      <c r="BA130" s="65">
        <v>17.043305400000001</v>
      </c>
      <c r="BB130" s="65" t="s">
        <v>382</v>
      </c>
      <c r="BC130" s="94" t="s">
        <v>382</v>
      </c>
      <c r="BD130" s="81" t="s">
        <v>382</v>
      </c>
      <c r="BE130" s="81" t="s">
        <v>382</v>
      </c>
      <c r="BF130" s="94" t="s">
        <v>382</v>
      </c>
      <c r="BG130" s="81" t="s">
        <v>382</v>
      </c>
      <c r="BH130" s="94">
        <v>17.043305400000001</v>
      </c>
      <c r="BI130" s="81" t="s">
        <v>382</v>
      </c>
      <c r="BJ130" s="81" t="s">
        <v>382</v>
      </c>
      <c r="BK130" s="94">
        <v>17.043305400000001</v>
      </c>
      <c r="BL130" s="81" t="s">
        <v>382</v>
      </c>
      <c r="BM130" s="78" t="s">
        <v>382</v>
      </c>
    </row>
    <row r="131" spans="1:65" s="79" customFormat="1" ht="47.25" x14ac:dyDescent="0.25">
      <c r="A131" s="73" t="s">
        <v>591</v>
      </c>
      <c r="B131" s="85" t="s">
        <v>529</v>
      </c>
      <c r="C131" s="76" t="str">
        <f>'д) план ввода ОС'!C133</f>
        <v>J_KL10_1.2.4.19</v>
      </c>
      <c r="D131" s="81" t="s">
        <v>438</v>
      </c>
      <c r="E131" s="81">
        <v>2019</v>
      </c>
      <c r="F131" s="81">
        <v>2019</v>
      </c>
      <c r="G131" s="81">
        <v>2019</v>
      </c>
      <c r="H131" s="81" t="s">
        <v>382</v>
      </c>
      <c r="I131" s="81" t="s">
        <v>382</v>
      </c>
      <c r="J131" s="81" t="s">
        <v>382</v>
      </c>
      <c r="K131" s="81" t="s">
        <v>382</v>
      </c>
      <c r="L131" s="96">
        <v>19.334</v>
      </c>
      <c r="M131" s="81">
        <v>2019</v>
      </c>
      <c r="N131" s="81" t="s">
        <v>382</v>
      </c>
      <c r="O131" s="81" t="s">
        <v>382</v>
      </c>
      <c r="P131" s="81" t="s">
        <v>382</v>
      </c>
      <c r="Q131" s="93" t="s">
        <v>382</v>
      </c>
      <c r="R131" s="96">
        <v>19.334</v>
      </c>
      <c r="S131" s="94">
        <f t="shared" si="1"/>
        <v>20.2890996</v>
      </c>
      <c r="T131" s="81" t="s">
        <v>382</v>
      </c>
      <c r="U131" s="94">
        <v>20.2890996</v>
      </c>
      <c r="V131" s="81" t="s">
        <v>382</v>
      </c>
      <c r="W131" s="94" t="s">
        <v>382</v>
      </c>
      <c r="X131" s="94">
        <v>20.2890996</v>
      </c>
      <c r="Y131" s="81" t="s">
        <v>382</v>
      </c>
      <c r="Z131" s="81" t="s">
        <v>382</v>
      </c>
      <c r="AA131" s="81" t="s">
        <v>382</v>
      </c>
      <c r="AB131" s="81" t="s">
        <v>382</v>
      </c>
      <c r="AC131" s="81" t="s">
        <v>382</v>
      </c>
      <c r="AD131" s="94" t="s">
        <v>382</v>
      </c>
      <c r="AE131" s="81" t="s">
        <v>382</v>
      </c>
      <c r="AF131" s="81" t="s">
        <v>382</v>
      </c>
      <c r="AG131" s="94" t="s">
        <v>382</v>
      </c>
      <c r="AH131" s="81" t="s">
        <v>382</v>
      </c>
      <c r="AI131" s="65" t="s">
        <v>382</v>
      </c>
      <c r="AJ131" s="65" t="s">
        <v>382</v>
      </c>
      <c r="AK131" s="65" t="s">
        <v>382</v>
      </c>
      <c r="AL131" s="65" t="s">
        <v>382</v>
      </c>
      <c r="AM131" s="65" t="s">
        <v>382</v>
      </c>
      <c r="AN131" s="94" t="s">
        <v>382</v>
      </c>
      <c r="AO131" s="65" t="s">
        <v>382</v>
      </c>
      <c r="AP131" s="65" t="s">
        <v>382</v>
      </c>
      <c r="AQ131" s="94" t="s">
        <v>382</v>
      </c>
      <c r="AR131" s="65" t="s">
        <v>382</v>
      </c>
      <c r="AS131" s="65" t="s">
        <v>382</v>
      </c>
      <c r="AT131" s="65" t="s">
        <v>382</v>
      </c>
      <c r="AU131" s="65" t="s">
        <v>382</v>
      </c>
      <c r="AV131" s="65" t="s">
        <v>382</v>
      </c>
      <c r="AW131" s="65" t="s">
        <v>382</v>
      </c>
      <c r="AX131" s="65">
        <v>20.2890996</v>
      </c>
      <c r="AY131" s="65" t="s">
        <v>382</v>
      </c>
      <c r="AZ131" s="65" t="s">
        <v>382</v>
      </c>
      <c r="BA131" s="65">
        <v>20.2890996</v>
      </c>
      <c r="BB131" s="65" t="s">
        <v>382</v>
      </c>
      <c r="BC131" s="94" t="s">
        <v>382</v>
      </c>
      <c r="BD131" s="81" t="s">
        <v>382</v>
      </c>
      <c r="BE131" s="81" t="s">
        <v>382</v>
      </c>
      <c r="BF131" s="94" t="s">
        <v>382</v>
      </c>
      <c r="BG131" s="81" t="s">
        <v>382</v>
      </c>
      <c r="BH131" s="94">
        <v>20.2890996</v>
      </c>
      <c r="BI131" s="81" t="s">
        <v>382</v>
      </c>
      <c r="BJ131" s="81" t="s">
        <v>382</v>
      </c>
      <c r="BK131" s="94">
        <v>20.2890996</v>
      </c>
      <c r="BL131" s="81" t="s">
        <v>382</v>
      </c>
      <c r="BM131" s="78" t="s">
        <v>382</v>
      </c>
    </row>
    <row r="132" spans="1:65" s="79" customFormat="1" ht="31.5" x14ac:dyDescent="0.25">
      <c r="A132" s="73" t="s">
        <v>592</v>
      </c>
      <c r="B132" s="91" t="s">
        <v>10</v>
      </c>
      <c r="C132" s="76" t="str">
        <f>'д) план ввода ОС'!C134</f>
        <v>I_AT_1.2.5.</v>
      </c>
      <c r="D132" s="81" t="s">
        <v>382</v>
      </c>
      <c r="E132" s="81">
        <v>2018</v>
      </c>
      <c r="F132" s="81">
        <v>2019</v>
      </c>
      <c r="G132" s="81">
        <v>2019</v>
      </c>
      <c r="H132" s="81" t="s">
        <v>382</v>
      </c>
      <c r="I132" s="81" t="s">
        <v>382</v>
      </c>
      <c r="J132" s="81" t="s">
        <v>382</v>
      </c>
      <c r="K132" s="81" t="s">
        <v>382</v>
      </c>
      <c r="L132" s="96">
        <v>47.587000000000003</v>
      </c>
      <c r="M132" s="81">
        <v>2018</v>
      </c>
      <c r="N132" s="81" t="s">
        <v>382</v>
      </c>
      <c r="O132" s="81" t="s">
        <v>382</v>
      </c>
      <c r="P132" s="81" t="s">
        <v>382</v>
      </c>
      <c r="Q132" s="93" t="s">
        <v>382</v>
      </c>
      <c r="R132" s="96">
        <v>47.587000000000003</v>
      </c>
      <c r="S132" s="94">
        <f t="shared" si="1"/>
        <v>49.937797800000006</v>
      </c>
      <c r="T132" s="81" t="s">
        <v>382</v>
      </c>
      <c r="U132" s="94">
        <v>49.937797800000006</v>
      </c>
      <c r="V132" s="81" t="s">
        <v>382</v>
      </c>
      <c r="W132" s="94">
        <f>21.07*1.0494</f>
        <v>22.110858000000004</v>
      </c>
      <c r="X132" s="94">
        <f>26.51*1.0494</f>
        <v>27.819594000000006</v>
      </c>
      <c r="Y132" s="81" t="s">
        <v>382</v>
      </c>
      <c r="Z132" s="81" t="s">
        <v>382</v>
      </c>
      <c r="AA132" s="81" t="s">
        <v>382</v>
      </c>
      <c r="AB132" s="81" t="s">
        <v>382</v>
      </c>
      <c r="AC132" s="81" t="s">
        <v>382</v>
      </c>
      <c r="AD132" s="94">
        <v>22.110858000000004</v>
      </c>
      <c r="AE132" s="81" t="s">
        <v>382</v>
      </c>
      <c r="AF132" s="81" t="s">
        <v>382</v>
      </c>
      <c r="AG132" s="94">
        <v>22.110858000000004</v>
      </c>
      <c r="AH132" s="81" t="s">
        <v>382</v>
      </c>
      <c r="AI132" s="65" t="s">
        <v>382</v>
      </c>
      <c r="AJ132" s="65" t="s">
        <v>382</v>
      </c>
      <c r="AK132" s="65" t="s">
        <v>382</v>
      </c>
      <c r="AL132" s="65" t="s">
        <v>382</v>
      </c>
      <c r="AM132" s="65" t="s">
        <v>382</v>
      </c>
      <c r="AN132" s="94">
        <v>22.110858000000004</v>
      </c>
      <c r="AO132" s="65" t="s">
        <v>382</v>
      </c>
      <c r="AP132" s="65" t="s">
        <v>382</v>
      </c>
      <c r="AQ132" s="94">
        <v>22.110858000000004</v>
      </c>
      <c r="AR132" s="65" t="s">
        <v>382</v>
      </c>
      <c r="AS132" s="65" t="s">
        <v>382</v>
      </c>
      <c r="AT132" s="65" t="s">
        <v>382</v>
      </c>
      <c r="AU132" s="65" t="s">
        <v>382</v>
      </c>
      <c r="AV132" s="65" t="s">
        <v>382</v>
      </c>
      <c r="AW132" s="65" t="s">
        <v>382</v>
      </c>
      <c r="AX132" s="65">
        <v>27.819594000000006</v>
      </c>
      <c r="AY132" s="65" t="s">
        <v>382</v>
      </c>
      <c r="AZ132" s="65" t="s">
        <v>382</v>
      </c>
      <c r="BA132" s="65">
        <v>27.819594000000006</v>
      </c>
      <c r="BB132" s="65" t="s">
        <v>382</v>
      </c>
      <c r="BC132" s="94" t="s">
        <v>382</v>
      </c>
      <c r="BD132" s="81" t="s">
        <v>382</v>
      </c>
      <c r="BE132" s="81" t="s">
        <v>382</v>
      </c>
      <c r="BF132" s="94" t="s">
        <v>382</v>
      </c>
      <c r="BG132" s="81" t="s">
        <v>382</v>
      </c>
      <c r="BH132" s="94">
        <v>49.937797800000006</v>
      </c>
      <c r="BI132" s="81" t="s">
        <v>382</v>
      </c>
      <c r="BJ132" s="81" t="s">
        <v>382</v>
      </c>
      <c r="BK132" s="94">
        <v>49.937797800000006</v>
      </c>
      <c r="BL132" s="81" t="s">
        <v>382</v>
      </c>
      <c r="BM132" s="78" t="s">
        <v>382</v>
      </c>
    </row>
    <row r="133" spans="1:65" x14ac:dyDescent="0.2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AM133" s="2"/>
      <c r="AN133" s="2"/>
      <c r="AO133" s="2"/>
      <c r="AP133" s="2"/>
      <c r="AQ133" s="2"/>
      <c r="AR133" s="2"/>
      <c r="AS133" s="2"/>
      <c r="AT133" s="2"/>
      <c r="AU133" s="2"/>
      <c r="AV133" s="2"/>
      <c r="AW133" s="2"/>
      <c r="AX133" s="2"/>
      <c r="AY133" s="2"/>
      <c r="AZ133" s="2"/>
      <c r="BA133" s="2"/>
      <c r="BB133" s="2"/>
      <c r="BC133" s="2"/>
      <c r="BD133" s="2"/>
      <c r="BE133" s="2"/>
      <c r="BF133" s="2"/>
      <c r="BG133" s="2"/>
      <c r="BH133" s="2"/>
      <c r="BI133" s="2"/>
      <c r="BJ133" s="2"/>
      <c r="BK133" s="2"/>
      <c r="BL133" s="2"/>
      <c r="BM133" s="2"/>
    </row>
    <row r="134" spans="1:65" ht="55.5" customHeight="1" x14ac:dyDescent="0.25">
      <c r="A134" s="133"/>
      <c r="B134" s="133"/>
      <c r="C134" s="133"/>
      <c r="D134" s="133"/>
      <c r="E134" s="133"/>
      <c r="F134" s="133"/>
      <c r="G134" s="133"/>
      <c r="H134" s="133"/>
      <c r="I134" s="133"/>
      <c r="J134" s="133"/>
      <c r="K134" s="133"/>
      <c r="L134" s="133"/>
      <c r="M134" s="133"/>
      <c r="N134" s="133"/>
      <c r="O134" s="133"/>
      <c r="P134" s="133"/>
      <c r="Q134" s="83"/>
      <c r="R134" s="83"/>
      <c r="S134" s="83"/>
      <c r="T134" s="83"/>
      <c r="U134" s="83"/>
      <c r="AM134" s="2"/>
      <c r="AN134" s="2"/>
      <c r="AO134" s="2"/>
      <c r="AP134" s="2"/>
      <c r="AQ134" s="2"/>
      <c r="AR134" s="2"/>
      <c r="AS134" s="2"/>
      <c r="AT134" s="2"/>
      <c r="AU134" s="2"/>
      <c r="AV134" s="2"/>
      <c r="AW134" s="2"/>
      <c r="AX134" s="2"/>
      <c r="AY134" s="2"/>
      <c r="AZ134" s="2"/>
      <c r="BA134" s="2"/>
      <c r="BB134" s="2"/>
      <c r="BC134" s="2"/>
      <c r="BD134" s="2"/>
      <c r="BE134" s="2"/>
      <c r="BF134" s="2"/>
      <c r="BG134" s="2"/>
      <c r="BH134" s="2"/>
      <c r="BI134" s="2"/>
      <c r="BJ134" s="2"/>
      <c r="BK134" s="2"/>
      <c r="BL134" s="2"/>
      <c r="BM134" s="2"/>
    </row>
    <row r="135" spans="1:65" ht="40.5" customHeight="1" x14ac:dyDescent="0.25">
      <c r="A135" s="130"/>
      <c r="B135" s="130"/>
      <c r="C135" s="130"/>
      <c r="D135" s="130"/>
      <c r="E135" s="130"/>
      <c r="F135" s="130"/>
      <c r="G135" s="130"/>
      <c r="H135" s="130"/>
      <c r="I135" s="130"/>
      <c r="J135" s="130"/>
      <c r="K135" s="130"/>
      <c r="L135" s="130"/>
      <c r="M135" s="130"/>
      <c r="N135" s="130"/>
      <c r="O135" s="130"/>
      <c r="P135" s="130"/>
      <c r="Q135" s="84"/>
      <c r="R135" s="84"/>
      <c r="S135" s="84"/>
      <c r="T135" s="84"/>
      <c r="U135" s="84"/>
      <c r="AM135" s="2"/>
      <c r="AN135" s="2"/>
      <c r="AO135" s="2"/>
      <c r="AP135" s="2"/>
      <c r="AQ135" s="2"/>
      <c r="AR135" s="2"/>
      <c r="AS135" s="2"/>
      <c r="AT135" s="2"/>
      <c r="AU135" s="2"/>
      <c r="AV135" s="2"/>
      <c r="AW135" s="2"/>
      <c r="AX135" s="2"/>
      <c r="AY135" s="2"/>
      <c r="AZ135" s="2"/>
      <c r="BA135" s="2"/>
      <c r="BB135" s="2"/>
      <c r="BC135" s="2"/>
      <c r="BD135" s="2"/>
      <c r="BE135" s="2"/>
      <c r="BF135" s="2"/>
      <c r="BG135" s="2"/>
      <c r="BH135" s="2"/>
      <c r="BI135" s="2"/>
      <c r="BJ135" s="2"/>
      <c r="BK135" s="2"/>
      <c r="BL135" s="2"/>
      <c r="BM135" s="2"/>
    </row>
    <row r="136" spans="1:65" ht="57.75" customHeight="1" x14ac:dyDescent="0.25">
      <c r="A136" s="130"/>
      <c r="B136" s="130"/>
      <c r="C136" s="130"/>
      <c r="D136" s="130"/>
      <c r="E136" s="130"/>
      <c r="F136" s="130"/>
      <c r="G136" s="130"/>
      <c r="H136" s="130"/>
      <c r="I136" s="130"/>
      <c r="J136" s="130"/>
      <c r="K136" s="130"/>
      <c r="L136" s="130"/>
      <c r="M136" s="130"/>
      <c r="N136" s="130"/>
      <c r="O136" s="130"/>
      <c r="P136" s="130"/>
      <c r="Q136" s="84"/>
      <c r="R136" s="84"/>
      <c r="S136" s="84"/>
      <c r="T136" s="84"/>
      <c r="U136" s="84"/>
      <c r="AM136" s="2"/>
      <c r="AN136" s="2"/>
      <c r="AO136" s="2"/>
      <c r="AP136" s="2"/>
      <c r="AQ136" s="2"/>
      <c r="AR136" s="2"/>
      <c r="AS136" s="2"/>
      <c r="AT136" s="2"/>
      <c r="AU136" s="2"/>
      <c r="AV136" s="2"/>
      <c r="AW136" s="2"/>
      <c r="AX136" s="2"/>
      <c r="AY136" s="2"/>
      <c r="AZ136" s="2"/>
      <c r="BA136" s="2"/>
      <c r="BB136" s="2"/>
      <c r="BC136" s="2"/>
      <c r="BD136" s="2"/>
      <c r="BE136" s="2"/>
      <c r="BF136" s="2"/>
      <c r="BG136" s="2"/>
      <c r="BH136" s="2"/>
      <c r="BI136" s="2"/>
      <c r="BJ136" s="2"/>
      <c r="BK136" s="2"/>
      <c r="BL136" s="2"/>
      <c r="BM136" s="2"/>
    </row>
    <row r="137" spans="1:65" ht="37.5" customHeight="1" x14ac:dyDescent="0.25">
      <c r="A137" s="130"/>
      <c r="B137" s="130"/>
      <c r="C137" s="130"/>
      <c r="D137" s="130"/>
      <c r="E137" s="130"/>
      <c r="F137" s="130"/>
      <c r="G137" s="130"/>
      <c r="H137" s="130"/>
      <c r="I137" s="130"/>
      <c r="J137" s="130"/>
      <c r="K137" s="130"/>
      <c r="L137" s="130"/>
      <c r="M137" s="130"/>
      <c r="N137" s="130"/>
      <c r="O137" s="130"/>
      <c r="P137" s="130"/>
      <c r="Q137" s="84"/>
      <c r="R137" s="84"/>
      <c r="S137" s="84"/>
      <c r="T137" s="84"/>
      <c r="U137" s="84"/>
      <c r="AM137" s="2"/>
      <c r="AN137" s="2"/>
      <c r="AO137" s="2"/>
      <c r="AP137" s="2"/>
      <c r="AQ137" s="2"/>
      <c r="AR137" s="2"/>
      <c r="AS137" s="2"/>
      <c r="AT137" s="2"/>
      <c r="AU137" s="2"/>
      <c r="AV137" s="2"/>
      <c r="AW137" s="2"/>
      <c r="AX137" s="2"/>
      <c r="AY137" s="2"/>
      <c r="AZ137" s="2"/>
      <c r="BA137" s="2"/>
      <c r="BB137" s="2"/>
      <c r="BC137" s="2"/>
      <c r="BD137" s="2"/>
      <c r="BE137" s="2"/>
      <c r="BF137" s="2"/>
      <c r="BG137" s="2"/>
      <c r="BH137" s="2"/>
      <c r="BI137" s="2"/>
      <c r="BJ137" s="2"/>
      <c r="BK137" s="2"/>
      <c r="BL137" s="2"/>
      <c r="BM137" s="2"/>
    </row>
    <row r="138" spans="1:65" ht="53.25" customHeight="1" x14ac:dyDescent="0.25">
      <c r="A138" s="130"/>
      <c r="B138" s="130"/>
      <c r="C138" s="130"/>
      <c r="D138" s="130"/>
      <c r="E138" s="130"/>
      <c r="F138" s="130"/>
      <c r="G138" s="130"/>
      <c r="H138" s="130"/>
      <c r="I138" s="130"/>
      <c r="J138" s="130"/>
      <c r="K138" s="130"/>
      <c r="L138" s="130"/>
      <c r="M138" s="130"/>
      <c r="N138" s="130"/>
      <c r="O138" s="130"/>
      <c r="P138" s="130"/>
      <c r="Q138" s="84"/>
      <c r="R138" s="84"/>
      <c r="S138" s="84"/>
      <c r="T138" s="84"/>
      <c r="U138" s="84"/>
      <c r="V138" s="83"/>
      <c r="AM138" s="2"/>
      <c r="AN138" s="2"/>
      <c r="AO138" s="2"/>
      <c r="AP138" s="2"/>
      <c r="AQ138" s="2"/>
      <c r="AR138" s="2"/>
      <c r="AS138" s="2"/>
      <c r="AT138" s="2"/>
      <c r="AU138" s="2"/>
      <c r="AV138" s="2"/>
      <c r="AW138" s="2"/>
      <c r="AX138" s="2"/>
      <c r="AY138" s="2"/>
      <c r="AZ138" s="2"/>
      <c r="BA138" s="2"/>
      <c r="BB138" s="2"/>
      <c r="BC138" s="2"/>
      <c r="BD138" s="2"/>
      <c r="BE138" s="2"/>
      <c r="BF138" s="2"/>
      <c r="BG138" s="2"/>
      <c r="BH138" s="2"/>
      <c r="BI138" s="2"/>
      <c r="BJ138" s="2"/>
      <c r="BK138" s="2"/>
      <c r="BL138" s="2"/>
      <c r="BM138" s="2"/>
    </row>
    <row r="139" spans="1:65" x14ac:dyDescent="0.25">
      <c r="A139" s="131"/>
      <c r="B139" s="131"/>
      <c r="C139" s="131"/>
      <c r="D139" s="131"/>
      <c r="E139" s="131"/>
      <c r="F139" s="131"/>
      <c r="G139" s="131"/>
      <c r="H139" s="131"/>
      <c r="I139" s="131"/>
      <c r="J139" s="131"/>
      <c r="K139" s="131"/>
      <c r="L139" s="131"/>
      <c r="M139" s="131"/>
      <c r="N139" s="131"/>
      <c r="O139" s="131"/>
      <c r="P139" s="131"/>
      <c r="AM139" s="2"/>
      <c r="AN139" s="2"/>
      <c r="AO139" s="2"/>
      <c r="AP139" s="2"/>
      <c r="AQ139" s="2"/>
      <c r="AR139" s="2"/>
      <c r="AS139" s="2"/>
      <c r="AT139" s="2"/>
      <c r="AU139" s="2"/>
      <c r="AV139" s="2"/>
      <c r="AW139" s="2"/>
      <c r="AX139" s="2"/>
      <c r="AY139" s="2"/>
      <c r="AZ139" s="2"/>
      <c r="BA139" s="2"/>
      <c r="BB139" s="2"/>
      <c r="BC139" s="2"/>
      <c r="BD139" s="2"/>
      <c r="BE139" s="2"/>
      <c r="BF139" s="2"/>
      <c r="BG139" s="2"/>
      <c r="BH139" s="2"/>
      <c r="BI139" s="2"/>
      <c r="BJ139" s="2"/>
      <c r="BK139" s="2"/>
      <c r="BL139" s="2"/>
      <c r="BM139" s="2"/>
    </row>
    <row r="140" spans="1:65" x14ac:dyDescent="0.25">
      <c r="A140" s="2"/>
      <c r="B140" s="127"/>
      <c r="C140" s="127"/>
      <c r="D140" s="127"/>
      <c r="E140" s="127"/>
      <c r="F140" s="127"/>
      <c r="G140" s="127"/>
      <c r="H140" s="127"/>
      <c r="I140" s="127"/>
      <c r="J140" s="127"/>
      <c r="K140" s="127"/>
      <c r="L140" s="127"/>
      <c r="M140" s="127"/>
      <c r="N140" s="127"/>
      <c r="O140" s="127"/>
      <c r="P140" s="127"/>
      <c r="Q140" s="127"/>
      <c r="R140" s="127"/>
      <c r="S140" s="127"/>
      <c r="T140" s="127"/>
      <c r="U140" s="127"/>
      <c r="V140" s="127"/>
      <c r="AM140" s="2"/>
      <c r="AN140" s="2"/>
      <c r="AO140" s="2"/>
      <c r="AP140" s="2"/>
      <c r="AQ140" s="2"/>
      <c r="AR140" s="2"/>
      <c r="AS140" s="2"/>
      <c r="AT140" s="2"/>
      <c r="AU140" s="2"/>
      <c r="AV140" s="2"/>
      <c r="AW140" s="2"/>
      <c r="AX140" s="2"/>
      <c r="AY140" s="2"/>
      <c r="AZ140" s="2"/>
      <c r="BA140" s="2"/>
      <c r="BB140" s="2"/>
      <c r="BC140" s="2"/>
      <c r="BD140" s="2"/>
      <c r="BE140" s="2"/>
      <c r="BF140" s="2"/>
      <c r="BG140" s="2"/>
      <c r="BH140" s="2"/>
      <c r="BI140" s="2"/>
      <c r="BJ140" s="2"/>
      <c r="BK140" s="2"/>
      <c r="BL140" s="2"/>
      <c r="BM140" s="2"/>
    </row>
    <row r="141" spans="1:65" x14ac:dyDescent="0.25">
      <c r="A141" s="2"/>
      <c r="B141" s="132"/>
      <c r="C141" s="132"/>
      <c r="D141" s="132"/>
      <c r="E141" s="132"/>
      <c r="F141" s="132"/>
      <c r="G141" s="132"/>
      <c r="H141" s="132"/>
      <c r="I141" s="132"/>
      <c r="J141" s="132"/>
      <c r="K141" s="132"/>
      <c r="L141" s="132"/>
      <c r="M141" s="132"/>
      <c r="N141" s="132"/>
      <c r="O141" s="132"/>
      <c r="P141" s="132"/>
      <c r="Q141" s="132"/>
      <c r="R141" s="132"/>
      <c r="S141" s="132"/>
      <c r="T141" s="132"/>
      <c r="U141" s="132"/>
      <c r="V141" s="132"/>
      <c r="AM141" s="2"/>
      <c r="AN141" s="2"/>
      <c r="AO141" s="2"/>
      <c r="AP141" s="2"/>
      <c r="AQ141" s="2"/>
      <c r="AR141" s="2"/>
      <c r="AS141" s="2"/>
      <c r="AT141" s="2"/>
      <c r="AU141" s="2"/>
      <c r="AV141" s="2"/>
      <c r="AW141" s="2"/>
      <c r="AX141" s="2"/>
      <c r="AY141" s="2"/>
      <c r="AZ141" s="2"/>
      <c r="BA141" s="2"/>
      <c r="BB141" s="2"/>
      <c r="BC141" s="2"/>
      <c r="BD141" s="2"/>
      <c r="BE141" s="2"/>
      <c r="BF141" s="2"/>
      <c r="BG141" s="2"/>
      <c r="BH141" s="2"/>
      <c r="BI141" s="2"/>
      <c r="BJ141" s="2"/>
      <c r="BK141" s="2"/>
      <c r="BL141" s="2"/>
      <c r="BM141" s="2"/>
    </row>
    <row r="142" spans="1:65" x14ac:dyDescent="0.25">
      <c r="A142" s="2"/>
      <c r="B142" s="127"/>
      <c r="C142" s="127"/>
      <c r="D142" s="127"/>
      <c r="E142" s="127"/>
      <c r="F142" s="127"/>
      <c r="G142" s="127"/>
      <c r="H142" s="127"/>
      <c r="I142" s="127"/>
      <c r="J142" s="127"/>
      <c r="K142" s="127"/>
      <c r="L142" s="127"/>
      <c r="M142" s="127"/>
      <c r="N142" s="127"/>
      <c r="O142" s="127"/>
      <c r="P142" s="127"/>
      <c r="Q142" s="127"/>
      <c r="R142" s="127"/>
      <c r="S142" s="127"/>
      <c r="T142" s="127"/>
      <c r="U142" s="127"/>
      <c r="V142" s="127"/>
      <c r="AM142" s="2"/>
      <c r="AN142" s="2"/>
      <c r="AO142" s="2"/>
      <c r="AP142" s="2"/>
      <c r="AQ142" s="2"/>
      <c r="AR142" s="2"/>
      <c r="AS142" s="2"/>
      <c r="AT142" s="2"/>
      <c r="AU142" s="2"/>
      <c r="AV142" s="2"/>
      <c r="AW142" s="2"/>
      <c r="AX142" s="2"/>
      <c r="AY142" s="2"/>
      <c r="AZ142" s="2"/>
      <c r="BA142" s="2"/>
      <c r="BB142" s="2"/>
      <c r="BC142" s="2"/>
      <c r="BD142" s="2"/>
      <c r="BE142" s="2"/>
      <c r="BF142" s="2"/>
      <c r="BG142" s="2"/>
      <c r="BH142" s="2"/>
      <c r="BI142" s="2"/>
      <c r="BJ142" s="2"/>
      <c r="BK142" s="2"/>
      <c r="BL142" s="2"/>
      <c r="BM142" s="2"/>
    </row>
    <row r="143" spans="1:65" x14ac:dyDescent="0.25">
      <c r="A143" s="2"/>
      <c r="B143" s="128"/>
      <c r="C143" s="128"/>
      <c r="D143" s="128"/>
      <c r="E143" s="128"/>
      <c r="F143" s="128"/>
      <c r="G143" s="128"/>
      <c r="H143" s="128"/>
      <c r="I143" s="128"/>
      <c r="J143" s="128"/>
      <c r="K143" s="128"/>
      <c r="L143" s="128"/>
      <c r="M143" s="128"/>
      <c r="N143" s="128"/>
      <c r="O143" s="128"/>
      <c r="P143" s="128"/>
      <c r="Q143" s="128"/>
      <c r="R143" s="128"/>
      <c r="S143" s="128"/>
      <c r="T143" s="128"/>
      <c r="U143" s="128"/>
      <c r="V143" s="128"/>
      <c r="AM143" s="2"/>
      <c r="AN143" s="2"/>
      <c r="AO143" s="2"/>
      <c r="AP143" s="2"/>
      <c r="AQ143" s="2"/>
      <c r="AR143" s="2"/>
      <c r="AS143" s="2"/>
      <c r="AT143" s="2"/>
      <c r="AU143" s="2"/>
      <c r="AV143" s="2"/>
      <c r="AW143" s="2"/>
      <c r="AX143" s="2"/>
      <c r="AY143" s="2"/>
      <c r="AZ143" s="2"/>
      <c r="BA143" s="2"/>
      <c r="BB143" s="2"/>
      <c r="BC143" s="2"/>
      <c r="BD143" s="2"/>
      <c r="BE143" s="2"/>
      <c r="BF143" s="2"/>
      <c r="BG143" s="2"/>
      <c r="BH143" s="2"/>
      <c r="BI143" s="2"/>
      <c r="BJ143" s="2"/>
      <c r="BK143" s="2"/>
      <c r="BL143" s="2"/>
      <c r="BM143" s="2"/>
    </row>
    <row r="144" spans="1:65" x14ac:dyDescent="0.25">
      <c r="A144" s="2"/>
      <c r="B144" s="51"/>
      <c r="C144" s="2"/>
      <c r="D144" s="2"/>
      <c r="E144" s="2"/>
      <c r="F144" s="2"/>
      <c r="G144" s="2"/>
      <c r="H144" s="2"/>
      <c r="I144" s="2"/>
      <c r="J144" s="2"/>
      <c r="K144" s="2"/>
      <c r="L144" s="2"/>
      <c r="AM144" s="2"/>
      <c r="AN144" s="2"/>
      <c r="AO144" s="2"/>
      <c r="AP144" s="2"/>
      <c r="AQ144" s="2"/>
      <c r="AR144" s="2"/>
      <c r="AS144" s="2"/>
      <c r="AT144" s="2"/>
      <c r="AU144" s="2"/>
      <c r="AV144" s="2"/>
      <c r="AW144" s="2"/>
      <c r="AX144" s="2"/>
      <c r="AY144" s="2"/>
      <c r="AZ144" s="2"/>
      <c r="BA144" s="2"/>
      <c r="BB144" s="2"/>
      <c r="BC144" s="2"/>
      <c r="BD144" s="2"/>
      <c r="BE144" s="2"/>
      <c r="BF144" s="2"/>
      <c r="BG144" s="2"/>
      <c r="BH144" s="2"/>
      <c r="BI144" s="2"/>
      <c r="BJ144" s="2"/>
      <c r="BK144" s="2"/>
      <c r="BL144" s="2"/>
      <c r="BM144" s="2"/>
    </row>
    <row r="145" spans="1:65" x14ac:dyDescent="0.25">
      <c r="A145" s="2"/>
      <c r="B145" s="129"/>
      <c r="C145" s="129"/>
      <c r="D145" s="129"/>
      <c r="E145" s="129"/>
      <c r="F145" s="129"/>
      <c r="G145" s="129"/>
      <c r="H145" s="129"/>
      <c r="I145" s="129"/>
      <c r="J145" s="129"/>
      <c r="K145" s="129"/>
      <c r="L145" s="129"/>
      <c r="M145" s="129"/>
      <c r="N145" s="129"/>
      <c r="O145" s="129"/>
      <c r="P145" s="129"/>
      <c r="Q145" s="129"/>
      <c r="R145" s="129"/>
      <c r="S145" s="129"/>
      <c r="T145" s="129"/>
      <c r="U145" s="129"/>
      <c r="V145" s="129"/>
      <c r="AM145" s="2"/>
      <c r="AN145" s="2"/>
      <c r="AO145" s="2"/>
      <c r="AP145" s="2"/>
      <c r="AQ145" s="2"/>
      <c r="AR145" s="2"/>
      <c r="AS145" s="2"/>
      <c r="AT145" s="2"/>
      <c r="AU145" s="2"/>
      <c r="AV145" s="2"/>
      <c r="AW145" s="2"/>
      <c r="AX145" s="2"/>
      <c r="AY145" s="2"/>
      <c r="AZ145" s="2"/>
      <c r="BA145" s="2"/>
      <c r="BB145" s="2"/>
      <c r="BC145" s="2"/>
      <c r="BD145" s="2"/>
      <c r="BE145" s="2"/>
      <c r="BF145" s="2"/>
      <c r="BG145" s="2"/>
      <c r="BH145" s="2"/>
      <c r="BI145" s="2"/>
      <c r="BJ145" s="2"/>
      <c r="BK145" s="2"/>
      <c r="BL145" s="2"/>
      <c r="BM145" s="2"/>
    </row>
    <row r="146" spans="1:65" x14ac:dyDescent="0.2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AM146" s="2"/>
      <c r="AN146" s="2"/>
      <c r="AO146" s="2"/>
      <c r="AP146" s="2"/>
      <c r="AQ146" s="2"/>
      <c r="AR146" s="2"/>
      <c r="AS146" s="2"/>
      <c r="AT146" s="2"/>
      <c r="AU146" s="2"/>
      <c r="AV146" s="2"/>
      <c r="AW146" s="2"/>
      <c r="AX146" s="2"/>
      <c r="AY146" s="2"/>
      <c r="AZ146" s="2"/>
      <c r="BA146" s="2"/>
      <c r="BB146" s="2"/>
      <c r="BC146" s="2"/>
      <c r="BD146" s="2"/>
      <c r="BE146" s="2"/>
      <c r="BF146" s="2"/>
      <c r="BG146" s="2"/>
      <c r="BH146" s="2"/>
      <c r="BI146" s="2"/>
      <c r="BJ146" s="2"/>
      <c r="BK146" s="2"/>
      <c r="BL146" s="2"/>
      <c r="BM146" s="2"/>
    </row>
    <row r="147" spans="1:65" x14ac:dyDescent="0.2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AM147" s="2"/>
      <c r="AN147" s="2"/>
      <c r="AO147" s="2"/>
      <c r="AP147" s="2"/>
      <c r="AQ147" s="2"/>
      <c r="AR147" s="2"/>
      <c r="AS147" s="2"/>
      <c r="AT147" s="2"/>
      <c r="AU147" s="2"/>
      <c r="AV147" s="2"/>
      <c r="AW147" s="2"/>
      <c r="AX147" s="2"/>
      <c r="AY147" s="2"/>
      <c r="AZ147" s="2"/>
      <c r="BA147" s="2"/>
      <c r="BB147" s="2"/>
      <c r="BC147" s="2"/>
      <c r="BD147" s="2"/>
      <c r="BE147" s="2"/>
      <c r="BF147" s="2"/>
      <c r="BG147" s="2"/>
      <c r="BH147" s="2"/>
      <c r="BI147" s="2"/>
      <c r="BJ147" s="2"/>
      <c r="BK147" s="2"/>
      <c r="BL147" s="2"/>
      <c r="BM147" s="2"/>
    </row>
    <row r="148" spans="1:65" x14ac:dyDescent="0.2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AM148" s="2"/>
      <c r="AN148" s="2"/>
      <c r="AO148" s="2"/>
      <c r="AP148" s="2"/>
      <c r="AQ148" s="2"/>
      <c r="AR148" s="2"/>
      <c r="AS148" s="2"/>
      <c r="AT148" s="2"/>
      <c r="AU148" s="2"/>
      <c r="AV148" s="2"/>
      <c r="AW148" s="2"/>
      <c r="AX148" s="2"/>
      <c r="AY148" s="2"/>
      <c r="AZ148" s="2"/>
      <c r="BA148" s="2"/>
      <c r="BB148" s="2"/>
      <c r="BC148" s="2"/>
      <c r="BD148" s="2"/>
      <c r="BE148" s="2"/>
      <c r="BF148" s="2"/>
      <c r="BG148" s="2"/>
      <c r="BH148" s="2"/>
      <c r="BI148" s="2"/>
      <c r="BJ148" s="2"/>
      <c r="BK148" s="2"/>
      <c r="BL148" s="2"/>
      <c r="BM148" s="2"/>
    </row>
    <row r="149" spans="1:65" x14ac:dyDescent="0.2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AM149" s="2"/>
      <c r="AN149" s="2"/>
      <c r="AO149" s="2"/>
      <c r="AP149" s="2"/>
      <c r="AQ149" s="2"/>
      <c r="AR149" s="2"/>
      <c r="AS149" s="2"/>
      <c r="AT149" s="2"/>
      <c r="AU149" s="2"/>
      <c r="AV149" s="2"/>
      <c r="AW149" s="2"/>
      <c r="AX149" s="2"/>
      <c r="AY149" s="2"/>
      <c r="AZ149" s="2"/>
      <c r="BA149" s="2"/>
      <c r="BB149" s="2"/>
      <c r="BC149" s="2"/>
      <c r="BD149" s="2"/>
      <c r="BE149" s="2"/>
      <c r="BF149" s="2"/>
      <c r="BG149" s="2"/>
      <c r="BH149" s="2"/>
      <c r="BI149" s="2"/>
      <c r="BJ149" s="2"/>
      <c r="BK149" s="2"/>
      <c r="BL149" s="2"/>
      <c r="BM149" s="2"/>
    </row>
    <row r="150" spans="1:65" x14ac:dyDescent="0.2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AM150" s="2"/>
      <c r="AN150" s="2"/>
      <c r="AO150" s="2"/>
      <c r="AP150" s="2"/>
      <c r="AQ150" s="2"/>
      <c r="AR150" s="2"/>
      <c r="AS150" s="2"/>
      <c r="AT150" s="2"/>
      <c r="AU150" s="2"/>
      <c r="AV150" s="2"/>
      <c r="AW150" s="2"/>
      <c r="AX150" s="2"/>
      <c r="AY150" s="2"/>
      <c r="AZ150" s="2"/>
      <c r="BA150" s="2"/>
      <c r="BB150" s="2"/>
      <c r="BC150" s="2"/>
      <c r="BD150" s="2"/>
      <c r="BE150" s="2"/>
      <c r="BF150" s="2"/>
      <c r="BG150" s="2"/>
      <c r="BH150" s="2"/>
      <c r="BI150" s="2"/>
      <c r="BJ150" s="2"/>
      <c r="BK150" s="2"/>
      <c r="BL150" s="2"/>
      <c r="BM150" s="2"/>
    </row>
    <row r="151" spans="1:65" x14ac:dyDescent="0.2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AM151" s="2"/>
      <c r="AN151" s="2"/>
      <c r="AO151" s="2"/>
      <c r="AP151" s="2"/>
      <c r="AQ151" s="2"/>
      <c r="AR151" s="2"/>
      <c r="AS151" s="2"/>
      <c r="AT151" s="2"/>
      <c r="AU151" s="2"/>
      <c r="AV151" s="2"/>
      <c r="AW151" s="2"/>
      <c r="AX151" s="2"/>
      <c r="AY151" s="2"/>
      <c r="AZ151" s="2"/>
      <c r="BA151" s="2"/>
      <c r="BB151" s="2"/>
      <c r="BC151" s="2"/>
      <c r="BD151" s="2"/>
      <c r="BE151" s="2"/>
      <c r="BF151" s="2"/>
      <c r="BG151" s="2"/>
      <c r="BH151" s="2"/>
      <c r="BI151" s="2"/>
      <c r="BJ151" s="2"/>
      <c r="BK151" s="2"/>
      <c r="BL151" s="2"/>
      <c r="BM151" s="2"/>
    </row>
    <row r="152" spans="1:65" x14ac:dyDescent="0.2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AM152" s="2"/>
      <c r="AN152" s="2"/>
      <c r="AO152" s="2"/>
      <c r="AP152" s="2"/>
      <c r="AQ152" s="2"/>
      <c r="AR152" s="2"/>
      <c r="AS152" s="2"/>
      <c r="AT152" s="2"/>
      <c r="AU152" s="2"/>
      <c r="AV152" s="2"/>
      <c r="AW152" s="2"/>
      <c r="AX152" s="2"/>
      <c r="AY152" s="2"/>
      <c r="AZ152" s="2"/>
      <c r="BA152" s="2"/>
      <c r="BB152" s="2"/>
      <c r="BC152" s="2"/>
      <c r="BD152" s="2"/>
      <c r="BE152" s="2"/>
      <c r="BF152" s="2"/>
      <c r="BG152" s="2"/>
      <c r="BH152" s="2"/>
      <c r="BI152" s="2"/>
      <c r="BJ152" s="2"/>
      <c r="BK152" s="2"/>
      <c r="BL152" s="2"/>
      <c r="BM152" s="2"/>
    </row>
    <row r="153" spans="1:65" x14ac:dyDescent="0.2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AM153" s="2"/>
      <c r="AN153" s="2"/>
      <c r="AO153" s="2"/>
      <c r="AP153" s="2"/>
      <c r="AQ153" s="2"/>
      <c r="AR153" s="2"/>
      <c r="AS153" s="2"/>
      <c r="AT153" s="2"/>
      <c r="AU153" s="2"/>
      <c r="AV153" s="2"/>
      <c r="AW153" s="2"/>
      <c r="AX153" s="2"/>
      <c r="AY153" s="2"/>
      <c r="AZ153" s="2"/>
      <c r="BA153" s="2"/>
      <c r="BB153" s="2"/>
      <c r="BC153" s="2"/>
      <c r="BD153" s="2"/>
      <c r="BE153" s="2"/>
      <c r="BF153" s="2"/>
      <c r="BG153" s="2"/>
      <c r="BH153" s="2"/>
      <c r="BI153" s="2"/>
      <c r="BJ153" s="2"/>
      <c r="BK153" s="2"/>
      <c r="BL153" s="2"/>
      <c r="BM153" s="2"/>
    </row>
    <row r="154" spans="1:65" x14ac:dyDescent="0.2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AM154" s="2"/>
      <c r="AN154" s="2"/>
      <c r="AO154" s="2"/>
      <c r="AP154" s="2"/>
      <c r="AQ154" s="2"/>
      <c r="AR154" s="2"/>
      <c r="AS154" s="2"/>
      <c r="AT154" s="2"/>
      <c r="AU154" s="2"/>
      <c r="AV154" s="2"/>
      <c r="AW154" s="2"/>
      <c r="AX154" s="2"/>
      <c r="AY154" s="2"/>
      <c r="AZ154" s="2"/>
      <c r="BA154" s="2"/>
      <c r="BB154" s="2"/>
      <c r="BC154" s="2"/>
      <c r="BD154" s="2"/>
      <c r="BE154" s="2"/>
      <c r="BF154" s="2"/>
      <c r="BG154" s="2"/>
      <c r="BH154" s="2"/>
      <c r="BI154" s="2"/>
      <c r="BJ154" s="2"/>
      <c r="BK154" s="2"/>
      <c r="BL154" s="2"/>
      <c r="BM154" s="2"/>
    </row>
    <row r="155" spans="1:65" x14ac:dyDescent="0.2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AM155" s="2"/>
      <c r="AN155" s="2"/>
      <c r="AO155" s="2"/>
      <c r="AP155" s="2"/>
      <c r="AQ155" s="2"/>
      <c r="AR155" s="2"/>
      <c r="AS155" s="2"/>
      <c r="AT155" s="2"/>
      <c r="AU155" s="2"/>
      <c r="AV155" s="2"/>
      <c r="AW155" s="2"/>
      <c r="AX155" s="2"/>
      <c r="AY155" s="2"/>
      <c r="AZ155" s="2"/>
      <c r="BA155" s="2"/>
      <c r="BB155" s="2"/>
      <c r="BC155" s="2"/>
      <c r="BD155" s="2"/>
      <c r="BE155" s="2"/>
      <c r="BF155" s="2"/>
      <c r="BG155" s="2"/>
      <c r="BH155" s="2"/>
      <c r="BI155" s="2"/>
      <c r="BJ155" s="2"/>
      <c r="BK155" s="2"/>
      <c r="BL155" s="2"/>
      <c r="BM155" s="2"/>
    </row>
    <row r="156" spans="1:65" x14ac:dyDescent="0.2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AM156" s="2"/>
      <c r="AN156" s="2"/>
      <c r="AO156" s="2"/>
      <c r="AP156" s="2"/>
      <c r="AQ156" s="2"/>
      <c r="AR156" s="2"/>
      <c r="AS156" s="2"/>
      <c r="AT156" s="2"/>
      <c r="AU156" s="2"/>
      <c r="AV156" s="2"/>
      <c r="AW156" s="2"/>
      <c r="AX156" s="2"/>
      <c r="AY156" s="2"/>
      <c r="AZ156" s="2"/>
      <c r="BA156" s="2"/>
      <c r="BB156" s="2"/>
      <c r="BC156" s="2"/>
      <c r="BD156" s="2"/>
      <c r="BE156" s="2"/>
      <c r="BF156" s="2"/>
      <c r="BG156" s="2"/>
      <c r="BH156" s="2"/>
      <c r="BI156" s="2"/>
      <c r="BJ156" s="2"/>
      <c r="BK156" s="2"/>
      <c r="BL156" s="2"/>
      <c r="BM156" s="2"/>
    </row>
    <row r="157" spans="1:65" x14ac:dyDescent="0.2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AM157" s="2"/>
      <c r="AN157" s="2"/>
      <c r="AO157" s="2"/>
      <c r="AP157" s="2"/>
      <c r="AQ157" s="2"/>
      <c r="AR157" s="2"/>
      <c r="AS157" s="2"/>
      <c r="AT157" s="2"/>
      <c r="AU157" s="2"/>
      <c r="AV157" s="2"/>
      <c r="AW157" s="2"/>
      <c r="AX157" s="2"/>
      <c r="AY157" s="2"/>
      <c r="AZ157" s="2"/>
      <c r="BA157" s="2"/>
      <c r="BB157" s="2"/>
      <c r="BC157" s="2"/>
      <c r="BD157" s="2"/>
      <c r="BE157" s="2"/>
      <c r="BF157" s="2"/>
      <c r="BG157" s="2"/>
      <c r="BH157" s="2"/>
      <c r="BI157" s="2"/>
      <c r="BJ157" s="2"/>
      <c r="BK157" s="2"/>
      <c r="BL157" s="2"/>
      <c r="BM157" s="2"/>
    </row>
    <row r="158" spans="1:65" x14ac:dyDescent="0.2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AM158" s="2"/>
      <c r="AN158" s="2"/>
      <c r="AO158" s="2"/>
      <c r="AP158" s="2"/>
      <c r="AQ158" s="2"/>
      <c r="AR158" s="2"/>
      <c r="AS158" s="2"/>
      <c r="AT158" s="2"/>
      <c r="AU158" s="2"/>
      <c r="AV158" s="2"/>
      <c r="AW158" s="2"/>
      <c r="AX158" s="2"/>
      <c r="AY158" s="2"/>
      <c r="AZ158" s="2"/>
      <c r="BA158" s="2"/>
      <c r="BB158" s="2"/>
      <c r="BC158" s="2"/>
      <c r="BD158" s="2"/>
      <c r="BE158" s="2"/>
      <c r="BF158" s="2"/>
      <c r="BG158" s="2"/>
      <c r="BH158" s="2"/>
      <c r="BI158" s="2"/>
      <c r="BJ158" s="2"/>
      <c r="BK158" s="2"/>
      <c r="BL158" s="2"/>
      <c r="BM158" s="2"/>
    </row>
    <row r="159" spans="1:65" x14ac:dyDescent="0.2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AM159" s="2"/>
      <c r="AN159" s="2"/>
      <c r="AO159" s="2"/>
      <c r="AP159" s="2"/>
      <c r="AQ159" s="2"/>
      <c r="AR159" s="2"/>
      <c r="AS159" s="2"/>
      <c r="AT159" s="2"/>
      <c r="AU159" s="2"/>
      <c r="AV159" s="2"/>
      <c r="AW159" s="2"/>
      <c r="AX159" s="2"/>
      <c r="AY159" s="2"/>
      <c r="AZ159" s="2"/>
      <c r="BA159" s="2"/>
      <c r="BB159" s="2"/>
      <c r="BC159" s="2"/>
      <c r="BD159" s="2"/>
      <c r="BE159" s="2"/>
      <c r="BF159" s="2"/>
      <c r="BG159" s="2"/>
      <c r="BH159" s="2"/>
      <c r="BI159" s="2"/>
      <c r="BJ159" s="2"/>
      <c r="BK159" s="2"/>
      <c r="BL159" s="2"/>
      <c r="BM159" s="2"/>
    </row>
    <row r="160" spans="1:65" x14ac:dyDescent="0.2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AM160" s="2"/>
      <c r="AN160" s="2"/>
      <c r="AO160" s="2"/>
      <c r="AP160" s="2"/>
      <c r="AQ160" s="2"/>
      <c r="AR160" s="2"/>
      <c r="AS160" s="2"/>
      <c r="AT160" s="2"/>
      <c r="AU160" s="2"/>
      <c r="AV160" s="2"/>
      <c r="AW160" s="2"/>
      <c r="AX160" s="2"/>
      <c r="AY160" s="2"/>
      <c r="AZ160" s="2"/>
      <c r="BA160" s="2"/>
      <c r="BB160" s="2"/>
      <c r="BC160" s="2"/>
      <c r="BD160" s="2"/>
      <c r="BE160" s="2"/>
      <c r="BF160" s="2"/>
      <c r="BG160" s="2"/>
      <c r="BH160" s="2"/>
      <c r="BI160" s="2"/>
      <c r="BJ160" s="2"/>
      <c r="BK160" s="2"/>
      <c r="BL160" s="2"/>
      <c r="BM160" s="2"/>
    </row>
    <row r="161" spans="1:65" x14ac:dyDescent="0.2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AM161" s="2"/>
      <c r="AN161" s="2"/>
      <c r="AO161" s="2"/>
      <c r="AP161" s="2"/>
      <c r="AQ161" s="2"/>
      <c r="AR161" s="2"/>
      <c r="AS161" s="2"/>
      <c r="AT161" s="2"/>
      <c r="AU161" s="2"/>
      <c r="AV161" s="2"/>
      <c r="AW161" s="2"/>
      <c r="AX161" s="2"/>
      <c r="AY161" s="2"/>
      <c r="AZ161" s="2"/>
      <c r="BA161" s="2"/>
      <c r="BB161" s="2"/>
      <c r="BC161" s="2"/>
      <c r="BD161" s="2"/>
      <c r="BE161" s="2"/>
      <c r="BF161" s="2"/>
      <c r="BG161" s="2"/>
      <c r="BH161" s="2"/>
      <c r="BI161" s="2"/>
      <c r="BJ161" s="2"/>
      <c r="BK161" s="2"/>
      <c r="BL161" s="2"/>
      <c r="BM161" s="2"/>
    </row>
    <row r="162" spans="1:65" x14ac:dyDescent="0.2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AM162" s="2"/>
      <c r="AN162" s="2"/>
      <c r="AO162" s="2"/>
      <c r="AP162" s="2"/>
      <c r="AQ162" s="2"/>
      <c r="AR162" s="2"/>
      <c r="AS162" s="2"/>
      <c r="AT162" s="2"/>
      <c r="AU162" s="2"/>
      <c r="AV162" s="2"/>
      <c r="AW162" s="2"/>
      <c r="AX162" s="2"/>
      <c r="AY162" s="2"/>
      <c r="AZ162" s="2"/>
      <c r="BA162" s="2"/>
      <c r="BB162" s="2"/>
      <c r="BC162" s="2"/>
      <c r="BD162" s="2"/>
      <c r="BE162" s="2"/>
      <c r="BF162" s="2"/>
      <c r="BG162" s="2"/>
      <c r="BH162" s="2"/>
      <c r="BI162" s="2"/>
      <c r="BJ162" s="2"/>
      <c r="BK162" s="2"/>
      <c r="BL162" s="2"/>
      <c r="BM162" s="2"/>
    </row>
    <row r="163" spans="1:65" x14ac:dyDescent="0.2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AM163" s="2"/>
      <c r="AN163" s="2"/>
      <c r="AO163" s="2"/>
      <c r="AP163" s="2"/>
      <c r="AQ163" s="2"/>
      <c r="AR163" s="2"/>
      <c r="AS163" s="2"/>
      <c r="AT163" s="2"/>
      <c r="AU163" s="2"/>
      <c r="AV163" s="2"/>
      <c r="AW163" s="2"/>
      <c r="AX163" s="2"/>
      <c r="AY163" s="2"/>
      <c r="AZ163" s="2"/>
      <c r="BA163" s="2"/>
      <c r="BB163" s="2"/>
      <c r="BC163" s="2"/>
      <c r="BD163" s="2"/>
      <c r="BE163" s="2"/>
      <c r="BF163" s="2"/>
      <c r="BG163" s="2"/>
      <c r="BH163" s="2"/>
      <c r="BI163" s="2"/>
      <c r="BJ163" s="2"/>
      <c r="BK163" s="2"/>
      <c r="BL163" s="2"/>
      <c r="BM163" s="2"/>
    </row>
    <row r="164" spans="1:65" x14ac:dyDescent="0.2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AM164" s="2"/>
      <c r="AN164" s="2"/>
      <c r="AO164" s="2"/>
      <c r="AP164" s="2"/>
      <c r="AQ164" s="2"/>
      <c r="AR164" s="2"/>
      <c r="AS164" s="2"/>
      <c r="AT164" s="2"/>
      <c r="AU164" s="2"/>
      <c r="AV164" s="2"/>
      <c r="AW164" s="2"/>
      <c r="AX164" s="2"/>
      <c r="AY164" s="2"/>
      <c r="AZ164" s="2"/>
      <c r="BA164" s="2"/>
      <c r="BB164" s="2"/>
      <c r="BC164" s="2"/>
      <c r="BD164" s="2"/>
      <c r="BE164" s="2"/>
      <c r="BF164" s="2"/>
      <c r="BG164" s="2"/>
      <c r="BH164" s="2"/>
      <c r="BI164" s="2"/>
      <c r="BJ164" s="2"/>
      <c r="BK164" s="2"/>
      <c r="BL164" s="2"/>
      <c r="BM164" s="2"/>
    </row>
    <row r="165" spans="1:65" x14ac:dyDescent="0.2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AM165" s="2"/>
      <c r="AN165" s="2"/>
      <c r="AO165" s="2"/>
      <c r="AP165" s="2"/>
      <c r="AQ165" s="2"/>
      <c r="AR165" s="2"/>
      <c r="AS165" s="2"/>
      <c r="AT165" s="2"/>
      <c r="AU165" s="2"/>
      <c r="AV165" s="2"/>
      <c r="AW165" s="2"/>
      <c r="AX165" s="2"/>
      <c r="AY165" s="2"/>
      <c r="AZ165" s="2"/>
      <c r="BA165" s="2"/>
      <c r="BB165" s="2"/>
      <c r="BC165" s="2"/>
      <c r="BD165" s="2"/>
      <c r="BE165" s="2"/>
      <c r="BF165" s="2"/>
      <c r="BG165" s="2"/>
      <c r="BH165" s="2"/>
      <c r="BI165" s="2"/>
      <c r="BJ165" s="2"/>
      <c r="BK165" s="2"/>
      <c r="BL165" s="2"/>
      <c r="BM165" s="2"/>
    </row>
    <row r="166" spans="1:65" x14ac:dyDescent="0.2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AM166" s="2"/>
      <c r="AN166" s="2"/>
      <c r="AO166" s="2"/>
      <c r="AP166" s="2"/>
      <c r="AQ166" s="2"/>
      <c r="AR166" s="2"/>
      <c r="AS166" s="2"/>
      <c r="AT166" s="2"/>
      <c r="AU166" s="2"/>
      <c r="AV166" s="2"/>
      <c r="AW166" s="2"/>
      <c r="AX166" s="2"/>
      <c r="AY166" s="2"/>
      <c r="AZ166" s="2"/>
      <c r="BA166" s="2"/>
      <c r="BB166" s="2"/>
      <c r="BC166" s="2"/>
      <c r="BD166" s="2"/>
      <c r="BE166" s="2"/>
      <c r="BF166" s="2"/>
      <c r="BG166" s="2"/>
      <c r="BH166" s="2"/>
      <c r="BI166" s="2"/>
      <c r="BJ166" s="2"/>
      <c r="BK166" s="2"/>
      <c r="BL166" s="2"/>
      <c r="BM166" s="2"/>
    </row>
    <row r="167" spans="1:65" x14ac:dyDescent="0.2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AM167" s="2"/>
      <c r="AN167" s="2"/>
      <c r="AO167" s="2"/>
      <c r="AP167" s="2"/>
      <c r="AQ167" s="2"/>
      <c r="AR167" s="2"/>
      <c r="AS167" s="2"/>
      <c r="AT167" s="2"/>
      <c r="AU167" s="2"/>
      <c r="AV167" s="2"/>
      <c r="AW167" s="2"/>
      <c r="AX167" s="2"/>
      <c r="AY167" s="2"/>
      <c r="AZ167" s="2"/>
      <c r="BA167" s="2"/>
      <c r="BB167" s="2"/>
      <c r="BC167" s="2"/>
      <c r="BD167" s="2"/>
      <c r="BE167" s="2"/>
      <c r="BF167" s="2"/>
      <c r="BG167" s="2"/>
      <c r="BH167" s="2"/>
      <c r="BI167" s="2"/>
      <c r="BJ167" s="2"/>
      <c r="BK167" s="2"/>
      <c r="BL167" s="2"/>
      <c r="BM167" s="2"/>
    </row>
    <row r="168" spans="1:65" x14ac:dyDescent="0.2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AM168" s="2"/>
      <c r="AN168" s="2"/>
      <c r="AO168" s="2"/>
      <c r="AP168" s="2"/>
      <c r="AQ168" s="2"/>
      <c r="AR168" s="2"/>
      <c r="AS168" s="2"/>
      <c r="AT168" s="2"/>
      <c r="AU168" s="2"/>
      <c r="AV168" s="2"/>
      <c r="AW168" s="2"/>
      <c r="AX168" s="2"/>
      <c r="AY168" s="2"/>
      <c r="AZ168" s="2"/>
      <c r="BA168" s="2"/>
      <c r="BB168" s="2"/>
      <c r="BC168" s="2"/>
      <c r="BD168" s="2"/>
      <c r="BE168" s="2"/>
      <c r="BF168" s="2"/>
      <c r="BG168" s="2"/>
      <c r="BH168" s="2"/>
      <c r="BI168" s="2"/>
      <c r="BJ168" s="2"/>
      <c r="BK168" s="2"/>
      <c r="BL168" s="2"/>
      <c r="BM168" s="2"/>
    </row>
    <row r="169" spans="1:65" x14ac:dyDescent="0.2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AM169" s="2"/>
      <c r="AN169" s="2"/>
      <c r="AO169" s="2"/>
      <c r="AP169" s="2"/>
      <c r="AQ169" s="2"/>
      <c r="AR169" s="2"/>
      <c r="AS169" s="2"/>
      <c r="AT169" s="2"/>
      <c r="AU169" s="2"/>
      <c r="AV169" s="2"/>
      <c r="AW169" s="2"/>
      <c r="AX169" s="2"/>
      <c r="AY169" s="2"/>
      <c r="AZ169" s="2"/>
      <c r="BA169" s="2"/>
      <c r="BB169" s="2"/>
      <c r="BC169" s="2"/>
      <c r="BD169" s="2"/>
      <c r="BE169" s="2"/>
      <c r="BF169" s="2"/>
      <c r="BG169" s="2"/>
      <c r="BH169" s="2"/>
      <c r="BI169" s="2"/>
      <c r="BJ169" s="2"/>
      <c r="BK169" s="2"/>
      <c r="BL169" s="2"/>
      <c r="BM169" s="2"/>
    </row>
  </sheetData>
  <mergeCells count="47">
    <mergeCell ref="Y15:AC15"/>
    <mergeCell ref="AD15:AH15"/>
    <mergeCell ref="Y14:AH14"/>
    <mergeCell ref="V14:X15"/>
    <mergeCell ref="T14:U15"/>
    <mergeCell ref="A4:AH4"/>
    <mergeCell ref="A10:AH10"/>
    <mergeCell ref="A11:AH11"/>
    <mergeCell ref="A12:AH12"/>
    <mergeCell ref="A9:AH9"/>
    <mergeCell ref="A5:AH5"/>
    <mergeCell ref="A6:AH6"/>
    <mergeCell ref="A7:AH7"/>
    <mergeCell ref="A8:AH8"/>
    <mergeCell ref="BM14:BM16"/>
    <mergeCell ref="C14:C16"/>
    <mergeCell ref="A14:A16"/>
    <mergeCell ref="N14:N16"/>
    <mergeCell ref="E14:E16"/>
    <mergeCell ref="BH15:BL15"/>
    <mergeCell ref="AI14:BL14"/>
    <mergeCell ref="AX15:BB15"/>
    <mergeCell ref="H14:M14"/>
    <mergeCell ref="H15:J15"/>
    <mergeCell ref="AS15:AW15"/>
    <mergeCell ref="BC15:BG15"/>
    <mergeCell ref="AI15:AM15"/>
    <mergeCell ref="AN15:AR15"/>
    <mergeCell ref="R15:S15"/>
    <mergeCell ref="P14:S14"/>
    <mergeCell ref="A134:P134"/>
    <mergeCell ref="F14:G15"/>
    <mergeCell ref="K15:M15"/>
    <mergeCell ref="O14:O16"/>
    <mergeCell ref="P15:Q15"/>
    <mergeCell ref="B14:B16"/>
    <mergeCell ref="D14:D16"/>
    <mergeCell ref="B142:V142"/>
    <mergeCell ref="B143:V143"/>
    <mergeCell ref="B145:V145"/>
    <mergeCell ref="A135:P135"/>
    <mergeCell ref="A136:P136"/>
    <mergeCell ref="A137:P137"/>
    <mergeCell ref="A138:P138"/>
    <mergeCell ref="A139:P139"/>
    <mergeCell ref="B140:V140"/>
    <mergeCell ref="B141:V141"/>
  </mergeCells>
  <phoneticPr fontId="6" type="noConversion"/>
  <printOptions horizontalCentered="1"/>
  <pageMargins left="0.70866141732283472" right="0.70866141732283472" top="0.74803149606299213" bottom="0.74803149606299213" header="0.31496062992125984" footer="0.31496062992125984"/>
  <pageSetup paperSize="8" scale="50" fitToWidth="2" orientation="landscape" r:id="rId1"/>
  <headerFooter differentFirst="1">
    <oddHeader>&amp;C&amp;P</oddHeader>
  </headerFooter>
  <colBreaks count="1" manualBreakCount="1">
    <brk id="34" max="29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  <pageSetUpPr fitToPage="1"/>
  </sheetPr>
  <dimension ref="A1:BR132"/>
  <sheetViews>
    <sheetView zoomScale="70" zoomScaleNormal="70" zoomScaleSheetLayoutView="55" workbookViewId="0">
      <selection activeCell="AJ1" sqref="AJ1:AK3"/>
    </sheetView>
  </sheetViews>
  <sheetFormatPr defaultRowHeight="15.75" x14ac:dyDescent="0.25"/>
  <cols>
    <col min="1" max="1" width="10.875" style="1" customWidth="1"/>
    <col min="2" max="2" width="36.875" style="1" bestFit="1" customWidth="1"/>
    <col min="3" max="3" width="16.625" style="1" customWidth="1"/>
    <col min="4" max="4" width="7.625" style="1" customWidth="1"/>
    <col min="5" max="5" width="7.25" style="1" customWidth="1"/>
    <col min="6" max="6" width="13" style="1" customWidth="1"/>
    <col min="7" max="7" width="14.375" style="1" customWidth="1"/>
    <col min="8" max="8" width="16" style="1" customWidth="1"/>
    <col min="9" max="10" width="19" style="1" customWidth="1"/>
    <col min="11" max="11" width="8.375" style="1" customWidth="1"/>
    <col min="12" max="12" width="7.5" style="2" customWidth="1"/>
    <col min="13" max="13" width="9.5" style="2" customWidth="1"/>
    <col min="14" max="14" width="8.75" style="2" customWidth="1"/>
    <col min="15" max="15" width="9.25" style="2" customWidth="1"/>
    <col min="16" max="16" width="8.375" style="2" customWidth="1"/>
    <col min="17" max="20" width="9.25" style="2" customWidth="1"/>
    <col min="21" max="21" width="11.25" style="2" customWidth="1"/>
    <col min="22" max="22" width="12.375" style="2" customWidth="1"/>
    <col min="23" max="23" width="11.75" style="2" customWidth="1"/>
    <col min="24" max="24" width="12.25" style="2" customWidth="1"/>
    <col min="25" max="25" width="13.75" style="2" customWidth="1"/>
    <col min="26" max="26" width="15.375" style="2" customWidth="1"/>
    <col min="27" max="27" width="14.125" style="2" customWidth="1"/>
    <col min="28" max="28" width="15.875" style="2" customWidth="1"/>
    <col min="29" max="36" width="16.625" style="2" customWidth="1"/>
    <col min="37" max="37" width="19.5" style="2" customWidth="1"/>
    <col min="38" max="38" width="7.25" style="2" customWidth="1"/>
    <col min="39" max="39" width="9.875" style="2" customWidth="1"/>
    <col min="40" max="40" width="7.125" style="2" customWidth="1"/>
    <col min="41" max="41" width="6" style="1" customWidth="1"/>
    <col min="42" max="42" width="8.375" style="1" customWidth="1"/>
    <col min="43" max="43" width="5.625" style="1" customWidth="1"/>
    <col min="44" max="44" width="7.375" style="1" customWidth="1"/>
    <col min="45" max="45" width="10" style="1" customWidth="1"/>
    <col min="46" max="46" width="7.875" style="1" customWidth="1"/>
    <col min="47" max="47" width="6.75" style="1" customWidth="1"/>
    <col min="48" max="48" width="9" style="1"/>
    <col min="49" max="49" width="6.125" style="1" customWidth="1"/>
    <col min="50" max="50" width="6.75" style="1" customWidth="1"/>
    <col min="51" max="51" width="9.375" style="1" customWidth="1"/>
    <col min="52" max="52" width="7.375" style="1" customWidth="1"/>
    <col min="53" max="59" width="7.25" style="1" customWidth="1"/>
    <col min="60" max="60" width="8.625" style="1" customWidth="1"/>
    <col min="61" max="61" width="6.125" style="1" customWidth="1"/>
    <col min="62" max="62" width="6.875" style="1" customWidth="1"/>
    <col min="63" max="63" width="9.625" style="1" customWidth="1"/>
    <col min="64" max="64" width="6.75" style="1" customWidth="1"/>
    <col min="65" max="65" width="7.75" style="1" customWidth="1"/>
    <col min="66" max="16384" width="9" style="1"/>
  </cols>
  <sheetData>
    <row r="1" spans="1:70" ht="18.75" x14ac:dyDescent="0.25">
      <c r="A1" s="2"/>
      <c r="B1" s="2"/>
      <c r="C1" s="2"/>
      <c r="D1" s="2"/>
      <c r="E1" s="2"/>
      <c r="F1" s="2"/>
      <c r="G1" s="2"/>
      <c r="H1" s="2"/>
      <c r="I1" s="2"/>
      <c r="J1" s="2"/>
      <c r="K1" s="2"/>
      <c r="AK1" s="17"/>
      <c r="AO1" s="2"/>
      <c r="AP1" s="2"/>
      <c r="AQ1" s="2"/>
      <c r="AR1" s="2"/>
      <c r="AS1" s="2"/>
    </row>
    <row r="2" spans="1:70" ht="18.75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AK2" s="12"/>
      <c r="AO2" s="2"/>
      <c r="AP2" s="2"/>
      <c r="AQ2" s="2"/>
      <c r="AR2" s="2"/>
      <c r="AS2" s="2"/>
    </row>
    <row r="3" spans="1:70" ht="18.75" x14ac:dyDescent="0.3">
      <c r="A3" s="2"/>
      <c r="B3" s="2"/>
      <c r="C3" s="2"/>
      <c r="D3" s="2"/>
      <c r="E3" s="2"/>
      <c r="F3" s="2"/>
      <c r="G3" s="2"/>
      <c r="H3" s="2"/>
      <c r="I3" s="2"/>
      <c r="J3" s="2"/>
      <c r="K3" s="2"/>
      <c r="AJ3" s="1"/>
      <c r="AK3" s="12"/>
      <c r="AO3" s="2"/>
      <c r="AP3" s="2"/>
      <c r="AQ3" s="2"/>
      <c r="AR3" s="2"/>
      <c r="AS3" s="2"/>
    </row>
    <row r="4" spans="1:70" ht="18.75" x14ac:dyDescent="0.3">
      <c r="A4" s="149" t="s">
        <v>667</v>
      </c>
      <c r="B4" s="149"/>
      <c r="C4" s="149"/>
      <c r="D4" s="149"/>
      <c r="E4" s="149"/>
      <c r="F4" s="149"/>
      <c r="G4" s="149"/>
      <c r="H4" s="149"/>
      <c r="I4" s="149"/>
      <c r="J4" s="149"/>
      <c r="K4" s="149"/>
      <c r="L4" s="149"/>
      <c r="M4" s="149"/>
      <c r="N4" s="149"/>
      <c r="O4" s="149"/>
      <c r="P4" s="149"/>
      <c r="Q4" s="149"/>
      <c r="R4" s="149"/>
      <c r="S4" s="149"/>
      <c r="T4" s="149"/>
      <c r="U4" s="149"/>
      <c r="V4" s="149"/>
      <c r="W4" s="149"/>
      <c r="X4" s="149"/>
      <c r="Y4" s="149"/>
      <c r="Z4" s="149"/>
      <c r="AA4" s="149"/>
      <c r="AB4" s="149"/>
      <c r="AC4" s="149"/>
      <c r="AD4" s="149"/>
      <c r="AE4" s="149"/>
      <c r="AF4" s="149"/>
      <c r="AG4" s="149"/>
      <c r="AH4" s="149"/>
      <c r="AI4" s="149"/>
      <c r="AJ4" s="149"/>
      <c r="AK4" s="149"/>
      <c r="AO4" s="2"/>
      <c r="AP4" s="2"/>
      <c r="AQ4" s="2"/>
      <c r="AR4" s="2"/>
      <c r="AS4" s="2"/>
    </row>
    <row r="5" spans="1:70" ht="18.75" x14ac:dyDescent="0.3">
      <c r="A5" s="35"/>
      <c r="B5" s="35"/>
      <c r="C5" s="35"/>
      <c r="D5" s="35"/>
      <c r="E5" s="35"/>
      <c r="F5" s="35"/>
      <c r="G5" s="35"/>
      <c r="H5" s="35"/>
      <c r="I5" s="35"/>
      <c r="J5" s="35"/>
      <c r="K5" s="35"/>
      <c r="L5" s="35"/>
      <c r="M5" s="35"/>
      <c r="N5" s="35"/>
      <c r="O5" s="35"/>
      <c r="P5" s="35"/>
      <c r="Q5" s="35"/>
      <c r="R5" s="35"/>
      <c r="S5" s="35"/>
      <c r="T5" s="35"/>
      <c r="U5" s="35"/>
      <c r="V5" s="35"/>
      <c r="W5" s="35"/>
      <c r="X5" s="35"/>
      <c r="Y5" s="35"/>
      <c r="Z5" s="35"/>
      <c r="AA5" s="35"/>
      <c r="AB5" s="35"/>
      <c r="AC5" s="35"/>
      <c r="AD5" s="35"/>
      <c r="AE5" s="35"/>
      <c r="AF5" s="35"/>
      <c r="AG5" s="35"/>
      <c r="AH5" s="35"/>
      <c r="AI5" s="35"/>
      <c r="AJ5" s="35"/>
      <c r="AK5" s="35"/>
      <c r="AL5" s="19"/>
      <c r="AM5" s="19"/>
      <c r="AN5" s="19"/>
      <c r="AO5" s="19"/>
      <c r="AP5" s="19"/>
      <c r="AQ5" s="19"/>
      <c r="AR5" s="19"/>
      <c r="AS5" s="19"/>
      <c r="AT5" s="19"/>
      <c r="AU5" s="19"/>
      <c r="AV5" s="19"/>
      <c r="AW5" s="19"/>
      <c r="AX5" s="19"/>
      <c r="AY5" s="19"/>
      <c r="AZ5" s="19"/>
      <c r="BA5" s="19"/>
      <c r="BB5" s="19"/>
      <c r="BC5" s="19"/>
      <c r="BD5" s="19"/>
      <c r="BE5" s="19"/>
      <c r="BF5" s="19"/>
      <c r="BG5" s="19"/>
      <c r="BH5" s="19"/>
      <c r="BI5" s="19"/>
      <c r="BJ5" s="19"/>
      <c r="BK5" s="19"/>
      <c r="BL5" s="19"/>
      <c r="BM5" s="19"/>
      <c r="BN5" s="19"/>
      <c r="BO5" s="19"/>
      <c r="BP5" s="19"/>
    </row>
    <row r="6" spans="1:70" ht="18.75" x14ac:dyDescent="0.25">
      <c r="A6" s="155" t="s">
        <v>600</v>
      </c>
      <c r="B6" s="155"/>
      <c r="C6" s="155"/>
      <c r="D6" s="155"/>
      <c r="E6" s="155"/>
      <c r="F6" s="155"/>
      <c r="G6" s="155"/>
      <c r="H6" s="155"/>
      <c r="I6" s="155"/>
      <c r="J6" s="155"/>
      <c r="K6" s="155"/>
      <c r="L6" s="155"/>
      <c r="M6" s="155"/>
      <c r="N6" s="155"/>
      <c r="O6" s="155"/>
      <c r="P6" s="155"/>
      <c r="Q6" s="155"/>
      <c r="R6" s="155"/>
      <c r="S6" s="155"/>
      <c r="T6" s="155"/>
      <c r="U6" s="155"/>
      <c r="V6" s="155"/>
      <c r="W6" s="155"/>
      <c r="X6" s="155"/>
      <c r="Y6" s="155"/>
      <c r="Z6" s="155"/>
      <c r="AA6" s="155"/>
      <c r="AB6" s="155"/>
      <c r="AC6" s="155"/>
      <c r="AD6" s="155"/>
      <c r="AE6" s="155"/>
      <c r="AF6" s="155"/>
      <c r="AG6" s="155"/>
      <c r="AH6" s="155"/>
      <c r="AI6" s="155"/>
      <c r="AJ6" s="155"/>
      <c r="AK6" s="155"/>
      <c r="AL6" s="39"/>
      <c r="AM6" s="39"/>
      <c r="AN6" s="39"/>
      <c r="AO6" s="39"/>
      <c r="AP6" s="39"/>
      <c r="AQ6" s="39"/>
      <c r="AR6" s="39"/>
      <c r="AS6" s="39"/>
      <c r="AT6" s="39"/>
      <c r="AU6" s="39"/>
      <c r="AV6" s="39"/>
      <c r="AW6" s="39"/>
      <c r="AX6" s="39"/>
      <c r="AY6" s="39"/>
      <c r="AZ6" s="39"/>
      <c r="BA6" s="39"/>
      <c r="BB6" s="39"/>
      <c r="BC6" s="39"/>
      <c r="BD6" s="39"/>
      <c r="BE6" s="39"/>
      <c r="BF6" s="39"/>
      <c r="BG6" s="39"/>
      <c r="BH6" s="39"/>
      <c r="BI6" s="39"/>
      <c r="BJ6" s="39"/>
      <c r="BK6" s="39"/>
      <c r="BL6" s="39"/>
      <c r="BM6" s="39"/>
      <c r="BN6" s="39"/>
      <c r="BO6" s="39"/>
      <c r="BP6" s="39"/>
      <c r="BQ6" s="39"/>
      <c r="BR6" s="39"/>
    </row>
    <row r="7" spans="1:70" x14ac:dyDescent="0.25">
      <c r="A7" s="151" t="s">
        <v>201</v>
      </c>
      <c r="B7" s="151"/>
      <c r="C7" s="151"/>
      <c r="D7" s="151"/>
      <c r="E7" s="151"/>
      <c r="F7" s="151"/>
      <c r="G7" s="151"/>
      <c r="H7" s="151"/>
      <c r="I7" s="151"/>
      <c r="J7" s="151"/>
      <c r="K7" s="151"/>
      <c r="L7" s="151"/>
      <c r="M7" s="151"/>
      <c r="N7" s="151"/>
      <c r="O7" s="151"/>
      <c r="P7" s="151"/>
      <c r="Q7" s="151"/>
      <c r="R7" s="151"/>
      <c r="S7" s="151"/>
      <c r="T7" s="151"/>
      <c r="U7" s="151"/>
      <c r="V7" s="151"/>
      <c r="W7" s="151"/>
      <c r="X7" s="151"/>
      <c r="Y7" s="151"/>
      <c r="Z7" s="151"/>
      <c r="AA7" s="151"/>
      <c r="AB7" s="151"/>
      <c r="AC7" s="151"/>
      <c r="AD7" s="151"/>
      <c r="AE7" s="151"/>
      <c r="AF7" s="151"/>
      <c r="AG7" s="151"/>
      <c r="AH7" s="151"/>
      <c r="AI7" s="151"/>
      <c r="AJ7" s="151"/>
      <c r="AK7" s="151"/>
      <c r="AL7" s="40"/>
      <c r="AM7" s="40"/>
      <c r="AN7" s="40"/>
      <c r="AO7" s="40"/>
      <c r="AP7" s="40"/>
      <c r="AQ7" s="40"/>
      <c r="AR7" s="40"/>
      <c r="AS7" s="40"/>
      <c r="AT7" s="40"/>
      <c r="AU7" s="40"/>
      <c r="AV7" s="40"/>
      <c r="AW7" s="40"/>
      <c r="AX7" s="40"/>
      <c r="AY7" s="40"/>
      <c r="AZ7" s="40"/>
      <c r="BA7" s="40"/>
      <c r="BB7" s="40"/>
      <c r="BC7" s="40"/>
      <c r="BD7" s="40"/>
      <c r="BE7" s="40"/>
      <c r="BF7" s="40"/>
      <c r="BG7" s="40"/>
      <c r="BH7" s="40"/>
      <c r="BI7" s="40"/>
      <c r="BJ7" s="40"/>
      <c r="BK7" s="40"/>
      <c r="BL7" s="40"/>
      <c r="BM7" s="40"/>
      <c r="BN7" s="40"/>
      <c r="BO7" s="40"/>
      <c r="BP7" s="40"/>
      <c r="BQ7" s="40"/>
      <c r="BR7" s="40"/>
    </row>
    <row r="8" spans="1:70" ht="18.75" x14ac:dyDescent="0.3">
      <c r="A8" s="2"/>
      <c r="B8" s="2"/>
      <c r="C8" s="2"/>
      <c r="D8" s="2"/>
      <c r="E8" s="2"/>
      <c r="F8" s="2"/>
      <c r="G8" s="2"/>
      <c r="H8" s="2"/>
      <c r="I8" s="2"/>
      <c r="J8" s="2"/>
      <c r="K8" s="2"/>
      <c r="AJ8" s="12"/>
      <c r="AO8" s="2"/>
      <c r="AP8" s="2"/>
      <c r="AQ8" s="2"/>
      <c r="AR8" s="2"/>
      <c r="AS8" s="2"/>
    </row>
    <row r="9" spans="1:70" ht="18.75" x14ac:dyDescent="0.3">
      <c r="A9" s="126" t="s">
        <v>599</v>
      </c>
      <c r="B9" s="126"/>
      <c r="C9" s="126"/>
      <c r="D9" s="126"/>
      <c r="E9" s="126"/>
      <c r="F9" s="126"/>
      <c r="G9" s="126"/>
      <c r="H9" s="126"/>
      <c r="I9" s="126"/>
      <c r="J9" s="126"/>
      <c r="K9" s="126"/>
      <c r="L9" s="126"/>
      <c r="M9" s="126"/>
      <c r="N9" s="126"/>
      <c r="O9" s="126"/>
      <c r="P9" s="126"/>
      <c r="Q9" s="126"/>
      <c r="R9" s="126"/>
      <c r="S9" s="126"/>
      <c r="T9" s="126"/>
      <c r="U9" s="126"/>
      <c r="V9" s="126"/>
      <c r="W9" s="126"/>
      <c r="X9" s="126"/>
      <c r="Y9" s="126"/>
      <c r="Z9" s="126"/>
      <c r="AA9" s="126"/>
      <c r="AB9" s="126"/>
      <c r="AC9" s="126"/>
      <c r="AD9" s="126"/>
      <c r="AE9" s="126"/>
      <c r="AF9" s="126"/>
      <c r="AG9" s="126"/>
      <c r="AH9" s="126"/>
      <c r="AI9" s="126"/>
      <c r="AJ9" s="126"/>
      <c r="AK9" s="126"/>
      <c r="AL9" s="19"/>
      <c r="AM9" s="19"/>
      <c r="AN9" s="19"/>
      <c r="AO9" s="19"/>
      <c r="AP9" s="19"/>
      <c r="AQ9" s="19"/>
      <c r="AR9" s="19"/>
      <c r="AS9" s="19"/>
      <c r="AT9" s="19"/>
      <c r="AU9" s="19"/>
      <c r="AV9" s="19"/>
      <c r="AW9" s="19"/>
      <c r="AX9" s="19"/>
      <c r="AY9" s="19"/>
      <c r="AZ9" s="19"/>
      <c r="BA9" s="19"/>
      <c r="BB9" s="19"/>
      <c r="BC9" s="19"/>
      <c r="BD9" s="19"/>
      <c r="BE9" s="19"/>
      <c r="BF9" s="19"/>
      <c r="BG9" s="19"/>
      <c r="BH9" s="19"/>
      <c r="BI9" s="19"/>
      <c r="BJ9" s="19"/>
      <c r="BK9" s="19"/>
      <c r="BL9" s="19"/>
      <c r="BM9" s="19"/>
      <c r="BN9" s="19"/>
      <c r="BO9" s="19"/>
    </row>
    <row r="10" spans="1:70" ht="18.75" x14ac:dyDescent="0.3">
      <c r="A10" s="35"/>
      <c r="B10" s="35"/>
      <c r="C10" s="35"/>
      <c r="D10" s="35"/>
      <c r="E10" s="35"/>
      <c r="F10" s="35"/>
      <c r="G10" s="35"/>
      <c r="H10" s="35"/>
      <c r="I10" s="35"/>
      <c r="J10" s="35"/>
      <c r="K10" s="35"/>
      <c r="L10" s="35"/>
      <c r="M10" s="35"/>
      <c r="N10" s="35"/>
      <c r="O10" s="35"/>
      <c r="P10" s="35"/>
      <c r="Q10" s="35"/>
      <c r="R10" s="35"/>
      <c r="S10" s="35"/>
      <c r="T10" s="35"/>
      <c r="U10" s="35"/>
      <c r="V10" s="35"/>
      <c r="W10" s="35"/>
      <c r="X10" s="35"/>
      <c r="Y10" s="35"/>
      <c r="Z10" s="35"/>
      <c r="AA10" s="35"/>
      <c r="AB10" s="35"/>
      <c r="AC10" s="35"/>
      <c r="AD10" s="35"/>
      <c r="AE10" s="35"/>
      <c r="AF10" s="35"/>
      <c r="AG10" s="35"/>
      <c r="AH10" s="35"/>
      <c r="AI10" s="35"/>
      <c r="AJ10" s="35"/>
      <c r="AK10" s="35"/>
      <c r="AL10" s="19"/>
      <c r="AM10" s="19"/>
      <c r="AN10" s="19"/>
      <c r="AO10" s="19"/>
      <c r="AP10" s="19"/>
      <c r="AQ10" s="19"/>
      <c r="AR10" s="19"/>
      <c r="AS10" s="19"/>
      <c r="AT10" s="19"/>
      <c r="AU10" s="19"/>
      <c r="AV10" s="19"/>
      <c r="AW10" s="19"/>
      <c r="AX10" s="19"/>
      <c r="AY10" s="19"/>
      <c r="AZ10" s="19"/>
      <c r="BA10" s="19"/>
      <c r="BB10" s="19"/>
      <c r="BC10" s="19"/>
      <c r="BD10" s="19"/>
      <c r="BE10" s="19"/>
      <c r="BF10" s="19"/>
      <c r="BG10" s="19"/>
      <c r="BH10" s="19"/>
      <c r="BI10" s="19"/>
      <c r="BJ10" s="19"/>
      <c r="BK10" s="19"/>
      <c r="BL10" s="19"/>
      <c r="BM10" s="19"/>
      <c r="BN10" s="19"/>
      <c r="BO10" s="19"/>
    </row>
    <row r="11" spans="1:70" ht="18.75" x14ac:dyDescent="0.3">
      <c r="A11" s="126" t="s">
        <v>103</v>
      </c>
      <c r="B11" s="126"/>
      <c r="C11" s="126"/>
      <c r="D11" s="126"/>
      <c r="E11" s="126"/>
      <c r="F11" s="126"/>
      <c r="G11" s="126"/>
      <c r="H11" s="126"/>
      <c r="I11" s="126"/>
      <c r="J11" s="126"/>
      <c r="K11" s="126"/>
      <c r="L11" s="126"/>
      <c r="M11" s="126"/>
      <c r="N11" s="126"/>
      <c r="O11" s="126"/>
      <c r="P11" s="126"/>
      <c r="Q11" s="126"/>
      <c r="R11" s="126"/>
      <c r="S11" s="126"/>
      <c r="T11" s="126"/>
      <c r="U11" s="126"/>
      <c r="V11" s="126"/>
      <c r="W11" s="126"/>
      <c r="X11" s="126"/>
      <c r="Y11" s="126"/>
      <c r="Z11" s="126"/>
      <c r="AA11" s="126"/>
      <c r="AB11" s="126"/>
      <c r="AC11" s="126"/>
      <c r="AD11" s="126"/>
      <c r="AE11" s="126"/>
      <c r="AF11" s="126"/>
      <c r="AG11" s="126"/>
      <c r="AH11" s="126"/>
      <c r="AI11" s="126"/>
      <c r="AJ11" s="126"/>
      <c r="AK11" s="126"/>
      <c r="AL11" s="27"/>
      <c r="AM11" s="27"/>
      <c r="AN11" s="27"/>
      <c r="AO11" s="27"/>
      <c r="AP11" s="27"/>
      <c r="AQ11" s="27"/>
      <c r="AR11" s="27"/>
      <c r="AS11" s="27"/>
      <c r="AT11" s="27"/>
      <c r="AU11" s="27"/>
      <c r="AV11" s="27"/>
      <c r="AW11" s="27"/>
      <c r="AX11" s="27"/>
      <c r="AY11" s="27"/>
      <c r="AZ11" s="27"/>
      <c r="BA11" s="27"/>
      <c r="BB11" s="27"/>
      <c r="BC11" s="27"/>
      <c r="BD11" s="27"/>
      <c r="BE11" s="27"/>
      <c r="BF11" s="27"/>
      <c r="BG11" s="27"/>
      <c r="BH11" s="27"/>
      <c r="BI11" s="27"/>
      <c r="BJ11" s="27"/>
      <c r="BK11" s="27"/>
      <c r="BL11" s="27"/>
      <c r="BM11" s="27"/>
      <c r="BN11" s="27"/>
      <c r="BO11" s="27"/>
      <c r="BP11" s="27"/>
      <c r="BQ11" s="27"/>
      <c r="BR11" s="27"/>
    </row>
    <row r="12" spans="1:70" x14ac:dyDescent="0.25">
      <c r="A12" s="125" t="s">
        <v>399</v>
      </c>
      <c r="B12" s="125"/>
      <c r="C12" s="125"/>
      <c r="D12" s="125"/>
      <c r="E12" s="125"/>
      <c r="F12" s="125"/>
      <c r="G12" s="125"/>
      <c r="H12" s="125"/>
      <c r="I12" s="125"/>
      <c r="J12" s="125"/>
      <c r="K12" s="125"/>
      <c r="L12" s="125"/>
      <c r="M12" s="125"/>
      <c r="N12" s="125"/>
      <c r="O12" s="125"/>
      <c r="P12" s="125"/>
      <c r="Q12" s="125"/>
      <c r="R12" s="125"/>
      <c r="S12" s="125"/>
      <c r="T12" s="125"/>
      <c r="U12" s="125"/>
      <c r="V12" s="125"/>
      <c r="W12" s="125"/>
      <c r="X12" s="125"/>
      <c r="Y12" s="125"/>
      <c r="Z12" s="125"/>
      <c r="AA12" s="125"/>
      <c r="AB12" s="125"/>
      <c r="AC12" s="125"/>
      <c r="AD12" s="125"/>
      <c r="AE12" s="125"/>
      <c r="AF12" s="125"/>
      <c r="AG12" s="125"/>
      <c r="AH12" s="125"/>
      <c r="AI12" s="125"/>
      <c r="AJ12" s="125"/>
      <c r="AK12" s="125"/>
      <c r="AL12" s="15"/>
      <c r="AM12" s="15"/>
      <c r="AN12" s="15"/>
      <c r="AO12" s="15"/>
      <c r="AP12" s="15"/>
      <c r="AQ12" s="15"/>
      <c r="AR12" s="15"/>
      <c r="AS12" s="15"/>
      <c r="AT12" s="15"/>
      <c r="AU12" s="15"/>
      <c r="AV12" s="15"/>
      <c r="AW12" s="15"/>
      <c r="AX12" s="15"/>
      <c r="AY12" s="15"/>
      <c r="AZ12" s="15"/>
      <c r="BA12" s="15"/>
      <c r="BB12" s="15"/>
      <c r="BC12" s="15"/>
      <c r="BD12" s="15"/>
      <c r="BE12" s="15"/>
      <c r="BF12" s="15"/>
      <c r="BG12" s="15"/>
      <c r="BH12" s="15"/>
      <c r="BI12" s="15"/>
      <c r="BJ12" s="15"/>
      <c r="BK12" s="15"/>
      <c r="BL12" s="15"/>
      <c r="BM12" s="15"/>
      <c r="BN12" s="15"/>
      <c r="BO12" s="15"/>
      <c r="BP12" s="15"/>
      <c r="BQ12" s="15"/>
      <c r="BR12" s="15"/>
    </row>
    <row r="13" spans="1:70" ht="15.75" customHeight="1" x14ac:dyDescent="0.25">
      <c r="A13" s="161"/>
      <c r="B13" s="161"/>
      <c r="C13" s="161"/>
      <c r="D13" s="161"/>
      <c r="E13" s="161"/>
      <c r="F13" s="161"/>
      <c r="G13" s="161"/>
      <c r="H13" s="161"/>
      <c r="I13" s="161"/>
      <c r="J13" s="161"/>
      <c r="K13" s="161"/>
      <c r="L13" s="161"/>
      <c r="M13" s="161"/>
      <c r="N13" s="161"/>
      <c r="O13" s="161"/>
      <c r="P13" s="161"/>
      <c r="Q13" s="161"/>
      <c r="R13" s="161"/>
      <c r="S13" s="161"/>
      <c r="T13" s="161"/>
      <c r="U13" s="161"/>
      <c r="V13" s="161"/>
      <c r="W13" s="161"/>
      <c r="X13" s="161"/>
      <c r="Y13" s="161"/>
      <c r="Z13" s="161"/>
      <c r="AA13" s="161"/>
      <c r="AB13" s="161"/>
      <c r="AC13" s="161"/>
      <c r="AD13" s="161"/>
      <c r="AE13" s="161"/>
      <c r="AF13" s="161"/>
      <c r="AG13" s="161"/>
      <c r="AH13" s="161"/>
      <c r="AI13" s="161"/>
      <c r="AJ13" s="161"/>
      <c r="AK13" s="16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  <c r="BB13" s="2"/>
      <c r="BC13" s="2"/>
      <c r="BD13" s="2"/>
      <c r="BE13" s="2"/>
      <c r="BF13" s="2"/>
      <c r="BG13" s="2"/>
      <c r="BH13" s="2"/>
      <c r="BI13" s="2"/>
      <c r="BJ13" s="2"/>
      <c r="BK13" s="2"/>
      <c r="BL13" s="2"/>
      <c r="BM13" s="2"/>
    </row>
    <row r="14" spans="1:70" ht="72.75" customHeight="1" x14ac:dyDescent="0.25">
      <c r="A14" s="134" t="s">
        <v>109</v>
      </c>
      <c r="B14" s="134" t="s">
        <v>25</v>
      </c>
      <c r="C14" s="134" t="s">
        <v>4</v>
      </c>
      <c r="D14" s="141" t="s">
        <v>110</v>
      </c>
      <c r="E14" s="141" t="s">
        <v>112</v>
      </c>
      <c r="F14" s="134" t="s">
        <v>113</v>
      </c>
      <c r="G14" s="134"/>
      <c r="H14" s="156" t="s">
        <v>301</v>
      </c>
      <c r="I14" s="156"/>
      <c r="J14" s="157" t="s">
        <v>598</v>
      </c>
      <c r="K14" s="145" t="s">
        <v>127</v>
      </c>
      <c r="L14" s="146"/>
      <c r="M14" s="146"/>
      <c r="N14" s="146"/>
      <c r="O14" s="146"/>
      <c r="P14" s="146"/>
      <c r="Q14" s="146"/>
      <c r="R14" s="146"/>
      <c r="S14" s="146"/>
      <c r="T14" s="147"/>
      <c r="U14" s="145" t="s">
        <v>126</v>
      </c>
      <c r="V14" s="146"/>
      <c r="W14" s="146"/>
      <c r="X14" s="146"/>
      <c r="Y14" s="146"/>
      <c r="Z14" s="147"/>
      <c r="AA14" s="152" t="s">
        <v>603</v>
      </c>
      <c r="AB14" s="154"/>
      <c r="AC14" s="145" t="s">
        <v>302</v>
      </c>
      <c r="AD14" s="146"/>
      <c r="AE14" s="146"/>
      <c r="AF14" s="146"/>
      <c r="AG14" s="146"/>
      <c r="AH14" s="146"/>
      <c r="AI14" s="146"/>
      <c r="AJ14" s="146"/>
      <c r="AK14" s="138" t="s">
        <v>221</v>
      </c>
      <c r="AO14" s="2"/>
      <c r="AP14" s="2"/>
      <c r="AQ14" s="2"/>
      <c r="AR14" s="2"/>
      <c r="AS14" s="2"/>
      <c r="AT14" s="2"/>
      <c r="AU14" s="2"/>
      <c r="AV14" s="2"/>
      <c r="AW14" s="2"/>
      <c r="AX14" s="2"/>
      <c r="AY14" s="2"/>
      <c r="AZ14" s="2"/>
      <c r="BA14" s="2"/>
      <c r="BB14" s="2"/>
      <c r="BC14" s="2"/>
      <c r="BD14" s="2"/>
      <c r="BE14" s="2"/>
      <c r="BF14" s="2"/>
      <c r="BG14" s="2"/>
      <c r="BH14" s="2"/>
      <c r="BI14" s="2"/>
      <c r="BJ14" s="2"/>
      <c r="BK14" s="2"/>
      <c r="BL14" s="2"/>
      <c r="BM14" s="2"/>
    </row>
    <row r="15" spans="1:70" ht="66" customHeight="1" x14ac:dyDescent="0.25">
      <c r="A15" s="134"/>
      <c r="B15" s="134"/>
      <c r="C15" s="134"/>
      <c r="D15" s="141"/>
      <c r="E15" s="141"/>
      <c r="F15" s="134"/>
      <c r="G15" s="134"/>
      <c r="H15" s="156"/>
      <c r="I15" s="156"/>
      <c r="J15" s="158"/>
      <c r="K15" s="145" t="s">
        <v>15</v>
      </c>
      <c r="L15" s="146"/>
      <c r="M15" s="146"/>
      <c r="N15" s="146"/>
      <c r="O15" s="147"/>
      <c r="P15" s="145" t="s">
        <v>115</v>
      </c>
      <c r="Q15" s="146"/>
      <c r="R15" s="146"/>
      <c r="S15" s="146"/>
      <c r="T15" s="147"/>
      <c r="U15" s="134" t="s">
        <v>601</v>
      </c>
      <c r="V15" s="134"/>
      <c r="W15" s="145" t="s">
        <v>593</v>
      </c>
      <c r="X15" s="147"/>
      <c r="Y15" s="134" t="s">
        <v>602</v>
      </c>
      <c r="Z15" s="134"/>
      <c r="AA15" s="135"/>
      <c r="AB15" s="137"/>
      <c r="AC15" s="160" t="s">
        <v>410</v>
      </c>
      <c r="AD15" s="160"/>
      <c r="AE15" s="160" t="s">
        <v>409</v>
      </c>
      <c r="AF15" s="160"/>
      <c r="AG15" s="160" t="s">
        <v>411</v>
      </c>
      <c r="AH15" s="160"/>
      <c r="AI15" s="134" t="s">
        <v>32</v>
      </c>
      <c r="AJ15" s="156" t="s">
        <v>227</v>
      </c>
      <c r="AK15" s="139"/>
      <c r="AO15" s="2"/>
      <c r="AP15" s="2"/>
      <c r="AQ15" s="2"/>
      <c r="AR15" s="2"/>
      <c r="AS15" s="2"/>
      <c r="AT15" s="2"/>
      <c r="AU15" s="2"/>
      <c r="AV15" s="2"/>
      <c r="AW15" s="2"/>
      <c r="AX15" s="2"/>
      <c r="AY15" s="2"/>
      <c r="AZ15" s="2"/>
      <c r="BA15" s="2"/>
      <c r="BB15" s="2"/>
      <c r="BC15" s="2"/>
      <c r="BD15" s="2"/>
      <c r="BE15" s="2"/>
      <c r="BF15" s="2"/>
      <c r="BG15" s="2"/>
      <c r="BH15" s="2"/>
      <c r="BI15" s="2"/>
      <c r="BJ15" s="2"/>
      <c r="BK15" s="2"/>
      <c r="BL15" s="2"/>
      <c r="BM15" s="2"/>
    </row>
    <row r="16" spans="1:70" ht="135" customHeight="1" x14ac:dyDescent="0.25">
      <c r="A16" s="134"/>
      <c r="B16" s="134"/>
      <c r="C16" s="134"/>
      <c r="D16" s="141"/>
      <c r="E16" s="141"/>
      <c r="F16" s="48" t="s">
        <v>15</v>
      </c>
      <c r="G16" s="48" t="s">
        <v>106</v>
      </c>
      <c r="H16" s="49" t="s">
        <v>222</v>
      </c>
      <c r="I16" s="49" t="s">
        <v>106</v>
      </c>
      <c r="J16" s="159"/>
      <c r="K16" s="38" t="s">
        <v>12</v>
      </c>
      <c r="L16" s="38" t="s">
        <v>23</v>
      </c>
      <c r="M16" s="38" t="s">
        <v>24</v>
      </c>
      <c r="N16" s="31" t="s">
        <v>99</v>
      </c>
      <c r="O16" s="31" t="s">
        <v>100</v>
      </c>
      <c r="P16" s="38" t="s">
        <v>12</v>
      </c>
      <c r="Q16" s="38" t="s">
        <v>23</v>
      </c>
      <c r="R16" s="38" t="s">
        <v>24</v>
      </c>
      <c r="S16" s="31" t="s">
        <v>99</v>
      </c>
      <c r="T16" s="31" t="s">
        <v>100</v>
      </c>
      <c r="U16" s="38" t="s">
        <v>11</v>
      </c>
      <c r="V16" s="38" t="s">
        <v>17</v>
      </c>
      <c r="W16" s="38" t="s">
        <v>11</v>
      </c>
      <c r="X16" s="38" t="s">
        <v>17</v>
      </c>
      <c r="Y16" s="38" t="s">
        <v>11</v>
      </c>
      <c r="Z16" s="38" t="s">
        <v>17</v>
      </c>
      <c r="AA16" s="55" t="s">
        <v>309</v>
      </c>
      <c r="AB16" s="55" t="s">
        <v>224</v>
      </c>
      <c r="AC16" s="55" t="s">
        <v>111</v>
      </c>
      <c r="AD16" s="55" t="s">
        <v>224</v>
      </c>
      <c r="AE16" s="55" t="s">
        <v>111</v>
      </c>
      <c r="AF16" s="55" t="s">
        <v>223</v>
      </c>
      <c r="AG16" s="55" t="s">
        <v>111</v>
      </c>
      <c r="AH16" s="55" t="s">
        <v>223</v>
      </c>
      <c r="AI16" s="134"/>
      <c r="AJ16" s="156"/>
      <c r="AK16" s="140"/>
      <c r="AO16" s="2"/>
      <c r="AP16" s="2"/>
      <c r="AQ16" s="2"/>
      <c r="AR16" s="2"/>
      <c r="AS16" s="2"/>
      <c r="AT16" s="2"/>
      <c r="AU16" s="2"/>
      <c r="AV16" s="2"/>
      <c r="AW16" s="2"/>
      <c r="AX16" s="2"/>
      <c r="AY16" s="2"/>
      <c r="AZ16" s="2"/>
      <c r="BA16" s="2"/>
      <c r="BB16" s="2"/>
      <c r="BC16" s="2"/>
      <c r="BD16" s="2"/>
      <c r="BE16" s="2"/>
      <c r="BF16" s="2"/>
      <c r="BG16" s="2"/>
      <c r="BH16" s="2"/>
      <c r="BI16" s="2"/>
      <c r="BJ16" s="2"/>
      <c r="BK16" s="2"/>
      <c r="BL16" s="2"/>
      <c r="BM16" s="2"/>
    </row>
    <row r="17" spans="1:65" ht="19.5" customHeight="1" x14ac:dyDescent="0.25">
      <c r="A17" s="55">
        <v>1</v>
      </c>
      <c r="B17" s="55">
        <v>2</v>
      </c>
      <c r="C17" s="55">
        <v>3</v>
      </c>
      <c r="D17" s="55">
        <v>4</v>
      </c>
      <c r="E17" s="55">
        <v>5</v>
      </c>
      <c r="F17" s="55">
        <v>6</v>
      </c>
      <c r="G17" s="55">
        <v>7</v>
      </c>
      <c r="H17" s="55">
        <v>8</v>
      </c>
      <c r="I17" s="55">
        <v>9</v>
      </c>
      <c r="J17" s="55">
        <v>10</v>
      </c>
      <c r="K17" s="55">
        <v>11</v>
      </c>
      <c r="L17" s="55">
        <v>12</v>
      </c>
      <c r="M17" s="55">
        <v>13</v>
      </c>
      <c r="N17" s="55">
        <v>14</v>
      </c>
      <c r="O17" s="55">
        <v>15</v>
      </c>
      <c r="P17" s="55">
        <v>16</v>
      </c>
      <c r="Q17" s="55">
        <v>17</v>
      </c>
      <c r="R17" s="55">
        <v>18</v>
      </c>
      <c r="S17" s="55">
        <v>19</v>
      </c>
      <c r="T17" s="55">
        <v>20</v>
      </c>
      <c r="U17" s="55">
        <v>21</v>
      </c>
      <c r="V17" s="55">
        <v>22</v>
      </c>
      <c r="W17" s="55">
        <v>23</v>
      </c>
      <c r="X17" s="55">
        <v>24</v>
      </c>
      <c r="Y17" s="55">
        <v>25</v>
      </c>
      <c r="Z17" s="55">
        <v>26</v>
      </c>
      <c r="AA17" s="55">
        <v>27</v>
      </c>
      <c r="AB17" s="55">
        <v>28</v>
      </c>
      <c r="AC17" s="65" t="s">
        <v>228</v>
      </c>
      <c r="AD17" s="65" t="s">
        <v>229</v>
      </c>
      <c r="AE17" s="65" t="s">
        <v>230</v>
      </c>
      <c r="AF17" s="65" t="s">
        <v>231</v>
      </c>
      <c r="AG17" s="65" t="s">
        <v>232</v>
      </c>
      <c r="AH17" s="65" t="s">
        <v>233</v>
      </c>
      <c r="AI17" s="55">
        <v>30</v>
      </c>
      <c r="AJ17" s="55">
        <v>31</v>
      </c>
      <c r="AK17" s="55">
        <v>32</v>
      </c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  <c r="BA17" s="2"/>
      <c r="BB17" s="2"/>
      <c r="BC17" s="2"/>
      <c r="BD17" s="2"/>
      <c r="BE17" s="2"/>
      <c r="BF17" s="2"/>
      <c r="BG17" s="2"/>
      <c r="BH17" s="2"/>
      <c r="BI17" s="2"/>
      <c r="BJ17" s="2"/>
      <c r="BK17" s="2"/>
      <c r="BL17" s="2"/>
      <c r="BM17" s="2"/>
    </row>
    <row r="18" spans="1:65" ht="31.5" x14ac:dyDescent="0.25">
      <c r="A18" s="73" t="s">
        <v>311</v>
      </c>
      <c r="B18" s="74" t="s">
        <v>405</v>
      </c>
      <c r="C18" s="76" t="s">
        <v>382</v>
      </c>
      <c r="D18" s="87" t="s">
        <v>382</v>
      </c>
      <c r="E18" s="87" t="s">
        <v>382</v>
      </c>
      <c r="F18" s="87" t="s">
        <v>382</v>
      </c>
      <c r="G18" s="87" t="s">
        <v>382</v>
      </c>
      <c r="H18" s="98">
        <f>156.241+164.053</f>
        <v>320.29399999999998</v>
      </c>
      <c r="I18" s="98">
        <v>622.83093220338992</v>
      </c>
      <c r="J18" s="98" t="s">
        <v>382</v>
      </c>
      <c r="K18" s="88" t="s">
        <v>382</v>
      </c>
      <c r="L18" s="88" t="s">
        <v>382</v>
      </c>
      <c r="M18" s="88" t="s">
        <v>382</v>
      </c>
      <c r="N18" s="88" t="s">
        <v>382</v>
      </c>
      <c r="O18" s="88" t="s">
        <v>382</v>
      </c>
      <c r="P18" s="98">
        <v>622.83093220338992</v>
      </c>
      <c r="Q18" s="98">
        <f>Q20</f>
        <v>0.58644067796610166</v>
      </c>
      <c r="R18" s="98">
        <f t="shared" ref="R18" si="0">R20+R22</f>
        <v>442.79872881355936</v>
      </c>
      <c r="S18" s="98">
        <f>S22+T132</f>
        <v>179.4457627118644</v>
      </c>
      <c r="T18" s="99" t="s">
        <v>382</v>
      </c>
      <c r="U18" s="88" t="s">
        <v>382</v>
      </c>
      <c r="V18" s="88" t="s">
        <v>382</v>
      </c>
      <c r="W18" s="88" t="s">
        <v>382</v>
      </c>
      <c r="X18" s="88" t="s">
        <v>382</v>
      </c>
      <c r="Y18" s="88" t="s">
        <v>382</v>
      </c>
      <c r="Z18" s="98">
        <v>622.83093220338992</v>
      </c>
      <c r="AA18" s="88" t="s">
        <v>382</v>
      </c>
      <c r="AB18" s="88" t="s">
        <v>382</v>
      </c>
      <c r="AC18" s="88" t="s">
        <v>382</v>
      </c>
      <c r="AD18" s="88" t="s">
        <v>382</v>
      </c>
      <c r="AE18" s="88" t="s">
        <v>382</v>
      </c>
      <c r="AF18" s="94">
        <v>296.6280284745763</v>
      </c>
      <c r="AG18" s="114" t="s">
        <v>382</v>
      </c>
      <c r="AH18" s="65">
        <v>356.98809355932207</v>
      </c>
      <c r="AI18" s="88" t="s">
        <v>382</v>
      </c>
      <c r="AJ18" s="94">
        <v>653.59878025423745</v>
      </c>
      <c r="AK18" s="88" t="s">
        <v>382</v>
      </c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  <c r="BA18" s="2"/>
      <c r="BB18" s="2"/>
      <c r="BC18" s="2"/>
      <c r="BD18" s="2"/>
      <c r="BE18" s="2"/>
      <c r="BF18" s="2"/>
      <c r="BG18" s="2"/>
      <c r="BH18" s="2"/>
      <c r="BI18" s="2"/>
      <c r="BJ18" s="2"/>
      <c r="BK18" s="2"/>
      <c r="BL18" s="2"/>
      <c r="BM18" s="2"/>
    </row>
    <row r="19" spans="1:65" x14ac:dyDescent="0.25">
      <c r="A19" s="73" t="s">
        <v>406</v>
      </c>
      <c r="B19" s="74" t="s">
        <v>407</v>
      </c>
      <c r="C19" s="76" t="s">
        <v>382</v>
      </c>
      <c r="D19" s="87" t="s">
        <v>382</v>
      </c>
      <c r="E19" s="87" t="s">
        <v>382</v>
      </c>
      <c r="F19" s="87" t="s">
        <v>382</v>
      </c>
      <c r="G19" s="87" t="s">
        <v>382</v>
      </c>
      <c r="H19" s="98" t="s">
        <v>382</v>
      </c>
      <c r="I19" s="99" t="s">
        <v>382</v>
      </c>
      <c r="J19" s="99" t="s">
        <v>382</v>
      </c>
      <c r="K19" s="46" t="s">
        <v>382</v>
      </c>
      <c r="L19" s="88" t="s">
        <v>382</v>
      </c>
      <c r="M19" s="88" t="s">
        <v>382</v>
      </c>
      <c r="N19" s="88" t="s">
        <v>382</v>
      </c>
      <c r="O19" s="88" t="s">
        <v>382</v>
      </c>
      <c r="P19" s="99" t="s">
        <v>382</v>
      </c>
      <c r="Q19" s="99" t="s">
        <v>382</v>
      </c>
      <c r="R19" s="99" t="s">
        <v>382</v>
      </c>
      <c r="S19" s="99" t="s">
        <v>382</v>
      </c>
      <c r="T19" s="99" t="s">
        <v>382</v>
      </c>
      <c r="U19" s="88" t="s">
        <v>382</v>
      </c>
      <c r="V19" s="88" t="s">
        <v>382</v>
      </c>
      <c r="W19" s="88" t="s">
        <v>382</v>
      </c>
      <c r="X19" s="88" t="s">
        <v>382</v>
      </c>
      <c r="Y19" s="88" t="s">
        <v>382</v>
      </c>
      <c r="Z19" s="98" t="s">
        <v>382</v>
      </c>
      <c r="AA19" s="88" t="s">
        <v>382</v>
      </c>
      <c r="AB19" s="88" t="s">
        <v>382</v>
      </c>
      <c r="AC19" s="88" t="s">
        <v>382</v>
      </c>
      <c r="AD19" s="88" t="s">
        <v>382</v>
      </c>
      <c r="AE19" s="113" t="s">
        <v>382</v>
      </c>
      <c r="AF19" s="94">
        <v>0</v>
      </c>
      <c r="AG19" s="114" t="s">
        <v>382</v>
      </c>
      <c r="AH19" s="65">
        <v>0</v>
      </c>
      <c r="AI19" s="113" t="s">
        <v>382</v>
      </c>
      <c r="AJ19" s="94">
        <v>0</v>
      </c>
      <c r="AK19" s="88" t="s">
        <v>382</v>
      </c>
    </row>
    <row r="20" spans="1:65" ht="31.5" x14ac:dyDescent="0.25">
      <c r="A20" s="73" t="s">
        <v>408</v>
      </c>
      <c r="B20" s="74" t="s">
        <v>412</v>
      </c>
      <c r="C20" s="76" t="s">
        <v>382</v>
      </c>
      <c r="D20" s="87" t="s">
        <v>382</v>
      </c>
      <c r="E20" s="87" t="s">
        <v>382</v>
      </c>
      <c r="F20" s="87" t="s">
        <v>382</v>
      </c>
      <c r="G20" s="87" t="s">
        <v>382</v>
      </c>
      <c r="H20" s="98" t="s">
        <v>382</v>
      </c>
      <c r="I20" s="99">
        <v>290.40211864406785</v>
      </c>
      <c r="J20" s="99" t="s">
        <v>382</v>
      </c>
      <c r="K20" s="46" t="s">
        <v>382</v>
      </c>
      <c r="L20" s="88" t="s">
        <v>382</v>
      </c>
      <c r="M20" s="88" t="s">
        <v>382</v>
      </c>
      <c r="N20" s="88" t="s">
        <v>382</v>
      </c>
      <c r="O20" s="88" t="s">
        <v>382</v>
      </c>
      <c r="P20" s="99">
        <v>290.40211864406785</v>
      </c>
      <c r="Q20" s="99">
        <f>Q97</f>
        <v>0.58644067796610166</v>
      </c>
      <c r="R20" s="99">
        <f>R47-Q20</f>
        <v>289.81567796610176</v>
      </c>
      <c r="S20" s="99" t="str">
        <f t="shared" ref="S20:T20" si="1">S47</f>
        <v>нд</v>
      </c>
      <c r="T20" s="99" t="str">
        <f t="shared" si="1"/>
        <v>нд</v>
      </c>
      <c r="U20" s="88" t="s">
        <v>382</v>
      </c>
      <c r="V20" s="88" t="s">
        <v>382</v>
      </c>
      <c r="W20" s="88" t="s">
        <v>382</v>
      </c>
      <c r="X20" s="88" t="s">
        <v>382</v>
      </c>
      <c r="Y20" s="88" t="s">
        <v>382</v>
      </c>
      <c r="Z20" s="98">
        <v>290.40211864406785</v>
      </c>
      <c r="AA20" s="88" t="s">
        <v>382</v>
      </c>
      <c r="AB20" s="88" t="s">
        <v>382</v>
      </c>
      <c r="AC20" s="88" t="s">
        <v>382</v>
      </c>
      <c r="AD20" s="88" t="s">
        <v>382</v>
      </c>
      <c r="AE20" s="113" t="s">
        <v>382</v>
      </c>
      <c r="AF20" s="94">
        <v>124.76832406779664</v>
      </c>
      <c r="AG20" s="114" t="s">
        <v>382</v>
      </c>
      <c r="AH20" s="65">
        <v>179.9845505084746</v>
      </c>
      <c r="AI20" s="113" t="s">
        <v>382</v>
      </c>
      <c r="AJ20" s="94">
        <v>304.74798330508486</v>
      </c>
      <c r="AK20" s="88" t="s">
        <v>382</v>
      </c>
    </row>
    <row r="21" spans="1:65" ht="63" x14ac:dyDescent="0.25">
      <c r="A21" s="73" t="s">
        <v>413</v>
      </c>
      <c r="B21" s="75" t="s">
        <v>414</v>
      </c>
      <c r="C21" s="76" t="s">
        <v>382</v>
      </c>
      <c r="D21" s="87" t="s">
        <v>382</v>
      </c>
      <c r="E21" s="87" t="s">
        <v>382</v>
      </c>
      <c r="F21" s="87" t="s">
        <v>382</v>
      </c>
      <c r="G21" s="87" t="s">
        <v>382</v>
      </c>
      <c r="H21" s="98" t="s">
        <v>382</v>
      </c>
      <c r="I21" s="99" t="s">
        <v>382</v>
      </c>
      <c r="J21" s="99" t="s">
        <v>382</v>
      </c>
      <c r="K21" s="46" t="s">
        <v>382</v>
      </c>
      <c r="L21" s="88" t="s">
        <v>382</v>
      </c>
      <c r="M21" s="88" t="s">
        <v>382</v>
      </c>
      <c r="N21" s="88" t="s">
        <v>382</v>
      </c>
      <c r="O21" s="88" t="s">
        <v>382</v>
      </c>
      <c r="P21" s="99" t="s">
        <v>382</v>
      </c>
      <c r="Q21" s="99" t="s">
        <v>382</v>
      </c>
      <c r="R21" s="99" t="s">
        <v>382</v>
      </c>
      <c r="S21" s="99" t="s">
        <v>382</v>
      </c>
      <c r="T21" s="99" t="s">
        <v>382</v>
      </c>
      <c r="U21" s="88" t="s">
        <v>382</v>
      </c>
      <c r="V21" s="88" t="s">
        <v>382</v>
      </c>
      <c r="W21" s="88" t="s">
        <v>382</v>
      </c>
      <c r="X21" s="88" t="s">
        <v>382</v>
      </c>
      <c r="Y21" s="88" t="s">
        <v>382</v>
      </c>
      <c r="Z21" s="98" t="s">
        <v>382</v>
      </c>
      <c r="AA21" s="88" t="s">
        <v>382</v>
      </c>
      <c r="AB21" s="88" t="s">
        <v>382</v>
      </c>
      <c r="AC21" s="88" t="s">
        <v>382</v>
      </c>
      <c r="AD21" s="88" t="s">
        <v>382</v>
      </c>
      <c r="AE21" s="113" t="s">
        <v>382</v>
      </c>
      <c r="AF21" s="94">
        <v>0</v>
      </c>
      <c r="AG21" s="114" t="s">
        <v>382</v>
      </c>
      <c r="AH21" s="65">
        <v>0</v>
      </c>
      <c r="AI21" s="113" t="s">
        <v>382</v>
      </c>
      <c r="AJ21" s="94">
        <v>0</v>
      </c>
      <c r="AK21" s="88" t="s">
        <v>382</v>
      </c>
    </row>
    <row r="22" spans="1:65" ht="31.5" x14ac:dyDescent="0.25">
      <c r="A22" s="73" t="s">
        <v>415</v>
      </c>
      <c r="B22" s="74" t="s">
        <v>416</v>
      </c>
      <c r="C22" s="76" t="s">
        <v>382</v>
      </c>
      <c r="D22" s="87" t="s">
        <v>382</v>
      </c>
      <c r="E22" s="87" t="s">
        <v>382</v>
      </c>
      <c r="F22" s="87" t="s">
        <v>382</v>
      </c>
      <c r="G22" s="87" t="s">
        <v>382</v>
      </c>
      <c r="H22" s="98" t="s">
        <v>382</v>
      </c>
      <c r="I22" s="99">
        <v>292.10084745762714</v>
      </c>
      <c r="J22" s="99" t="s">
        <v>382</v>
      </c>
      <c r="K22" s="46" t="s">
        <v>382</v>
      </c>
      <c r="L22" s="88" t="s">
        <v>382</v>
      </c>
      <c r="M22" s="88" t="s">
        <v>382</v>
      </c>
      <c r="N22" s="88" t="s">
        <v>382</v>
      </c>
      <c r="O22" s="88" t="s">
        <v>382</v>
      </c>
      <c r="P22" s="99">
        <v>292.10084745762714</v>
      </c>
      <c r="Q22" s="99" t="s">
        <v>382</v>
      </c>
      <c r="R22" s="99">
        <f>R110</f>
        <v>152.98305084745763</v>
      </c>
      <c r="S22" s="99">
        <f t="shared" ref="S22:T22" si="2">S110</f>
        <v>139.11779661016948</v>
      </c>
      <c r="T22" s="99" t="str">
        <f t="shared" si="2"/>
        <v>нд</v>
      </c>
      <c r="U22" s="88" t="s">
        <v>382</v>
      </c>
      <c r="V22" s="88" t="s">
        <v>382</v>
      </c>
      <c r="W22" s="88" t="s">
        <v>382</v>
      </c>
      <c r="X22" s="88" t="s">
        <v>382</v>
      </c>
      <c r="Y22" s="88" t="s">
        <v>382</v>
      </c>
      <c r="Z22" s="98">
        <v>292.10084745762714</v>
      </c>
      <c r="AA22" s="88" t="s">
        <v>382</v>
      </c>
      <c r="AB22" s="88" t="s">
        <v>382</v>
      </c>
      <c r="AC22" s="88" t="s">
        <v>382</v>
      </c>
      <c r="AD22" s="88" t="s">
        <v>382</v>
      </c>
      <c r="AE22" s="113" t="s">
        <v>382</v>
      </c>
      <c r="AF22" s="94">
        <v>153.12168915254239</v>
      </c>
      <c r="AG22" s="114" t="s">
        <v>382</v>
      </c>
      <c r="AH22" s="65">
        <v>153.42761593220339</v>
      </c>
      <c r="AI22" s="113" t="s">
        <v>382</v>
      </c>
      <c r="AJ22" s="94">
        <v>306.53062932203392</v>
      </c>
      <c r="AK22" s="88" t="s">
        <v>382</v>
      </c>
    </row>
    <row r="23" spans="1:65" ht="47.25" x14ac:dyDescent="0.25">
      <c r="A23" s="73" t="s">
        <v>417</v>
      </c>
      <c r="B23" s="74" t="s">
        <v>418</v>
      </c>
      <c r="C23" s="76" t="s">
        <v>382</v>
      </c>
      <c r="D23" s="87" t="s">
        <v>382</v>
      </c>
      <c r="E23" s="87" t="s">
        <v>382</v>
      </c>
      <c r="F23" s="87" t="s">
        <v>382</v>
      </c>
      <c r="G23" s="87" t="s">
        <v>382</v>
      </c>
      <c r="H23" s="98" t="s">
        <v>382</v>
      </c>
      <c r="I23" s="99" t="s">
        <v>382</v>
      </c>
      <c r="J23" s="99" t="s">
        <v>382</v>
      </c>
      <c r="K23" s="46" t="s">
        <v>382</v>
      </c>
      <c r="L23" s="88" t="s">
        <v>382</v>
      </c>
      <c r="M23" s="88" t="s">
        <v>382</v>
      </c>
      <c r="N23" s="88" t="s">
        <v>382</v>
      </c>
      <c r="O23" s="88" t="s">
        <v>382</v>
      </c>
      <c r="P23" s="99" t="s">
        <v>382</v>
      </c>
      <c r="Q23" s="99" t="s">
        <v>382</v>
      </c>
      <c r="R23" s="99" t="s">
        <v>382</v>
      </c>
      <c r="S23" s="99" t="s">
        <v>382</v>
      </c>
      <c r="T23" s="99" t="s">
        <v>382</v>
      </c>
      <c r="U23" s="88" t="s">
        <v>382</v>
      </c>
      <c r="V23" s="88" t="s">
        <v>382</v>
      </c>
      <c r="W23" s="88" t="s">
        <v>382</v>
      </c>
      <c r="X23" s="88" t="s">
        <v>382</v>
      </c>
      <c r="Y23" s="88" t="s">
        <v>382</v>
      </c>
      <c r="Z23" s="98" t="s">
        <v>382</v>
      </c>
      <c r="AA23" s="88" t="s">
        <v>382</v>
      </c>
      <c r="AB23" s="88" t="s">
        <v>382</v>
      </c>
      <c r="AC23" s="88" t="s">
        <v>382</v>
      </c>
      <c r="AD23" s="88" t="s">
        <v>382</v>
      </c>
      <c r="AE23" s="113" t="s">
        <v>382</v>
      </c>
      <c r="AF23" s="94">
        <v>0</v>
      </c>
      <c r="AG23" s="114" t="s">
        <v>382</v>
      </c>
      <c r="AH23" s="65">
        <v>0</v>
      </c>
      <c r="AI23" s="113" t="s">
        <v>382</v>
      </c>
      <c r="AJ23" s="94">
        <v>0</v>
      </c>
      <c r="AK23" s="88" t="s">
        <v>382</v>
      </c>
    </row>
    <row r="24" spans="1:65" x14ac:dyDescent="0.25">
      <c r="A24" s="73" t="s">
        <v>419</v>
      </c>
      <c r="B24" s="75" t="s">
        <v>420</v>
      </c>
      <c r="C24" s="76" t="s">
        <v>382</v>
      </c>
      <c r="D24" s="87" t="s">
        <v>382</v>
      </c>
      <c r="E24" s="87" t="s">
        <v>382</v>
      </c>
      <c r="F24" s="87" t="s">
        <v>382</v>
      </c>
      <c r="G24" s="87" t="s">
        <v>382</v>
      </c>
      <c r="H24" s="98" t="s">
        <v>382</v>
      </c>
      <c r="I24" s="99" t="s">
        <v>382</v>
      </c>
      <c r="J24" s="99" t="s">
        <v>382</v>
      </c>
      <c r="K24" s="46" t="s">
        <v>382</v>
      </c>
      <c r="L24" s="88" t="s">
        <v>382</v>
      </c>
      <c r="M24" s="88" t="s">
        <v>382</v>
      </c>
      <c r="N24" s="88" t="s">
        <v>382</v>
      </c>
      <c r="O24" s="88" t="s">
        <v>382</v>
      </c>
      <c r="P24" s="99" t="s">
        <v>382</v>
      </c>
      <c r="Q24" s="99" t="s">
        <v>382</v>
      </c>
      <c r="R24" s="99" t="s">
        <v>382</v>
      </c>
      <c r="S24" s="99" t="s">
        <v>382</v>
      </c>
      <c r="T24" s="99" t="s">
        <v>382</v>
      </c>
      <c r="U24" s="88" t="s">
        <v>382</v>
      </c>
      <c r="V24" s="88" t="s">
        <v>382</v>
      </c>
      <c r="W24" s="88" t="s">
        <v>382</v>
      </c>
      <c r="X24" s="88" t="s">
        <v>382</v>
      </c>
      <c r="Y24" s="88" t="s">
        <v>382</v>
      </c>
      <c r="Z24" s="98" t="s">
        <v>382</v>
      </c>
      <c r="AA24" s="88" t="s">
        <v>382</v>
      </c>
      <c r="AB24" s="88" t="s">
        <v>382</v>
      </c>
      <c r="AC24" s="88" t="s">
        <v>382</v>
      </c>
      <c r="AD24" s="88" t="s">
        <v>382</v>
      </c>
      <c r="AE24" s="113" t="s">
        <v>382</v>
      </c>
      <c r="AF24" s="94">
        <v>0</v>
      </c>
      <c r="AG24" s="114" t="s">
        <v>382</v>
      </c>
      <c r="AH24" s="65">
        <v>0</v>
      </c>
      <c r="AI24" s="113" t="s">
        <v>382</v>
      </c>
      <c r="AJ24" s="94">
        <v>0</v>
      </c>
      <c r="AK24" s="88" t="s">
        <v>382</v>
      </c>
    </row>
    <row r="25" spans="1:65" x14ac:dyDescent="0.25">
      <c r="A25" s="73"/>
      <c r="B25" s="74"/>
      <c r="C25" s="76" t="s">
        <v>382</v>
      </c>
      <c r="D25" s="87" t="s">
        <v>382</v>
      </c>
      <c r="E25" s="87" t="s">
        <v>382</v>
      </c>
      <c r="F25" s="87" t="s">
        <v>382</v>
      </c>
      <c r="G25" s="87" t="s">
        <v>382</v>
      </c>
      <c r="H25" s="98" t="s">
        <v>382</v>
      </c>
      <c r="I25" s="99" t="s">
        <v>382</v>
      </c>
      <c r="J25" s="99" t="s">
        <v>382</v>
      </c>
      <c r="K25" s="46" t="s">
        <v>382</v>
      </c>
      <c r="L25" s="88" t="s">
        <v>382</v>
      </c>
      <c r="M25" s="88" t="s">
        <v>382</v>
      </c>
      <c r="N25" s="88" t="s">
        <v>382</v>
      </c>
      <c r="O25" s="88" t="s">
        <v>382</v>
      </c>
      <c r="P25" s="99" t="s">
        <v>382</v>
      </c>
      <c r="Q25" s="99" t="s">
        <v>382</v>
      </c>
      <c r="R25" s="99" t="s">
        <v>382</v>
      </c>
      <c r="S25" s="99" t="s">
        <v>382</v>
      </c>
      <c r="T25" s="99" t="s">
        <v>382</v>
      </c>
      <c r="U25" s="88" t="s">
        <v>382</v>
      </c>
      <c r="V25" s="88" t="s">
        <v>382</v>
      </c>
      <c r="W25" s="88" t="s">
        <v>382</v>
      </c>
      <c r="X25" s="88" t="s">
        <v>382</v>
      </c>
      <c r="Y25" s="88" t="s">
        <v>382</v>
      </c>
      <c r="Z25" s="98" t="s">
        <v>382</v>
      </c>
      <c r="AA25" s="88" t="s">
        <v>382</v>
      </c>
      <c r="AB25" s="88" t="s">
        <v>382</v>
      </c>
      <c r="AC25" s="88" t="s">
        <v>382</v>
      </c>
      <c r="AD25" s="88" t="s">
        <v>382</v>
      </c>
      <c r="AE25" s="113" t="s">
        <v>382</v>
      </c>
      <c r="AF25" s="94">
        <v>0</v>
      </c>
      <c r="AG25" s="114" t="s">
        <v>382</v>
      </c>
      <c r="AH25" s="65">
        <v>0</v>
      </c>
      <c r="AI25" s="113" t="s">
        <v>382</v>
      </c>
      <c r="AJ25" s="94">
        <v>0</v>
      </c>
      <c r="AK25" s="88" t="s">
        <v>382</v>
      </c>
    </row>
    <row r="26" spans="1:65" x14ac:dyDescent="0.25">
      <c r="A26" s="73" t="s">
        <v>315</v>
      </c>
      <c r="B26" s="74" t="s">
        <v>220</v>
      </c>
      <c r="C26" s="76" t="s">
        <v>382</v>
      </c>
      <c r="D26" s="87" t="s">
        <v>382</v>
      </c>
      <c r="E26" s="87" t="s">
        <v>382</v>
      </c>
      <c r="F26" s="87" t="s">
        <v>382</v>
      </c>
      <c r="G26" s="87" t="s">
        <v>382</v>
      </c>
      <c r="H26" s="98" t="s">
        <v>382</v>
      </c>
      <c r="I26" s="99" t="s">
        <v>382</v>
      </c>
      <c r="J26" s="99" t="s">
        <v>382</v>
      </c>
      <c r="K26" s="46" t="s">
        <v>382</v>
      </c>
      <c r="L26" s="88" t="s">
        <v>382</v>
      </c>
      <c r="M26" s="88" t="s">
        <v>382</v>
      </c>
      <c r="N26" s="88" t="s">
        <v>382</v>
      </c>
      <c r="O26" s="88" t="s">
        <v>382</v>
      </c>
      <c r="P26" s="99" t="s">
        <v>382</v>
      </c>
      <c r="Q26" s="99" t="s">
        <v>382</v>
      </c>
      <c r="R26" s="99" t="s">
        <v>382</v>
      </c>
      <c r="S26" s="99" t="s">
        <v>382</v>
      </c>
      <c r="T26" s="99" t="s">
        <v>382</v>
      </c>
      <c r="U26" s="88" t="s">
        <v>382</v>
      </c>
      <c r="V26" s="88" t="s">
        <v>382</v>
      </c>
      <c r="W26" s="88" t="s">
        <v>382</v>
      </c>
      <c r="X26" s="88" t="s">
        <v>382</v>
      </c>
      <c r="Y26" s="88" t="s">
        <v>382</v>
      </c>
      <c r="Z26" s="98" t="s">
        <v>382</v>
      </c>
      <c r="AA26" s="88" t="s">
        <v>382</v>
      </c>
      <c r="AB26" s="88" t="s">
        <v>382</v>
      </c>
      <c r="AC26" s="88" t="s">
        <v>382</v>
      </c>
      <c r="AD26" s="88" t="s">
        <v>382</v>
      </c>
      <c r="AE26" s="113" t="s">
        <v>382</v>
      </c>
      <c r="AF26" s="94">
        <v>0</v>
      </c>
      <c r="AG26" s="114" t="s">
        <v>382</v>
      </c>
      <c r="AH26" s="65">
        <v>0</v>
      </c>
      <c r="AI26" s="113" t="s">
        <v>382</v>
      </c>
      <c r="AJ26" s="94">
        <v>0</v>
      </c>
      <c r="AK26" s="88" t="s">
        <v>382</v>
      </c>
    </row>
    <row r="27" spans="1:65" ht="31.5" x14ac:dyDescent="0.25">
      <c r="A27" s="73" t="s">
        <v>316</v>
      </c>
      <c r="B27" s="74" t="s">
        <v>421</v>
      </c>
      <c r="C27" s="76" t="s">
        <v>382</v>
      </c>
      <c r="D27" s="87" t="s">
        <v>382</v>
      </c>
      <c r="E27" s="87" t="s">
        <v>382</v>
      </c>
      <c r="F27" s="87" t="s">
        <v>382</v>
      </c>
      <c r="G27" s="87" t="s">
        <v>382</v>
      </c>
      <c r="H27" s="98" t="s">
        <v>382</v>
      </c>
      <c r="I27" s="99" t="s">
        <v>382</v>
      </c>
      <c r="J27" s="99" t="s">
        <v>382</v>
      </c>
      <c r="K27" s="46" t="s">
        <v>382</v>
      </c>
      <c r="L27" s="88" t="s">
        <v>382</v>
      </c>
      <c r="M27" s="88" t="s">
        <v>382</v>
      </c>
      <c r="N27" s="88" t="s">
        <v>382</v>
      </c>
      <c r="O27" s="88" t="s">
        <v>382</v>
      </c>
      <c r="P27" s="99" t="s">
        <v>382</v>
      </c>
      <c r="Q27" s="99" t="s">
        <v>382</v>
      </c>
      <c r="R27" s="99" t="s">
        <v>382</v>
      </c>
      <c r="S27" s="99" t="s">
        <v>382</v>
      </c>
      <c r="T27" s="99" t="s">
        <v>382</v>
      </c>
      <c r="U27" s="88" t="s">
        <v>382</v>
      </c>
      <c r="V27" s="88" t="s">
        <v>382</v>
      </c>
      <c r="W27" s="88" t="s">
        <v>382</v>
      </c>
      <c r="X27" s="88" t="s">
        <v>382</v>
      </c>
      <c r="Y27" s="88" t="s">
        <v>382</v>
      </c>
      <c r="Z27" s="98" t="s">
        <v>382</v>
      </c>
      <c r="AA27" s="88" t="s">
        <v>382</v>
      </c>
      <c r="AB27" s="88" t="s">
        <v>382</v>
      </c>
      <c r="AC27" s="88" t="s">
        <v>382</v>
      </c>
      <c r="AD27" s="88" t="s">
        <v>382</v>
      </c>
      <c r="AE27" s="113" t="s">
        <v>382</v>
      </c>
      <c r="AF27" s="94">
        <v>0</v>
      </c>
      <c r="AG27" s="114" t="s">
        <v>382</v>
      </c>
      <c r="AH27" s="65">
        <v>0</v>
      </c>
      <c r="AI27" s="113" t="s">
        <v>382</v>
      </c>
      <c r="AJ27" s="94">
        <v>0</v>
      </c>
      <c r="AK27" s="88" t="s">
        <v>382</v>
      </c>
    </row>
    <row r="28" spans="1:65" ht="47.25" x14ac:dyDescent="0.25">
      <c r="A28" s="73" t="s">
        <v>318</v>
      </c>
      <c r="B28" s="74" t="s">
        <v>422</v>
      </c>
      <c r="C28" s="76" t="s">
        <v>382</v>
      </c>
      <c r="D28" s="87" t="s">
        <v>382</v>
      </c>
      <c r="E28" s="87" t="s">
        <v>382</v>
      </c>
      <c r="F28" s="87" t="s">
        <v>382</v>
      </c>
      <c r="G28" s="87" t="s">
        <v>382</v>
      </c>
      <c r="H28" s="98" t="s">
        <v>382</v>
      </c>
      <c r="I28" s="99" t="s">
        <v>382</v>
      </c>
      <c r="J28" s="99" t="s">
        <v>382</v>
      </c>
      <c r="K28" s="46" t="s">
        <v>382</v>
      </c>
      <c r="L28" s="88" t="s">
        <v>382</v>
      </c>
      <c r="M28" s="88" t="s">
        <v>382</v>
      </c>
      <c r="N28" s="88" t="s">
        <v>382</v>
      </c>
      <c r="O28" s="88" t="s">
        <v>382</v>
      </c>
      <c r="P28" s="99" t="s">
        <v>382</v>
      </c>
      <c r="Q28" s="99" t="s">
        <v>382</v>
      </c>
      <c r="R28" s="99" t="s">
        <v>382</v>
      </c>
      <c r="S28" s="99" t="s">
        <v>382</v>
      </c>
      <c r="T28" s="99" t="s">
        <v>382</v>
      </c>
      <c r="U28" s="88" t="s">
        <v>382</v>
      </c>
      <c r="V28" s="88" t="s">
        <v>382</v>
      </c>
      <c r="W28" s="88" t="s">
        <v>382</v>
      </c>
      <c r="X28" s="88" t="s">
        <v>382</v>
      </c>
      <c r="Y28" s="88" t="s">
        <v>382</v>
      </c>
      <c r="Z28" s="98" t="s">
        <v>382</v>
      </c>
      <c r="AA28" s="88" t="s">
        <v>382</v>
      </c>
      <c r="AB28" s="88" t="s">
        <v>382</v>
      </c>
      <c r="AC28" s="88" t="s">
        <v>382</v>
      </c>
      <c r="AD28" s="88" t="s">
        <v>382</v>
      </c>
      <c r="AE28" s="113" t="s">
        <v>382</v>
      </c>
      <c r="AF28" s="94">
        <v>0</v>
      </c>
      <c r="AG28" s="114" t="s">
        <v>382</v>
      </c>
      <c r="AH28" s="65">
        <v>0</v>
      </c>
      <c r="AI28" s="113" t="s">
        <v>382</v>
      </c>
      <c r="AJ28" s="94">
        <v>0</v>
      </c>
      <c r="AK28" s="88" t="s">
        <v>382</v>
      </c>
    </row>
    <row r="29" spans="1:65" ht="63" x14ac:dyDescent="0.25">
      <c r="A29" s="73" t="s">
        <v>336</v>
      </c>
      <c r="B29" s="74" t="s">
        <v>423</v>
      </c>
      <c r="C29" s="76" t="s">
        <v>382</v>
      </c>
      <c r="D29" s="87" t="s">
        <v>438</v>
      </c>
      <c r="E29" s="87">
        <v>2018</v>
      </c>
      <c r="F29" s="87">
        <v>2019</v>
      </c>
      <c r="G29" s="87">
        <v>2019</v>
      </c>
      <c r="H29" s="98" t="s">
        <v>382</v>
      </c>
      <c r="I29" s="99" t="s">
        <v>382</v>
      </c>
      <c r="J29" s="99" t="s">
        <v>382</v>
      </c>
      <c r="K29" s="46" t="s">
        <v>382</v>
      </c>
      <c r="L29" s="88" t="s">
        <v>382</v>
      </c>
      <c r="M29" s="88" t="s">
        <v>382</v>
      </c>
      <c r="N29" s="88" t="s">
        <v>382</v>
      </c>
      <c r="O29" s="88" t="s">
        <v>382</v>
      </c>
      <c r="P29" s="99" t="s">
        <v>382</v>
      </c>
      <c r="Q29" s="99" t="s">
        <v>382</v>
      </c>
      <c r="R29" s="99" t="s">
        <v>382</v>
      </c>
      <c r="S29" s="99" t="s">
        <v>382</v>
      </c>
      <c r="T29" s="99" t="s">
        <v>382</v>
      </c>
      <c r="U29" s="88" t="s">
        <v>382</v>
      </c>
      <c r="V29" s="88" t="s">
        <v>382</v>
      </c>
      <c r="W29" s="88" t="s">
        <v>382</v>
      </c>
      <c r="X29" s="88" t="s">
        <v>382</v>
      </c>
      <c r="Y29" s="88" t="s">
        <v>382</v>
      </c>
      <c r="Z29" s="98" t="s">
        <v>382</v>
      </c>
      <c r="AA29" s="88" t="s">
        <v>382</v>
      </c>
      <c r="AB29" s="88" t="s">
        <v>382</v>
      </c>
      <c r="AC29" s="88" t="s">
        <v>382</v>
      </c>
      <c r="AD29" s="88" t="s">
        <v>382</v>
      </c>
      <c r="AE29" s="113" t="s">
        <v>382</v>
      </c>
      <c r="AF29" s="94">
        <v>0</v>
      </c>
      <c r="AG29" s="114" t="s">
        <v>382</v>
      </c>
      <c r="AH29" s="65">
        <v>0</v>
      </c>
      <c r="AI29" s="113" t="s">
        <v>382</v>
      </c>
      <c r="AJ29" s="94">
        <v>0</v>
      </c>
      <c r="AK29" s="88" t="s">
        <v>382</v>
      </c>
    </row>
    <row r="30" spans="1:65" ht="63" x14ac:dyDescent="0.25">
      <c r="A30" s="73" t="s">
        <v>337</v>
      </c>
      <c r="B30" s="74" t="s">
        <v>424</v>
      </c>
      <c r="C30" s="76" t="s">
        <v>382</v>
      </c>
      <c r="D30" s="87" t="s">
        <v>382</v>
      </c>
      <c r="E30" s="87" t="s">
        <v>382</v>
      </c>
      <c r="F30" s="87" t="s">
        <v>382</v>
      </c>
      <c r="G30" s="87" t="s">
        <v>382</v>
      </c>
      <c r="H30" s="98" t="s">
        <v>382</v>
      </c>
      <c r="I30" s="99" t="s">
        <v>382</v>
      </c>
      <c r="J30" s="99" t="s">
        <v>382</v>
      </c>
      <c r="K30" s="46" t="s">
        <v>382</v>
      </c>
      <c r="L30" s="88" t="s">
        <v>382</v>
      </c>
      <c r="M30" s="88" t="s">
        <v>382</v>
      </c>
      <c r="N30" s="88" t="s">
        <v>382</v>
      </c>
      <c r="O30" s="88" t="s">
        <v>382</v>
      </c>
      <c r="P30" s="99" t="s">
        <v>382</v>
      </c>
      <c r="Q30" s="99" t="s">
        <v>382</v>
      </c>
      <c r="R30" s="99" t="s">
        <v>382</v>
      </c>
      <c r="S30" s="99" t="s">
        <v>382</v>
      </c>
      <c r="T30" s="99" t="s">
        <v>382</v>
      </c>
      <c r="U30" s="88" t="s">
        <v>382</v>
      </c>
      <c r="V30" s="88" t="s">
        <v>382</v>
      </c>
      <c r="W30" s="88" t="s">
        <v>382</v>
      </c>
      <c r="X30" s="88" t="s">
        <v>382</v>
      </c>
      <c r="Y30" s="88" t="s">
        <v>382</v>
      </c>
      <c r="Z30" s="98" t="s">
        <v>382</v>
      </c>
      <c r="AA30" s="88" t="s">
        <v>382</v>
      </c>
      <c r="AB30" s="88" t="s">
        <v>382</v>
      </c>
      <c r="AC30" s="88" t="s">
        <v>382</v>
      </c>
      <c r="AD30" s="88" t="s">
        <v>382</v>
      </c>
      <c r="AE30" s="113" t="s">
        <v>382</v>
      </c>
      <c r="AF30" s="94">
        <v>0</v>
      </c>
      <c r="AG30" s="114" t="s">
        <v>382</v>
      </c>
      <c r="AH30" s="65">
        <v>0</v>
      </c>
      <c r="AI30" s="113" t="s">
        <v>382</v>
      </c>
      <c r="AJ30" s="94">
        <v>0</v>
      </c>
      <c r="AK30" s="88" t="s">
        <v>382</v>
      </c>
    </row>
    <row r="31" spans="1:65" ht="63" x14ac:dyDescent="0.25">
      <c r="A31" s="73" t="s">
        <v>338</v>
      </c>
      <c r="B31" s="74" t="s">
        <v>425</v>
      </c>
      <c r="C31" s="76" t="s">
        <v>382</v>
      </c>
      <c r="D31" s="87" t="s">
        <v>382</v>
      </c>
      <c r="E31" s="87" t="s">
        <v>382</v>
      </c>
      <c r="F31" s="87" t="s">
        <v>382</v>
      </c>
      <c r="G31" s="87" t="s">
        <v>382</v>
      </c>
      <c r="H31" s="98" t="s">
        <v>382</v>
      </c>
      <c r="I31" s="99" t="s">
        <v>382</v>
      </c>
      <c r="J31" s="99" t="s">
        <v>382</v>
      </c>
      <c r="K31" s="46" t="s">
        <v>382</v>
      </c>
      <c r="L31" s="88" t="s">
        <v>382</v>
      </c>
      <c r="M31" s="88" t="s">
        <v>382</v>
      </c>
      <c r="N31" s="88" t="s">
        <v>382</v>
      </c>
      <c r="O31" s="88" t="s">
        <v>382</v>
      </c>
      <c r="P31" s="99" t="s">
        <v>382</v>
      </c>
      <c r="Q31" s="99" t="s">
        <v>382</v>
      </c>
      <c r="R31" s="99" t="s">
        <v>382</v>
      </c>
      <c r="S31" s="99" t="s">
        <v>382</v>
      </c>
      <c r="T31" s="99" t="s">
        <v>382</v>
      </c>
      <c r="U31" s="88" t="s">
        <v>382</v>
      </c>
      <c r="V31" s="88" t="s">
        <v>382</v>
      </c>
      <c r="W31" s="88" t="s">
        <v>382</v>
      </c>
      <c r="X31" s="88" t="s">
        <v>382</v>
      </c>
      <c r="Y31" s="88" t="s">
        <v>382</v>
      </c>
      <c r="Z31" s="98" t="s">
        <v>382</v>
      </c>
      <c r="AA31" s="88" t="s">
        <v>382</v>
      </c>
      <c r="AB31" s="88" t="s">
        <v>382</v>
      </c>
      <c r="AC31" s="88" t="s">
        <v>382</v>
      </c>
      <c r="AD31" s="88" t="s">
        <v>382</v>
      </c>
      <c r="AE31" s="113" t="s">
        <v>382</v>
      </c>
      <c r="AF31" s="94">
        <v>0</v>
      </c>
      <c r="AG31" s="114" t="s">
        <v>382</v>
      </c>
      <c r="AH31" s="65">
        <v>0</v>
      </c>
      <c r="AI31" s="113" t="s">
        <v>382</v>
      </c>
      <c r="AJ31" s="94">
        <v>0</v>
      </c>
      <c r="AK31" s="88" t="s">
        <v>382</v>
      </c>
    </row>
    <row r="32" spans="1:65" ht="47.25" x14ac:dyDescent="0.25">
      <c r="A32" s="73" t="s">
        <v>319</v>
      </c>
      <c r="B32" s="74" t="s">
        <v>426</v>
      </c>
      <c r="C32" s="76" t="s">
        <v>382</v>
      </c>
      <c r="D32" s="87" t="s">
        <v>382</v>
      </c>
      <c r="E32" s="87" t="s">
        <v>382</v>
      </c>
      <c r="F32" s="87" t="s">
        <v>382</v>
      </c>
      <c r="G32" s="87" t="s">
        <v>382</v>
      </c>
      <c r="H32" s="98" t="s">
        <v>382</v>
      </c>
      <c r="I32" s="99" t="s">
        <v>382</v>
      </c>
      <c r="J32" s="99" t="s">
        <v>382</v>
      </c>
      <c r="K32" s="46" t="s">
        <v>382</v>
      </c>
      <c r="L32" s="88" t="s">
        <v>382</v>
      </c>
      <c r="M32" s="88" t="s">
        <v>382</v>
      </c>
      <c r="N32" s="88" t="s">
        <v>382</v>
      </c>
      <c r="O32" s="88" t="s">
        <v>382</v>
      </c>
      <c r="P32" s="99" t="s">
        <v>382</v>
      </c>
      <c r="Q32" s="99" t="s">
        <v>382</v>
      </c>
      <c r="R32" s="99" t="s">
        <v>382</v>
      </c>
      <c r="S32" s="99" t="s">
        <v>382</v>
      </c>
      <c r="T32" s="99" t="s">
        <v>382</v>
      </c>
      <c r="U32" s="88" t="s">
        <v>382</v>
      </c>
      <c r="V32" s="88" t="s">
        <v>382</v>
      </c>
      <c r="W32" s="88" t="s">
        <v>382</v>
      </c>
      <c r="X32" s="88" t="s">
        <v>382</v>
      </c>
      <c r="Y32" s="88" t="s">
        <v>382</v>
      </c>
      <c r="Z32" s="98" t="s">
        <v>382</v>
      </c>
      <c r="AA32" s="88" t="s">
        <v>382</v>
      </c>
      <c r="AB32" s="88" t="s">
        <v>382</v>
      </c>
      <c r="AC32" s="88" t="s">
        <v>382</v>
      </c>
      <c r="AD32" s="88" t="s">
        <v>382</v>
      </c>
      <c r="AE32" s="113" t="s">
        <v>382</v>
      </c>
      <c r="AF32" s="94">
        <v>0</v>
      </c>
      <c r="AG32" s="114" t="s">
        <v>382</v>
      </c>
      <c r="AH32" s="65">
        <v>0</v>
      </c>
      <c r="AI32" s="113" t="s">
        <v>382</v>
      </c>
      <c r="AJ32" s="94">
        <v>0</v>
      </c>
      <c r="AK32" s="88" t="s">
        <v>382</v>
      </c>
    </row>
    <row r="33" spans="1:37" ht="78.75" x14ac:dyDescent="0.25">
      <c r="A33" s="73" t="s">
        <v>340</v>
      </c>
      <c r="B33" s="74" t="s">
        <v>427</v>
      </c>
      <c r="C33" s="76" t="s">
        <v>382</v>
      </c>
      <c r="D33" s="87" t="s">
        <v>382</v>
      </c>
      <c r="E33" s="87" t="s">
        <v>382</v>
      </c>
      <c r="F33" s="87" t="s">
        <v>382</v>
      </c>
      <c r="G33" s="87" t="s">
        <v>382</v>
      </c>
      <c r="H33" s="98" t="s">
        <v>382</v>
      </c>
      <c r="I33" s="99" t="s">
        <v>382</v>
      </c>
      <c r="J33" s="99" t="s">
        <v>382</v>
      </c>
      <c r="K33" s="46" t="s">
        <v>382</v>
      </c>
      <c r="L33" s="88" t="s">
        <v>382</v>
      </c>
      <c r="M33" s="88" t="s">
        <v>382</v>
      </c>
      <c r="N33" s="88" t="s">
        <v>382</v>
      </c>
      <c r="O33" s="88" t="s">
        <v>382</v>
      </c>
      <c r="P33" s="99" t="s">
        <v>382</v>
      </c>
      <c r="Q33" s="99" t="s">
        <v>382</v>
      </c>
      <c r="R33" s="99" t="s">
        <v>382</v>
      </c>
      <c r="S33" s="99" t="s">
        <v>382</v>
      </c>
      <c r="T33" s="99" t="s">
        <v>382</v>
      </c>
      <c r="U33" s="88" t="s">
        <v>382</v>
      </c>
      <c r="V33" s="88" t="s">
        <v>382</v>
      </c>
      <c r="W33" s="88" t="s">
        <v>382</v>
      </c>
      <c r="X33" s="88" t="s">
        <v>382</v>
      </c>
      <c r="Y33" s="88" t="s">
        <v>382</v>
      </c>
      <c r="Z33" s="98" t="s">
        <v>382</v>
      </c>
      <c r="AA33" s="88" t="s">
        <v>382</v>
      </c>
      <c r="AB33" s="88" t="s">
        <v>382</v>
      </c>
      <c r="AC33" s="88" t="s">
        <v>382</v>
      </c>
      <c r="AD33" s="100" t="s">
        <v>382</v>
      </c>
      <c r="AE33" s="113" t="s">
        <v>382</v>
      </c>
      <c r="AF33" s="94">
        <v>0</v>
      </c>
      <c r="AG33" s="114" t="s">
        <v>382</v>
      </c>
      <c r="AH33" s="65">
        <v>0</v>
      </c>
      <c r="AI33" s="113" t="s">
        <v>382</v>
      </c>
      <c r="AJ33" s="94">
        <v>0</v>
      </c>
      <c r="AK33" s="88" t="s">
        <v>382</v>
      </c>
    </row>
    <row r="34" spans="1:37" ht="47.25" x14ac:dyDescent="0.25">
      <c r="A34" s="73" t="s">
        <v>341</v>
      </c>
      <c r="B34" s="74" t="s">
        <v>428</v>
      </c>
      <c r="C34" s="76" t="s">
        <v>382</v>
      </c>
      <c r="D34" s="87" t="s">
        <v>382</v>
      </c>
      <c r="E34" s="87" t="s">
        <v>382</v>
      </c>
      <c r="F34" s="87" t="s">
        <v>382</v>
      </c>
      <c r="G34" s="87" t="s">
        <v>382</v>
      </c>
      <c r="H34" s="98" t="s">
        <v>382</v>
      </c>
      <c r="I34" s="99" t="s">
        <v>382</v>
      </c>
      <c r="J34" s="99" t="s">
        <v>382</v>
      </c>
      <c r="K34" s="46" t="s">
        <v>382</v>
      </c>
      <c r="L34" s="88" t="s">
        <v>382</v>
      </c>
      <c r="M34" s="88" t="s">
        <v>382</v>
      </c>
      <c r="N34" s="88" t="s">
        <v>382</v>
      </c>
      <c r="O34" s="88" t="s">
        <v>382</v>
      </c>
      <c r="P34" s="99" t="s">
        <v>382</v>
      </c>
      <c r="Q34" s="99" t="s">
        <v>382</v>
      </c>
      <c r="R34" s="99" t="s">
        <v>382</v>
      </c>
      <c r="S34" s="99" t="s">
        <v>382</v>
      </c>
      <c r="T34" s="99" t="s">
        <v>382</v>
      </c>
      <c r="U34" s="88" t="s">
        <v>382</v>
      </c>
      <c r="V34" s="88" t="s">
        <v>382</v>
      </c>
      <c r="W34" s="88" t="s">
        <v>382</v>
      </c>
      <c r="X34" s="88" t="s">
        <v>382</v>
      </c>
      <c r="Y34" s="88" t="s">
        <v>382</v>
      </c>
      <c r="Z34" s="98" t="s">
        <v>382</v>
      </c>
      <c r="AA34" s="88" t="s">
        <v>382</v>
      </c>
      <c r="AB34" s="88" t="s">
        <v>382</v>
      </c>
      <c r="AC34" s="88" t="s">
        <v>382</v>
      </c>
      <c r="AD34" s="88" t="s">
        <v>382</v>
      </c>
      <c r="AE34" s="113" t="s">
        <v>382</v>
      </c>
      <c r="AF34" s="94">
        <v>0</v>
      </c>
      <c r="AG34" s="114" t="s">
        <v>382</v>
      </c>
      <c r="AH34" s="65">
        <v>0</v>
      </c>
      <c r="AI34" s="113" t="s">
        <v>382</v>
      </c>
      <c r="AJ34" s="94">
        <v>0</v>
      </c>
      <c r="AK34" s="88" t="s">
        <v>382</v>
      </c>
    </row>
    <row r="35" spans="1:37" ht="63" x14ac:dyDescent="0.25">
      <c r="A35" s="73" t="s">
        <v>320</v>
      </c>
      <c r="B35" s="74" t="s">
        <v>429</v>
      </c>
      <c r="C35" s="76" t="s">
        <v>382</v>
      </c>
      <c r="D35" s="87" t="s">
        <v>382</v>
      </c>
      <c r="E35" s="87" t="s">
        <v>382</v>
      </c>
      <c r="F35" s="87" t="s">
        <v>382</v>
      </c>
      <c r="G35" s="87" t="s">
        <v>382</v>
      </c>
      <c r="H35" s="98" t="s">
        <v>382</v>
      </c>
      <c r="I35" s="99" t="s">
        <v>382</v>
      </c>
      <c r="J35" s="99" t="s">
        <v>382</v>
      </c>
      <c r="K35" s="46" t="s">
        <v>382</v>
      </c>
      <c r="L35" s="88" t="s">
        <v>382</v>
      </c>
      <c r="M35" s="88" t="s">
        <v>382</v>
      </c>
      <c r="N35" s="88" t="s">
        <v>382</v>
      </c>
      <c r="O35" s="88" t="s">
        <v>382</v>
      </c>
      <c r="P35" s="99" t="s">
        <v>382</v>
      </c>
      <c r="Q35" s="99" t="s">
        <v>382</v>
      </c>
      <c r="R35" s="99" t="s">
        <v>382</v>
      </c>
      <c r="S35" s="99" t="s">
        <v>382</v>
      </c>
      <c r="T35" s="99" t="s">
        <v>382</v>
      </c>
      <c r="U35" s="88" t="s">
        <v>382</v>
      </c>
      <c r="V35" s="88" t="s">
        <v>382</v>
      </c>
      <c r="W35" s="88" t="s">
        <v>382</v>
      </c>
      <c r="X35" s="88" t="s">
        <v>382</v>
      </c>
      <c r="Y35" s="88" t="s">
        <v>382</v>
      </c>
      <c r="Z35" s="98" t="s">
        <v>382</v>
      </c>
      <c r="AA35" s="88" t="s">
        <v>382</v>
      </c>
      <c r="AB35" s="88" t="s">
        <v>382</v>
      </c>
      <c r="AC35" s="88" t="s">
        <v>382</v>
      </c>
      <c r="AD35" s="88" t="s">
        <v>382</v>
      </c>
      <c r="AE35" s="113" t="s">
        <v>382</v>
      </c>
      <c r="AF35" s="94">
        <v>0</v>
      </c>
      <c r="AG35" s="114" t="s">
        <v>382</v>
      </c>
      <c r="AH35" s="65">
        <v>0</v>
      </c>
      <c r="AI35" s="113" t="s">
        <v>382</v>
      </c>
      <c r="AJ35" s="94">
        <v>0</v>
      </c>
      <c r="AK35" s="88" t="s">
        <v>382</v>
      </c>
    </row>
    <row r="36" spans="1:37" ht="47.25" x14ac:dyDescent="0.25">
      <c r="A36" s="73" t="s">
        <v>344</v>
      </c>
      <c r="B36" s="74" t="s">
        <v>430</v>
      </c>
      <c r="C36" s="76" t="s">
        <v>382</v>
      </c>
      <c r="D36" s="87" t="s">
        <v>382</v>
      </c>
      <c r="E36" s="87" t="s">
        <v>382</v>
      </c>
      <c r="F36" s="87" t="s">
        <v>382</v>
      </c>
      <c r="G36" s="87" t="s">
        <v>382</v>
      </c>
      <c r="H36" s="98" t="s">
        <v>382</v>
      </c>
      <c r="I36" s="99" t="s">
        <v>382</v>
      </c>
      <c r="J36" s="99" t="s">
        <v>382</v>
      </c>
      <c r="K36" s="46" t="s">
        <v>382</v>
      </c>
      <c r="L36" s="88" t="s">
        <v>382</v>
      </c>
      <c r="M36" s="88" t="s">
        <v>382</v>
      </c>
      <c r="N36" s="88" t="s">
        <v>382</v>
      </c>
      <c r="O36" s="88" t="s">
        <v>382</v>
      </c>
      <c r="P36" s="99" t="s">
        <v>382</v>
      </c>
      <c r="Q36" s="99" t="s">
        <v>382</v>
      </c>
      <c r="R36" s="99" t="s">
        <v>382</v>
      </c>
      <c r="S36" s="99" t="s">
        <v>382</v>
      </c>
      <c r="T36" s="99" t="s">
        <v>382</v>
      </c>
      <c r="U36" s="88" t="s">
        <v>382</v>
      </c>
      <c r="V36" s="88" t="s">
        <v>382</v>
      </c>
      <c r="W36" s="88" t="s">
        <v>382</v>
      </c>
      <c r="X36" s="88" t="s">
        <v>382</v>
      </c>
      <c r="Y36" s="88" t="s">
        <v>382</v>
      </c>
      <c r="Z36" s="98" t="s">
        <v>382</v>
      </c>
      <c r="AA36" s="88" t="s">
        <v>382</v>
      </c>
      <c r="AB36" s="88" t="s">
        <v>382</v>
      </c>
      <c r="AC36" s="88" t="s">
        <v>382</v>
      </c>
      <c r="AD36" s="88" t="s">
        <v>382</v>
      </c>
      <c r="AE36" s="113" t="s">
        <v>382</v>
      </c>
      <c r="AF36" s="94">
        <v>0</v>
      </c>
      <c r="AG36" s="114" t="s">
        <v>382</v>
      </c>
      <c r="AH36" s="65">
        <v>0</v>
      </c>
      <c r="AI36" s="113" t="s">
        <v>382</v>
      </c>
      <c r="AJ36" s="94">
        <v>0</v>
      </c>
      <c r="AK36" s="88" t="s">
        <v>382</v>
      </c>
    </row>
    <row r="37" spans="1:37" ht="126" x14ac:dyDescent="0.25">
      <c r="A37" s="73" t="s">
        <v>344</v>
      </c>
      <c r="B37" s="74" t="s">
        <v>431</v>
      </c>
      <c r="C37" s="76" t="s">
        <v>382</v>
      </c>
      <c r="D37" s="87" t="s">
        <v>382</v>
      </c>
      <c r="E37" s="87" t="s">
        <v>382</v>
      </c>
      <c r="F37" s="87" t="s">
        <v>382</v>
      </c>
      <c r="G37" s="87" t="s">
        <v>382</v>
      </c>
      <c r="H37" s="98" t="s">
        <v>382</v>
      </c>
      <c r="I37" s="99" t="s">
        <v>382</v>
      </c>
      <c r="J37" s="99" t="s">
        <v>382</v>
      </c>
      <c r="K37" s="46" t="s">
        <v>382</v>
      </c>
      <c r="L37" s="88" t="s">
        <v>382</v>
      </c>
      <c r="M37" s="88" t="s">
        <v>382</v>
      </c>
      <c r="N37" s="88" t="s">
        <v>382</v>
      </c>
      <c r="O37" s="88" t="s">
        <v>382</v>
      </c>
      <c r="P37" s="99" t="s">
        <v>382</v>
      </c>
      <c r="Q37" s="99" t="s">
        <v>382</v>
      </c>
      <c r="R37" s="99" t="s">
        <v>382</v>
      </c>
      <c r="S37" s="99" t="s">
        <v>382</v>
      </c>
      <c r="T37" s="99" t="s">
        <v>382</v>
      </c>
      <c r="U37" s="88" t="s">
        <v>382</v>
      </c>
      <c r="V37" s="88" t="s">
        <v>382</v>
      </c>
      <c r="W37" s="88" t="s">
        <v>382</v>
      </c>
      <c r="X37" s="88" t="s">
        <v>382</v>
      </c>
      <c r="Y37" s="88" t="s">
        <v>382</v>
      </c>
      <c r="Z37" s="98" t="s">
        <v>382</v>
      </c>
      <c r="AA37" s="88" t="s">
        <v>382</v>
      </c>
      <c r="AB37" s="88" t="s">
        <v>382</v>
      </c>
      <c r="AC37" s="88" t="s">
        <v>382</v>
      </c>
      <c r="AD37" s="88" t="s">
        <v>382</v>
      </c>
      <c r="AE37" s="113" t="s">
        <v>382</v>
      </c>
      <c r="AF37" s="94">
        <v>0</v>
      </c>
      <c r="AG37" s="114" t="s">
        <v>382</v>
      </c>
      <c r="AH37" s="65">
        <v>0</v>
      </c>
      <c r="AI37" s="113" t="s">
        <v>382</v>
      </c>
      <c r="AJ37" s="94">
        <v>0</v>
      </c>
      <c r="AK37" s="88" t="s">
        <v>382</v>
      </c>
    </row>
    <row r="38" spans="1:37" ht="110.25" x14ac:dyDescent="0.25">
      <c r="A38" s="73" t="s">
        <v>344</v>
      </c>
      <c r="B38" s="74" t="s">
        <v>432</v>
      </c>
      <c r="C38" s="76" t="s">
        <v>382</v>
      </c>
      <c r="D38" s="87" t="s">
        <v>382</v>
      </c>
      <c r="E38" s="87" t="s">
        <v>382</v>
      </c>
      <c r="F38" s="87" t="s">
        <v>382</v>
      </c>
      <c r="G38" s="87" t="s">
        <v>382</v>
      </c>
      <c r="H38" s="98" t="s">
        <v>382</v>
      </c>
      <c r="I38" s="99" t="s">
        <v>382</v>
      </c>
      <c r="J38" s="99" t="s">
        <v>382</v>
      </c>
      <c r="K38" s="46" t="s">
        <v>382</v>
      </c>
      <c r="L38" s="88" t="s">
        <v>382</v>
      </c>
      <c r="M38" s="88" t="s">
        <v>382</v>
      </c>
      <c r="N38" s="88" t="s">
        <v>382</v>
      </c>
      <c r="O38" s="88" t="s">
        <v>382</v>
      </c>
      <c r="P38" s="99" t="s">
        <v>382</v>
      </c>
      <c r="Q38" s="99" t="s">
        <v>382</v>
      </c>
      <c r="R38" s="99" t="s">
        <v>382</v>
      </c>
      <c r="S38" s="99" t="s">
        <v>382</v>
      </c>
      <c r="T38" s="99" t="s">
        <v>382</v>
      </c>
      <c r="U38" s="88" t="s">
        <v>382</v>
      </c>
      <c r="V38" s="88" t="s">
        <v>382</v>
      </c>
      <c r="W38" s="88" t="s">
        <v>382</v>
      </c>
      <c r="X38" s="88" t="s">
        <v>382</v>
      </c>
      <c r="Y38" s="88" t="s">
        <v>382</v>
      </c>
      <c r="Z38" s="98" t="s">
        <v>382</v>
      </c>
      <c r="AA38" s="88" t="s">
        <v>382</v>
      </c>
      <c r="AB38" s="88" t="s">
        <v>382</v>
      </c>
      <c r="AC38" s="88" t="s">
        <v>382</v>
      </c>
      <c r="AD38" s="88" t="s">
        <v>382</v>
      </c>
      <c r="AE38" s="113" t="s">
        <v>382</v>
      </c>
      <c r="AF38" s="94">
        <v>0</v>
      </c>
      <c r="AG38" s="114" t="s">
        <v>382</v>
      </c>
      <c r="AH38" s="65">
        <v>0</v>
      </c>
      <c r="AI38" s="113" t="s">
        <v>382</v>
      </c>
      <c r="AJ38" s="94">
        <v>0</v>
      </c>
      <c r="AK38" s="88" t="s">
        <v>382</v>
      </c>
    </row>
    <row r="39" spans="1:37" ht="110.25" x14ac:dyDescent="0.25">
      <c r="A39" s="73" t="s">
        <v>344</v>
      </c>
      <c r="B39" s="74" t="s">
        <v>433</v>
      </c>
      <c r="C39" s="76" t="s">
        <v>382</v>
      </c>
      <c r="D39" s="87" t="s">
        <v>382</v>
      </c>
      <c r="E39" s="87" t="s">
        <v>382</v>
      </c>
      <c r="F39" s="87" t="s">
        <v>382</v>
      </c>
      <c r="G39" s="87" t="s">
        <v>382</v>
      </c>
      <c r="H39" s="98" t="s">
        <v>382</v>
      </c>
      <c r="I39" s="99" t="s">
        <v>382</v>
      </c>
      <c r="J39" s="99" t="s">
        <v>382</v>
      </c>
      <c r="K39" s="46" t="s">
        <v>382</v>
      </c>
      <c r="L39" s="88" t="s">
        <v>382</v>
      </c>
      <c r="M39" s="88" t="s">
        <v>382</v>
      </c>
      <c r="N39" s="88" t="s">
        <v>382</v>
      </c>
      <c r="O39" s="88" t="s">
        <v>382</v>
      </c>
      <c r="P39" s="99" t="s">
        <v>382</v>
      </c>
      <c r="Q39" s="99" t="s">
        <v>382</v>
      </c>
      <c r="R39" s="99" t="s">
        <v>382</v>
      </c>
      <c r="S39" s="99" t="s">
        <v>382</v>
      </c>
      <c r="T39" s="99" t="s">
        <v>382</v>
      </c>
      <c r="U39" s="88" t="s">
        <v>382</v>
      </c>
      <c r="V39" s="88" t="s">
        <v>382</v>
      </c>
      <c r="W39" s="88" t="s">
        <v>382</v>
      </c>
      <c r="X39" s="88" t="s">
        <v>382</v>
      </c>
      <c r="Y39" s="88" t="s">
        <v>382</v>
      </c>
      <c r="Z39" s="98" t="s">
        <v>382</v>
      </c>
      <c r="AA39" s="88" t="s">
        <v>382</v>
      </c>
      <c r="AB39" s="88" t="s">
        <v>382</v>
      </c>
      <c r="AC39" s="88" t="s">
        <v>382</v>
      </c>
      <c r="AD39" s="88" t="s">
        <v>382</v>
      </c>
      <c r="AE39" s="113" t="s">
        <v>382</v>
      </c>
      <c r="AF39" s="94">
        <v>0</v>
      </c>
      <c r="AG39" s="114" t="s">
        <v>382</v>
      </c>
      <c r="AH39" s="65">
        <v>0</v>
      </c>
      <c r="AI39" s="113" t="s">
        <v>382</v>
      </c>
      <c r="AJ39" s="94">
        <v>0</v>
      </c>
      <c r="AK39" s="88" t="s">
        <v>382</v>
      </c>
    </row>
    <row r="40" spans="1:37" ht="47.25" x14ac:dyDescent="0.25">
      <c r="A40" s="73" t="s">
        <v>345</v>
      </c>
      <c r="B40" s="74" t="s">
        <v>430</v>
      </c>
      <c r="C40" s="76" t="s">
        <v>382</v>
      </c>
      <c r="D40" s="87" t="s">
        <v>382</v>
      </c>
      <c r="E40" s="87" t="s">
        <v>382</v>
      </c>
      <c r="F40" s="87" t="s">
        <v>382</v>
      </c>
      <c r="G40" s="87" t="s">
        <v>382</v>
      </c>
      <c r="H40" s="98" t="s">
        <v>382</v>
      </c>
      <c r="I40" s="99" t="s">
        <v>382</v>
      </c>
      <c r="J40" s="99" t="s">
        <v>382</v>
      </c>
      <c r="K40" s="46" t="s">
        <v>382</v>
      </c>
      <c r="L40" s="88" t="s">
        <v>382</v>
      </c>
      <c r="M40" s="88" t="s">
        <v>382</v>
      </c>
      <c r="N40" s="88" t="s">
        <v>382</v>
      </c>
      <c r="O40" s="88" t="s">
        <v>382</v>
      </c>
      <c r="P40" s="99" t="s">
        <v>382</v>
      </c>
      <c r="Q40" s="99" t="s">
        <v>382</v>
      </c>
      <c r="R40" s="99" t="s">
        <v>382</v>
      </c>
      <c r="S40" s="99" t="s">
        <v>382</v>
      </c>
      <c r="T40" s="99" t="s">
        <v>382</v>
      </c>
      <c r="U40" s="88" t="s">
        <v>382</v>
      </c>
      <c r="V40" s="88" t="s">
        <v>382</v>
      </c>
      <c r="W40" s="88" t="s">
        <v>382</v>
      </c>
      <c r="X40" s="88" t="s">
        <v>382</v>
      </c>
      <c r="Y40" s="88" t="s">
        <v>382</v>
      </c>
      <c r="Z40" s="98" t="s">
        <v>382</v>
      </c>
      <c r="AA40" s="88" t="s">
        <v>382</v>
      </c>
      <c r="AB40" s="88" t="s">
        <v>382</v>
      </c>
      <c r="AC40" s="88" t="s">
        <v>382</v>
      </c>
      <c r="AD40" s="88" t="s">
        <v>382</v>
      </c>
      <c r="AE40" s="113" t="s">
        <v>382</v>
      </c>
      <c r="AF40" s="94">
        <v>0</v>
      </c>
      <c r="AG40" s="114" t="s">
        <v>382</v>
      </c>
      <c r="AH40" s="65">
        <v>0</v>
      </c>
      <c r="AI40" s="113" t="s">
        <v>382</v>
      </c>
      <c r="AJ40" s="94">
        <v>0</v>
      </c>
      <c r="AK40" s="88" t="s">
        <v>382</v>
      </c>
    </row>
    <row r="41" spans="1:37" ht="126" x14ac:dyDescent="0.25">
      <c r="A41" s="73" t="s">
        <v>345</v>
      </c>
      <c r="B41" s="74" t="s">
        <v>431</v>
      </c>
      <c r="C41" s="76" t="s">
        <v>382</v>
      </c>
      <c r="D41" s="87" t="s">
        <v>382</v>
      </c>
      <c r="E41" s="87" t="s">
        <v>382</v>
      </c>
      <c r="F41" s="87" t="s">
        <v>382</v>
      </c>
      <c r="G41" s="87" t="s">
        <v>382</v>
      </c>
      <c r="H41" s="98" t="s">
        <v>382</v>
      </c>
      <c r="I41" s="99" t="s">
        <v>382</v>
      </c>
      <c r="J41" s="99" t="s">
        <v>382</v>
      </c>
      <c r="K41" s="46" t="s">
        <v>382</v>
      </c>
      <c r="L41" s="88" t="s">
        <v>382</v>
      </c>
      <c r="M41" s="88" t="s">
        <v>382</v>
      </c>
      <c r="N41" s="88" t="s">
        <v>382</v>
      </c>
      <c r="O41" s="88" t="s">
        <v>382</v>
      </c>
      <c r="P41" s="99" t="s">
        <v>382</v>
      </c>
      <c r="Q41" s="99" t="s">
        <v>382</v>
      </c>
      <c r="R41" s="99" t="s">
        <v>382</v>
      </c>
      <c r="S41" s="99" t="s">
        <v>382</v>
      </c>
      <c r="T41" s="99" t="s">
        <v>382</v>
      </c>
      <c r="U41" s="88" t="s">
        <v>382</v>
      </c>
      <c r="V41" s="88" t="s">
        <v>382</v>
      </c>
      <c r="W41" s="88" t="s">
        <v>382</v>
      </c>
      <c r="X41" s="88" t="s">
        <v>382</v>
      </c>
      <c r="Y41" s="88" t="s">
        <v>382</v>
      </c>
      <c r="Z41" s="98" t="s">
        <v>382</v>
      </c>
      <c r="AA41" s="88" t="s">
        <v>382</v>
      </c>
      <c r="AB41" s="88" t="s">
        <v>382</v>
      </c>
      <c r="AC41" s="88" t="s">
        <v>382</v>
      </c>
      <c r="AD41" s="88" t="s">
        <v>382</v>
      </c>
      <c r="AE41" s="113" t="s">
        <v>382</v>
      </c>
      <c r="AF41" s="94">
        <v>0</v>
      </c>
      <c r="AG41" s="114" t="s">
        <v>382</v>
      </c>
      <c r="AH41" s="65">
        <v>0</v>
      </c>
      <c r="AI41" s="113" t="s">
        <v>382</v>
      </c>
      <c r="AJ41" s="94">
        <v>0</v>
      </c>
      <c r="AK41" s="88" t="s">
        <v>382</v>
      </c>
    </row>
    <row r="42" spans="1:37" ht="110.25" x14ac:dyDescent="0.25">
      <c r="A42" s="73" t="s">
        <v>345</v>
      </c>
      <c r="B42" s="74" t="s">
        <v>432</v>
      </c>
      <c r="C42" s="76" t="s">
        <v>382</v>
      </c>
      <c r="D42" s="87" t="s">
        <v>382</v>
      </c>
      <c r="E42" s="87" t="s">
        <v>382</v>
      </c>
      <c r="F42" s="87" t="s">
        <v>382</v>
      </c>
      <c r="G42" s="87" t="s">
        <v>382</v>
      </c>
      <c r="H42" s="98" t="s">
        <v>382</v>
      </c>
      <c r="I42" s="99" t="s">
        <v>382</v>
      </c>
      <c r="J42" s="99" t="s">
        <v>382</v>
      </c>
      <c r="K42" s="46" t="s">
        <v>382</v>
      </c>
      <c r="L42" s="88" t="s">
        <v>382</v>
      </c>
      <c r="M42" s="88" t="s">
        <v>382</v>
      </c>
      <c r="N42" s="88" t="s">
        <v>382</v>
      </c>
      <c r="O42" s="88" t="s">
        <v>382</v>
      </c>
      <c r="P42" s="99" t="s">
        <v>382</v>
      </c>
      <c r="Q42" s="99" t="s">
        <v>382</v>
      </c>
      <c r="R42" s="99" t="s">
        <v>382</v>
      </c>
      <c r="S42" s="99" t="s">
        <v>382</v>
      </c>
      <c r="T42" s="99" t="s">
        <v>382</v>
      </c>
      <c r="U42" s="88" t="s">
        <v>382</v>
      </c>
      <c r="V42" s="88" t="s">
        <v>382</v>
      </c>
      <c r="W42" s="88" t="s">
        <v>382</v>
      </c>
      <c r="X42" s="88" t="s">
        <v>382</v>
      </c>
      <c r="Y42" s="88" t="s">
        <v>382</v>
      </c>
      <c r="Z42" s="98" t="s">
        <v>382</v>
      </c>
      <c r="AA42" s="88" t="s">
        <v>382</v>
      </c>
      <c r="AB42" s="88" t="s">
        <v>382</v>
      </c>
      <c r="AC42" s="88" t="s">
        <v>382</v>
      </c>
      <c r="AD42" s="88" t="s">
        <v>382</v>
      </c>
      <c r="AE42" s="113" t="s">
        <v>382</v>
      </c>
      <c r="AF42" s="94">
        <v>0</v>
      </c>
      <c r="AG42" s="114" t="s">
        <v>382</v>
      </c>
      <c r="AH42" s="65">
        <v>0</v>
      </c>
      <c r="AI42" s="113" t="s">
        <v>382</v>
      </c>
      <c r="AJ42" s="94">
        <v>0</v>
      </c>
      <c r="AK42" s="88" t="s">
        <v>382</v>
      </c>
    </row>
    <row r="43" spans="1:37" ht="110.25" x14ac:dyDescent="0.25">
      <c r="A43" s="73" t="s">
        <v>345</v>
      </c>
      <c r="B43" s="74" t="s">
        <v>434</v>
      </c>
      <c r="C43" s="76" t="s">
        <v>382</v>
      </c>
      <c r="D43" s="87" t="s">
        <v>382</v>
      </c>
      <c r="E43" s="87" t="s">
        <v>382</v>
      </c>
      <c r="F43" s="87" t="s">
        <v>382</v>
      </c>
      <c r="G43" s="87" t="s">
        <v>382</v>
      </c>
      <c r="H43" s="98" t="s">
        <v>382</v>
      </c>
      <c r="I43" s="99" t="s">
        <v>382</v>
      </c>
      <c r="J43" s="99" t="s">
        <v>382</v>
      </c>
      <c r="K43" s="46" t="s">
        <v>382</v>
      </c>
      <c r="L43" s="88" t="s">
        <v>382</v>
      </c>
      <c r="M43" s="88" t="s">
        <v>382</v>
      </c>
      <c r="N43" s="88" t="s">
        <v>382</v>
      </c>
      <c r="O43" s="88" t="s">
        <v>382</v>
      </c>
      <c r="P43" s="99" t="s">
        <v>382</v>
      </c>
      <c r="Q43" s="99" t="s">
        <v>382</v>
      </c>
      <c r="R43" s="99" t="s">
        <v>382</v>
      </c>
      <c r="S43" s="99" t="s">
        <v>382</v>
      </c>
      <c r="T43" s="99" t="s">
        <v>382</v>
      </c>
      <c r="U43" s="88" t="s">
        <v>382</v>
      </c>
      <c r="V43" s="88" t="s">
        <v>382</v>
      </c>
      <c r="W43" s="88" t="s">
        <v>382</v>
      </c>
      <c r="X43" s="88" t="s">
        <v>382</v>
      </c>
      <c r="Y43" s="88" t="s">
        <v>382</v>
      </c>
      <c r="Z43" s="98" t="s">
        <v>382</v>
      </c>
      <c r="AA43" s="88" t="s">
        <v>382</v>
      </c>
      <c r="AB43" s="88" t="s">
        <v>382</v>
      </c>
      <c r="AC43" s="88" t="s">
        <v>382</v>
      </c>
      <c r="AD43" s="88" t="s">
        <v>382</v>
      </c>
      <c r="AE43" s="113" t="s">
        <v>382</v>
      </c>
      <c r="AF43" s="94">
        <v>0</v>
      </c>
      <c r="AG43" s="114" t="s">
        <v>382</v>
      </c>
      <c r="AH43" s="65">
        <v>0</v>
      </c>
      <c r="AI43" s="113" t="s">
        <v>382</v>
      </c>
      <c r="AJ43" s="94">
        <v>0</v>
      </c>
      <c r="AK43" s="88" t="s">
        <v>382</v>
      </c>
    </row>
    <row r="44" spans="1:37" ht="94.5" x14ac:dyDescent="0.25">
      <c r="A44" s="73" t="s">
        <v>321</v>
      </c>
      <c r="B44" s="74" t="s">
        <v>435</v>
      </c>
      <c r="C44" s="76" t="s">
        <v>382</v>
      </c>
      <c r="D44" s="87" t="s">
        <v>382</v>
      </c>
      <c r="E44" s="87" t="s">
        <v>382</v>
      </c>
      <c r="F44" s="87" t="s">
        <v>382</v>
      </c>
      <c r="G44" s="87" t="s">
        <v>382</v>
      </c>
      <c r="H44" s="98" t="s">
        <v>382</v>
      </c>
      <c r="I44" s="99" t="s">
        <v>382</v>
      </c>
      <c r="J44" s="99" t="s">
        <v>382</v>
      </c>
      <c r="K44" s="46" t="s">
        <v>382</v>
      </c>
      <c r="L44" s="88" t="s">
        <v>382</v>
      </c>
      <c r="M44" s="88" t="s">
        <v>382</v>
      </c>
      <c r="N44" s="88" t="s">
        <v>382</v>
      </c>
      <c r="O44" s="88" t="s">
        <v>382</v>
      </c>
      <c r="P44" s="99" t="s">
        <v>382</v>
      </c>
      <c r="Q44" s="99" t="s">
        <v>382</v>
      </c>
      <c r="R44" s="99" t="s">
        <v>382</v>
      </c>
      <c r="S44" s="99" t="s">
        <v>382</v>
      </c>
      <c r="T44" s="99" t="s">
        <v>382</v>
      </c>
      <c r="U44" s="88" t="s">
        <v>382</v>
      </c>
      <c r="V44" s="88" t="s">
        <v>382</v>
      </c>
      <c r="W44" s="88" t="s">
        <v>382</v>
      </c>
      <c r="X44" s="88" t="s">
        <v>382</v>
      </c>
      <c r="Y44" s="88" t="s">
        <v>382</v>
      </c>
      <c r="Z44" s="98" t="s">
        <v>382</v>
      </c>
      <c r="AA44" s="88" t="s">
        <v>382</v>
      </c>
      <c r="AB44" s="88" t="s">
        <v>382</v>
      </c>
      <c r="AC44" s="88" t="s">
        <v>382</v>
      </c>
      <c r="AD44" s="88" t="s">
        <v>382</v>
      </c>
      <c r="AE44" s="113" t="s">
        <v>382</v>
      </c>
      <c r="AF44" s="94">
        <v>0</v>
      </c>
      <c r="AG44" s="114" t="s">
        <v>382</v>
      </c>
      <c r="AH44" s="65">
        <v>0</v>
      </c>
      <c r="AI44" s="113" t="s">
        <v>382</v>
      </c>
      <c r="AJ44" s="94">
        <v>0</v>
      </c>
      <c r="AK44" s="88" t="s">
        <v>382</v>
      </c>
    </row>
    <row r="45" spans="1:37" ht="78.75" x14ac:dyDescent="0.25">
      <c r="A45" s="73" t="s">
        <v>348</v>
      </c>
      <c r="B45" s="74" t="s">
        <v>436</v>
      </c>
      <c r="C45" s="76" t="s">
        <v>382</v>
      </c>
      <c r="D45" s="87" t="s">
        <v>382</v>
      </c>
      <c r="E45" s="87" t="s">
        <v>382</v>
      </c>
      <c r="F45" s="87" t="s">
        <v>382</v>
      </c>
      <c r="G45" s="87" t="s">
        <v>382</v>
      </c>
      <c r="H45" s="98" t="s">
        <v>382</v>
      </c>
      <c r="I45" s="99" t="s">
        <v>382</v>
      </c>
      <c r="J45" s="99" t="s">
        <v>382</v>
      </c>
      <c r="K45" s="46" t="s">
        <v>382</v>
      </c>
      <c r="L45" s="88" t="s">
        <v>382</v>
      </c>
      <c r="M45" s="88" t="s">
        <v>382</v>
      </c>
      <c r="N45" s="88" t="s">
        <v>382</v>
      </c>
      <c r="O45" s="88" t="s">
        <v>382</v>
      </c>
      <c r="P45" s="99" t="s">
        <v>382</v>
      </c>
      <c r="Q45" s="99" t="s">
        <v>382</v>
      </c>
      <c r="R45" s="99" t="s">
        <v>382</v>
      </c>
      <c r="S45" s="99" t="s">
        <v>382</v>
      </c>
      <c r="T45" s="99" t="s">
        <v>382</v>
      </c>
      <c r="U45" s="88" t="s">
        <v>382</v>
      </c>
      <c r="V45" s="88" t="s">
        <v>382</v>
      </c>
      <c r="W45" s="88" t="s">
        <v>382</v>
      </c>
      <c r="X45" s="88" t="s">
        <v>382</v>
      </c>
      <c r="Y45" s="88" t="s">
        <v>382</v>
      </c>
      <c r="Z45" s="98" t="s">
        <v>382</v>
      </c>
      <c r="AA45" s="88" t="s">
        <v>382</v>
      </c>
      <c r="AB45" s="88" t="s">
        <v>382</v>
      </c>
      <c r="AC45" s="88" t="s">
        <v>382</v>
      </c>
      <c r="AD45" s="88" t="s">
        <v>382</v>
      </c>
      <c r="AE45" s="113" t="s">
        <v>382</v>
      </c>
      <c r="AF45" s="94">
        <v>0</v>
      </c>
      <c r="AG45" s="114" t="s">
        <v>382</v>
      </c>
      <c r="AH45" s="65">
        <v>0</v>
      </c>
      <c r="AI45" s="113" t="s">
        <v>382</v>
      </c>
      <c r="AJ45" s="94">
        <v>0</v>
      </c>
      <c r="AK45" s="88" t="s">
        <v>382</v>
      </c>
    </row>
    <row r="46" spans="1:37" ht="78.75" x14ac:dyDescent="0.25">
      <c r="A46" s="73" t="s">
        <v>349</v>
      </c>
      <c r="B46" s="74" t="s">
        <v>437</v>
      </c>
      <c r="C46" s="76" t="s">
        <v>382</v>
      </c>
      <c r="D46" s="87" t="s">
        <v>382</v>
      </c>
      <c r="E46" s="87" t="s">
        <v>382</v>
      </c>
      <c r="F46" s="87" t="s">
        <v>382</v>
      </c>
      <c r="G46" s="87" t="s">
        <v>382</v>
      </c>
      <c r="H46" s="98" t="s">
        <v>382</v>
      </c>
      <c r="I46" s="99" t="s">
        <v>382</v>
      </c>
      <c r="J46" s="99" t="s">
        <v>382</v>
      </c>
      <c r="K46" s="46" t="s">
        <v>382</v>
      </c>
      <c r="L46" s="88" t="s">
        <v>382</v>
      </c>
      <c r="M46" s="88" t="s">
        <v>382</v>
      </c>
      <c r="N46" s="88" t="s">
        <v>382</v>
      </c>
      <c r="O46" s="88" t="s">
        <v>382</v>
      </c>
      <c r="P46" s="99" t="s">
        <v>382</v>
      </c>
      <c r="Q46" s="99" t="s">
        <v>382</v>
      </c>
      <c r="R46" s="99" t="s">
        <v>382</v>
      </c>
      <c r="S46" s="99" t="s">
        <v>382</v>
      </c>
      <c r="T46" s="99" t="s">
        <v>382</v>
      </c>
      <c r="U46" s="88" t="s">
        <v>382</v>
      </c>
      <c r="V46" s="88" t="s">
        <v>382</v>
      </c>
      <c r="W46" s="88" t="s">
        <v>382</v>
      </c>
      <c r="X46" s="88" t="s">
        <v>382</v>
      </c>
      <c r="Y46" s="88" t="s">
        <v>382</v>
      </c>
      <c r="Z46" s="98" t="s">
        <v>382</v>
      </c>
      <c r="AA46" s="88" t="s">
        <v>382</v>
      </c>
      <c r="AB46" s="88" t="s">
        <v>382</v>
      </c>
      <c r="AC46" s="88" t="s">
        <v>382</v>
      </c>
      <c r="AD46" s="88" t="s">
        <v>382</v>
      </c>
      <c r="AE46" s="113" t="s">
        <v>382</v>
      </c>
      <c r="AF46" s="94">
        <v>0</v>
      </c>
      <c r="AG46" s="114" t="s">
        <v>382</v>
      </c>
      <c r="AH46" s="65">
        <v>0</v>
      </c>
      <c r="AI46" s="113" t="s">
        <v>382</v>
      </c>
      <c r="AJ46" s="94">
        <v>0</v>
      </c>
      <c r="AK46" s="88" t="s">
        <v>382</v>
      </c>
    </row>
    <row r="47" spans="1:37" ht="31.5" x14ac:dyDescent="0.25">
      <c r="A47" s="73" t="s">
        <v>323</v>
      </c>
      <c r="B47" s="85" t="s">
        <v>500</v>
      </c>
      <c r="C47" s="76" t="s">
        <v>382</v>
      </c>
      <c r="D47" s="87" t="s">
        <v>382</v>
      </c>
      <c r="E47" s="87" t="s">
        <v>382</v>
      </c>
      <c r="F47" s="87" t="s">
        <v>382</v>
      </c>
      <c r="G47" s="87" t="s">
        <v>382</v>
      </c>
      <c r="H47" s="98" t="s">
        <v>382</v>
      </c>
      <c r="I47" s="99">
        <v>290.40211864406785</v>
      </c>
      <c r="J47" s="99" t="s">
        <v>382</v>
      </c>
      <c r="K47" s="46" t="s">
        <v>382</v>
      </c>
      <c r="L47" s="88" t="s">
        <v>382</v>
      </c>
      <c r="M47" s="88" t="s">
        <v>382</v>
      </c>
      <c r="N47" s="88" t="s">
        <v>382</v>
      </c>
      <c r="O47" s="88" t="s">
        <v>382</v>
      </c>
      <c r="P47" s="99">
        <v>290.40211864406785</v>
      </c>
      <c r="Q47" s="99" t="s">
        <v>382</v>
      </c>
      <c r="R47" s="99">
        <v>290.40211864406785</v>
      </c>
      <c r="S47" s="99" t="s">
        <v>382</v>
      </c>
      <c r="T47" s="99" t="s">
        <v>382</v>
      </c>
      <c r="U47" s="88" t="s">
        <v>382</v>
      </c>
      <c r="V47" s="88" t="s">
        <v>382</v>
      </c>
      <c r="W47" s="88" t="s">
        <v>382</v>
      </c>
      <c r="X47" s="88" t="s">
        <v>382</v>
      </c>
      <c r="Y47" s="88" t="s">
        <v>382</v>
      </c>
      <c r="Z47" s="98">
        <v>290.40211864406785</v>
      </c>
      <c r="AA47" s="88" t="s">
        <v>382</v>
      </c>
      <c r="AB47" s="88" t="s">
        <v>382</v>
      </c>
      <c r="AC47" s="88" t="s">
        <v>382</v>
      </c>
      <c r="AD47" s="88" t="s">
        <v>382</v>
      </c>
      <c r="AE47" s="113" t="s">
        <v>382</v>
      </c>
      <c r="AF47" s="94">
        <v>124.76832406779664</v>
      </c>
      <c r="AG47" s="114" t="s">
        <v>382</v>
      </c>
      <c r="AH47" s="65">
        <v>179.9845505084746</v>
      </c>
      <c r="AI47" s="113" t="s">
        <v>382</v>
      </c>
      <c r="AJ47" s="94">
        <v>304.74798330508486</v>
      </c>
      <c r="AK47" s="88" t="s">
        <v>382</v>
      </c>
    </row>
    <row r="48" spans="1:37" x14ac:dyDescent="0.25">
      <c r="A48" s="77"/>
      <c r="B48" s="85" t="s">
        <v>501</v>
      </c>
      <c r="C48" s="76" t="s">
        <v>382</v>
      </c>
      <c r="D48" s="87" t="s">
        <v>382</v>
      </c>
      <c r="E48" s="87" t="s">
        <v>382</v>
      </c>
      <c r="F48" s="87" t="s">
        <v>382</v>
      </c>
      <c r="G48" s="87" t="s">
        <v>382</v>
      </c>
      <c r="H48" s="98" t="s">
        <v>382</v>
      </c>
      <c r="I48" s="99">
        <v>3.3550847457627118</v>
      </c>
      <c r="J48" s="99" t="s">
        <v>382</v>
      </c>
      <c r="K48" s="46" t="s">
        <v>382</v>
      </c>
      <c r="L48" s="88" t="s">
        <v>382</v>
      </c>
      <c r="M48" s="88" t="s">
        <v>382</v>
      </c>
      <c r="N48" s="88" t="s">
        <v>382</v>
      </c>
      <c r="O48" s="88" t="s">
        <v>382</v>
      </c>
      <c r="P48" s="99">
        <v>3.3550847457627118</v>
      </c>
      <c r="Q48" s="99" t="s">
        <v>382</v>
      </c>
      <c r="R48" s="99">
        <v>3.3550847457627118</v>
      </c>
      <c r="S48" s="99" t="s">
        <v>382</v>
      </c>
      <c r="T48" s="99" t="s">
        <v>382</v>
      </c>
      <c r="U48" s="88" t="s">
        <v>382</v>
      </c>
      <c r="V48" s="88" t="s">
        <v>382</v>
      </c>
      <c r="W48" s="88" t="s">
        <v>382</v>
      </c>
      <c r="X48" s="88" t="s">
        <v>382</v>
      </c>
      <c r="Y48" s="88" t="s">
        <v>382</v>
      </c>
      <c r="Z48" s="98">
        <v>3.3550847457627118</v>
      </c>
      <c r="AA48" s="88" t="s">
        <v>382</v>
      </c>
      <c r="AB48" s="88" t="s">
        <v>382</v>
      </c>
      <c r="AC48" s="88" t="s">
        <v>382</v>
      </c>
      <c r="AD48" s="88" t="s">
        <v>382</v>
      </c>
      <c r="AE48" s="113" t="s">
        <v>382</v>
      </c>
      <c r="AF48" s="94">
        <v>1.7003837288135593</v>
      </c>
      <c r="AG48" s="114" t="s">
        <v>382</v>
      </c>
      <c r="AH48" s="65">
        <v>1.8204422033898309</v>
      </c>
      <c r="AI48" s="113" t="s">
        <v>382</v>
      </c>
      <c r="AJ48" s="94">
        <v>3.5208259322033899</v>
      </c>
      <c r="AK48" s="88" t="s">
        <v>382</v>
      </c>
    </row>
    <row r="49" spans="1:37" ht="31.5" x14ac:dyDescent="0.25">
      <c r="A49" s="73" t="s">
        <v>363</v>
      </c>
      <c r="B49" s="85" t="s">
        <v>459</v>
      </c>
      <c r="C49" s="76" t="str">
        <f>'д) план ввода ОС'!C51</f>
        <v>I_KL04_1.2.2.1</v>
      </c>
      <c r="D49" s="87" t="s">
        <v>438</v>
      </c>
      <c r="E49" s="87">
        <v>2018</v>
      </c>
      <c r="F49" s="87">
        <v>2018</v>
      </c>
      <c r="G49" s="87">
        <v>2018</v>
      </c>
      <c r="H49" s="98" t="s">
        <v>382</v>
      </c>
      <c r="I49" s="99">
        <v>0.53644067796610173</v>
      </c>
      <c r="J49" s="99" t="s">
        <v>382</v>
      </c>
      <c r="K49" s="46" t="s">
        <v>382</v>
      </c>
      <c r="L49" s="88" t="s">
        <v>382</v>
      </c>
      <c r="M49" s="88" t="s">
        <v>382</v>
      </c>
      <c r="N49" s="88" t="s">
        <v>382</v>
      </c>
      <c r="O49" s="88" t="s">
        <v>382</v>
      </c>
      <c r="P49" s="99">
        <v>0.53644067796610173</v>
      </c>
      <c r="Q49" s="99" t="s">
        <v>382</v>
      </c>
      <c r="R49" s="99">
        <v>0.53644067796610173</v>
      </c>
      <c r="S49" s="99" t="s">
        <v>382</v>
      </c>
      <c r="T49" s="99" t="s">
        <v>382</v>
      </c>
      <c r="U49" s="88" t="s">
        <v>382</v>
      </c>
      <c r="V49" s="88" t="s">
        <v>382</v>
      </c>
      <c r="W49" s="88" t="s">
        <v>382</v>
      </c>
      <c r="X49" s="88" t="s">
        <v>382</v>
      </c>
      <c r="Y49" s="88" t="s">
        <v>382</v>
      </c>
      <c r="Z49" s="98">
        <v>0.53644067796610173</v>
      </c>
      <c r="AA49" s="88" t="s">
        <v>382</v>
      </c>
      <c r="AB49" s="88" t="s">
        <v>382</v>
      </c>
      <c r="AC49" s="88" t="s">
        <v>382</v>
      </c>
      <c r="AD49" s="88" t="s">
        <v>382</v>
      </c>
      <c r="AE49" s="113" t="s">
        <v>382</v>
      </c>
      <c r="AF49" s="94">
        <v>0.56294084745762718</v>
      </c>
      <c r="AG49" s="114" t="s">
        <v>382</v>
      </c>
      <c r="AH49" s="65">
        <v>0</v>
      </c>
      <c r="AI49" s="113" t="s">
        <v>382</v>
      </c>
      <c r="AJ49" s="94">
        <v>0.56294084745762718</v>
      </c>
      <c r="AK49" s="88" t="s">
        <v>382</v>
      </c>
    </row>
    <row r="50" spans="1:37" ht="31.5" x14ac:dyDescent="0.25">
      <c r="A50" s="73" t="s">
        <v>364</v>
      </c>
      <c r="B50" s="85" t="s">
        <v>460</v>
      </c>
      <c r="C50" s="76" t="str">
        <f>'д) план ввода ОС'!C52</f>
        <v>I_KL04_1.2.2.2</v>
      </c>
      <c r="D50" s="87" t="s">
        <v>438</v>
      </c>
      <c r="E50" s="87">
        <v>2018</v>
      </c>
      <c r="F50" s="87">
        <v>2018</v>
      </c>
      <c r="G50" s="87">
        <v>2018</v>
      </c>
      <c r="H50" s="98" t="s">
        <v>382</v>
      </c>
      <c r="I50" s="99">
        <v>0.5991525423728814</v>
      </c>
      <c r="J50" s="99" t="s">
        <v>382</v>
      </c>
      <c r="K50" s="46" t="s">
        <v>382</v>
      </c>
      <c r="L50" s="88" t="s">
        <v>382</v>
      </c>
      <c r="M50" s="88" t="s">
        <v>382</v>
      </c>
      <c r="N50" s="88" t="s">
        <v>382</v>
      </c>
      <c r="O50" s="88" t="s">
        <v>382</v>
      </c>
      <c r="P50" s="99">
        <v>0.5991525423728814</v>
      </c>
      <c r="Q50" s="99" t="s">
        <v>382</v>
      </c>
      <c r="R50" s="99">
        <v>0.5991525423728814</v>
      </c>
      <c r="S50" s="99" t="s">
        <v>382</v>
      </c>
      <c r="T50" s="99" t="s">
        <v>382</v>
      </c>
      <c r="U50" s="88" t="s">
        <v>382</v>
      </c>
      <c r="V50" s="88" t="s">
        <v>382</v>
      </c>
      <c r="W50" s="88" t="s">
        <v>382</v>
      </c>
      <c r="X50" s="88" t="s">
        <v>382</v>
      </c>
      <c r="Y50" s="88" t="s">
        <v>382</v>
      </c>
      <c r="Z50" s="98">
        <v>0.5991525423728814</v>
      </c>
      <c r="AA50" s="88" t="s">
        <v>382</v>
      </c>
      <c r="AB50" s="88" t="s">
        <v>382</v>
      </c>
      <c r="AC50" s="88" t="s">
        <v>382</v>
      </c>
      <c r="AD50" s="88" t="s">
        <v>382</v>
      </c>
      <c r="AE50" s="113" t="s">
        <v>382</v>
      </c>
      <c r="AF50" s="94">
        <v>0.62875067796610185</v>
      </c>
      <c r="AG50" s="114" t="s">
        <v>382</v>
      </c>
      <c r="AH50" s="65">
        <v>0</v>
      </c>
      <c r="AI50" s="113" t="s">
        <v>382</v>
      </c>
      <c r="AJ50" s="94">
        <v>0.62875067796610185</v>
      </c>
      <c r="AK50" s="88" t="s">
        <v>382</v>
      </c>
    </row>
    <row r="51" spans="1:37" ht="31.5" x14ac:dyDescent="0.25">
      <c r="A51" s="73" t="s">
        <v>365</v>
      </c>
      <c r="B51" s="85" t="s">
        <v>461</v>
      </c>
      <c r="C51" s="76" t="str">
        <f>'д) план ввода ОС'!C53</f>
        <v>I_KL04_1.2.2.3</v>
      </c>
      <c r="D51" s="87" t="s">
        <v>438</v>
      </c>
      <c r="E51" s="87">
        <v>2018</v>
      </c>
      <c r="F51" s="87">
        <v>2018</v>
      </c>
      <c r="G51" s="87">
        <v>2018</v>
      </c>
      <c r="H51" s="98" t="s">
        <v>382</v>
      </c>
      <c r="I51" s="99">
        <v>0.22372881355932206</v>
      </c>
      <c r="J51" s="99" t="s">
        <v>382</v>
      </c>
      <c r="K51" s="46" t="s">
        <v>382</v>
      </c>
      <c r="L51" s="88" t="s">
        <v>382</v>
      </c>
      <c r="M51" s="88" t="s">
        <v>382</v>
      </c>
      <c r="N51" s="88" t="s">
        <v>382</v>
      </c>
      <c r="O51" s="88" t="s">
        <v>382</v>
      </c>
      <c r="P51" s="99">
        <v>0.22372881355932206</v>
      </c>
      <c r="Q51" s="99" t="s">
        <v>382</v>
      </c>
      <c r="R51" s="99">
        <v>0.22372881355932206</v>
      </c>
      <c r="S51" s="99" t="s">
        <v>382</v>
      </c>
      <c r="T51" s="99" t="s">
        <v>382</v>
      </c>
      <c r="U51" s="88" t="s">
        <v>382</v>
      </c>
      <c r="V51" s="88" t="s">
        <v>382</v>
      </c>
      <c r="W51" s="88" t="s">
        <v>382</v>
      </c>
      <c r="X51" s="88" t="s">
        <v>382</v>
      </c>
      <c r="Y51" s="88" t="s">
        <v>382</v>
      </c>
      <c r="Z51" s="98">
        <v>0.22372881355932206</v>
      </c>
      <c r="AA51" s="88" t="s">
        <v>382</v>
      </c>
      <c r="AB51" s="88" t="s">
        <v>382</v>
      </c>
      <c r="AC51" s="88" t="s">
        <v>382</v>
      </c>
      <c r="AD51" s="88" t="s">
        <v>382</v>
      </c>
      <c r="AE51" s="113" t="s">
        <v>382</v>
      </c>
      <c r="AF51" s="94">
        <v>0.2347810169491526</v>
      </c>
      <c r="AG51" s="114" t="s">
        <v>382</v>
      </c>
      <c r="AH51" s="65">
        <v>0</v>
      </c>
      <c r="AI51" s="113" t="s">
        <v>382</v>
      </c>
      <c r="AJ51" s="94">
        <v>0.2347810169491526</v>
      </c>
      <c r="AK51" s="88" t="s">
        <v>382</v>
      </c>
    </row>
    <row r="52" spans="1:37" ht="31.5" x14ac:dyDescent="0.25">
      <c r="A52" s="73" t="s">
        <v>366</v>
      </c>
      <c r="B52" s="85" t="s">
        <v>462</v>
      </c>
      <c r="C52" s="76" t="str">
        <f>'д) план ввода ОС'!C54</f>
        <v>I_KL04_1.2.2.4</v>
      </c>
      <c r="D52" s="87" t="s">
        <v>438</v>
      </c>
      <c r="E52" s="87">
        <v>2018</v>
      </c>
      <c r="F52" s="87">
        <v>2018</v>
      </c>
      <c r="G52" s="87">
        <v>2018</v>
      </c>
      <c r="H52" s="98" t="s">
        <v>382</v>
      </c>
      <c r="I52" s="99">
        <v>0.26101694915254237</v>
      </c>
      <c r="J52" s="99" t="s">
        <v>382</v>
      </c>
      <c r="K52" s="46" t="s">
        <v>382</v>
      </c>
      <c r="L52" s="88" t="s">
        <v>382</v>
      </c>
      <c r="M52" s="88" t="s">
        <v>382</v>
      </c>
      <c r="N52" s="88" t="s">
        <v>382</v>
      </c>
      <c r="O52" s="88" t="s">
        <v>382</v>
      </c>
      <c r="P52" s="99">
        <v>0.26101694915254237</v>
      </c>
      <c r="Q52" s="99" t="s">
        <v>382</v>
      </c>
      <c r="R52" s="99">
        <v>0.26101694915254237</v>
      </c>
      <c r="S52" s="99" t="s">
        <v>382</v>
      </c>
      <c r="T52" s="99" t="s">
        <v>382</v>
      </c>
      <c r="U52" s="88" t="s">
        <v>382</v>
      </c>
      <c r="V52" s="88" t="s">
        <v>382</v>
      </c>
      <c r="W52" s="88" t="s">
        <v>382</v>
      </c>
      <c r="X52" s="88" t="s">
        <v>382</v>
      </c>
      <c r="Y52" s="88" t="s">
        <v>382</v>
      </c>
      <c r="Z52" s="98">
        <v>0.26101694915254237</v>
      </c>
      <c r="AA52" s="88" t="s">
        <v>382</v>
      </c>
      <c r="AB52" s="88" t="s">
        <v>382</v>
      </c>
      <c r="AC52" s="88" t="s">
        <v>382</v>
      </c>
      <c r="AD52" s="88" t="s">
        <v>382</v>
      </c>
      <c r="AE52" s="113" t="s">
        <v>382</v>
      </c>
      <c r="AF52" s="94">
        <v>0.27391118644067802</v>
      </c>
      <c r="AG52" s="114" t="s">
        <v>382</v>
      </c>
      <c r="AH52" s="65">
        <v>0</v>
      </c>
      <c r="AI52" s="113" t="s">
        <v>382</v>
      </c>
      <c r="AJ52" s="94">
        <v>0.27391118644067802</v>
      </c>
      <c r="AK52" s="88" t="s">
        <v>382</v>
      </c>
    </row>
    <row r="53" spans="1:37" ht="31.5" x14ac:dyDescent="0.25">
      <c r="A53" s="73" t="s">
        <v>530</v>
      </c>
      <c r="B53" s="85" t="s">
        <v>463</v>
      </c>
      <c r="C53" s="76" t="str">
        <f>'д) план ввода ОС'!C55</f>
        <v>J_KL04_1.2.2.5</v>
      </c>
      <c r="D53" s="87" t="s">
        <v>438</v>
      </c>
      <c r="E53" s="87">
        <v>2019</v>
      </c>
      <c r="F53" s="87">
        <v>2019</v>
      </c>
      <c r="G53" s="87">
        <v>2019</v>
      </c>
      <c r="H53" s="98" t="s">
        <v>382</v>
      </c>
      <c r="I53" s="99">
        <v>1.7796610169491526E-2</v>
      </c>
      <c r="J53" s="99" t="s">
        <v>382</v>
      </c>
      <c r="K53" s="46" t="s">
        <v>382</v>
      </c>
      <c r="L53" s="88" t="s">
        <v>382</v>
      </c>
      <c r="M53" s="88" t="s">
        <v>382</v>
      </c>
      <c r="N53" s="88" t="s">
        <v>382</v>
      </c>
      <c r="O53" s="88" t="s">
        <v>382</v>
      </c>
      <c r="P53" s="99">
        <v>1.7796610169491526E-2</v>
      </c>
      <c r="Q53" s="99" t="s">
        <v>382</v>
      </c>
      <c r="R53" s="99">
        <v>1.7796610169491526E-2</v>
      </c>
      <c r="S53" s="99" t="s">
        <v>382</v>
      </c>
      <c r="T53" s="99" t="s">
        <v>382</v>
      </c>
      <c r="U53" s="88" t="s">
        <v>382</v>
      </c>
      <c r="V53" s="88" t="s">
        <v>382</v>
      </c>
      <c r="W53" s="88" t="s">
        <v>382</v>
      </c>
      <c r="X53" s="88" t="s">
        <v>382</v>
      </c>
      <c r="Y53" s="88" t="s">
        <v>382</v>
      </c>
      <c r="Z53" s="98">
        <v>1.7796610169491526E-2</v>
      </c>
      <c r="AA53" s="88" t="s">
        <v>382</v>
      </c>
      <c r="AB53" s="88" t="s">
        <v>382</v>
      </c>
      <c r="AC53" s="88" t="s">
        <v>382</v>
      </c>
      <c r="AD53" s="88" t="s">
        <v>382</v>
      </c>
      <c r="AE53" s="113" t="s">
        <v>382</v>
      </c>
      <c r="AF53" s="94">
        <v>0</v>
      </c>
      <c r="AG53" s="114" t="s">
        <v>382</v>
      </c>
      <c r="AH53" s="65">
        <v>1.867576271186441E-2</v>
      </c>
      <c r="AI53" s="113" t="s">
        <v>382</v>
      </c>
      <c r="AJ53" s="94">
        <v>1.867576271186441E-2</v>
      </c>
      <c r="AK53" s="88" t="s">
        <v>382</v>
      </c>
    </row>
    <row r="54" spans="1:37" ht="31.5" x14ac:dyDescent="0.25">
      <c r="A54" s="73" t="s">
        <v>531</v>
      </c>
      <c r="B54" s="85" t="s">
        <v>464</v>
      </c>
      <c r="C54" s="76" t="str">
        <f>'д) план ввода ОС'!C56</f>
        <v>J_KL04_1.2.2.6</v>
      </c>
      <c r="D54" s="87" t="s">
        <v>438</v>
      </c>
      <c r="E54" s="87">
        <v>2019</v>
      </c>
      <c r="F54" s="87">
        <v>2019</v>
      </c>
      <c r="G54" s="87">
        <v>2019</v>
      </c>
      <c r="H54" s="98" t="s">
        <v>382</v>
      </c>
      <c r="I54" s="99">
        <v>0.25338983050847458</v>
      </c>
      <c r="J54" s="99" t="s">
        <v>382</v>
      </c>
      <c r="K54" s="46" t="s">
        <v>382</v>
      </c>
      <c r="L54" s="88" t="s">
        <v>382</v>
      </c>
      <c r="M54" s="88" t="s">
        <v>382</v>
      </c>
      <c r="N54" s="88" t="s">
        <v>382</v>
      </c>
      <c r="O54" s="88" t="s">
        <v>382</v>
      </c>
      <c r="P54" s="99">
        <v>0.25338983050847458</v>
      </c>
      <c r="Q54" s="99" t="s">
        <v>382</v>
      </c>
      <c r="R54" s="99">
        <v>0.25338983050847458</v>
      </c>
      <c r="S54" s="99" t="s">
        <v>382</v>
      </c>
      <c r="T54" s="99" t="s">
        <v>382</v>
      </c>
      <c r="U54" s="88" t="s">
        <v>382</v>
      </c>
      <c r="V54" s="88" t="s">
        <v>382</v>
      </c>
      <c r="W54" s="88" t="s">
        <v>382</v>
      </c>
      <c r="X54" s="88" t="s">
        <v>382</v>
      </c>
      <c r="Y54" s="88" t="s">
        <v>382</v>
      </c>
      <c r="Z54" s="98">
        <v>0.25338983050847458</v>
      </c>
      <c r="AA54" s="88" t="s">
        <v>382</v>
      </c>
      <c r="AB54" s="88" t="s">
        <v>382</v>
      </c>
      <c r="AC54" s="88" t="s">
        <v>382</v>
      </c>
      <c r="AD54" s="88" t="s">
        <v>382</v>
      </c>
      <c r="AE54" s="113" t="s">
        <v>382</v>
      </c>
      <c r="AF54" s="94">
        <v>0</v>
      </c>
      <c r="AG54" s="114" t="s">
        <v>382</v>
      </c>
      <c r="AH54" s="65">
        <v>0.26590728813559322</v>
      </c>
      <c r="AI54" s="113" t="s">
        <v>382</v>
      </c>
      <c r="AJ54" s="94">
        <v>0.26590728813559322</v>
      </c>
      <c r="AK54" s="88" t="s">
        <v>382</v>
      </c>
    </row>
    <row r="55" spans="1:37" ht="31.5" x14ac:dyDescent="0.25">
      <c r="A55" s="73" t="s">
        <v>532</v>
      </c>
      <c r="B55" s="85" t="s">
        <v>465</v>
      </c>
      <c r="C55" s="76" t="str">
        <f>'д) план ввода ОС'!C57</f>
        <v>J_KL04_1.2.2.7</v>
      </c>
      <c r="D55" s="87" t="s">
        <v>438</v>
      </c>
      <c r="E55" s="87">
        <v>2019</v>
      </c>
      <c r="F55" s="87">
        <v>2019</v>
      </c>
      <c r="G55" s="87">
        <v>2019</v>
      </c>
      <c r="H55" s="98" t="s">
        <v>382</v>
      </c>
      <c r="I55" s="99">
        <v>3.5593220338983052E-2</v>
      </c>
      <c r="J55" s="99" t="s">
        <v>382</v>
      </c>
      <c r="K55" s="46" t="s">
        <v>382</v>
      </c>
      <c r="L55" s="88" t="s">
        <v>382</v>
      </c>
      <c r="M55" s="88" t="s">
        <v>382</v>
      </c>
      <c r="N55" s="88" t="s">
        <v>382</v>
      </c>
      <c r="O55" s="88" t="s">
        <v>382</v>
      </c>
      <c r="P55" s="99">
        <v>3.5593220338983052E-2</v>
      </c>
      <c r="Q55" s="99" t="s">
        <v>382</v>
      </c>
      <c r="R55" s="99">
        <v>3.5593220338983052E-2</v>
      </c>
      <c r="S55" s="99" t="s">
        <v>382</v>
      </c>
      <c r="T55" s="99" t="s">
        <v>382</v>
      </c>
      <c r="U55" s="88" t="s">
        <v>382</v>
      </c>
      <c r="V55" s="88" t="s">
        <v>382</v>
      </c>
      <c r="W55" s="88" t="s">
        <v>382</v>
      </c>
      <c r="X55" s="88" t="s">
        <v>382</v>
      </c>
      <c r="Y55" s="88" t="s">
        <v>382</v>
      </c>
      <c r="Z55" s="98">
        <v>3.5593220338983052E-2</v>
      </c>
      <c r="AA55" s="88" t="s">
        <v>382</v>
      </c>
      <c r="AB55" s="88" t="s">
        <v>382</v>
      </c>
      <c r="AC55" s="88" t="s">
        <v>382</v>
      </c>
      <c r="AD55" s="88" t="s">
        <v>382</v>
      </c>
      <c r="AE55" s="113" t="s">
        <v>382</v>
      </c>
      <c r="AF55" s="94">
        <v>0</v>
      </c>
      <c r="AG55" s="114" t="s">
        <v>382</v>
      </c>
      <c r="AH55" s="65">
        <v>3.7351525423728819E-2</v>
      </c>
      <c r="AI55" s="113" t="s">
        <v>382</v>
      </c>
      <c r="AJ55" s="94">
        <v>3.7351525423728819E-2</v>
      </c>
      <c r="AK55" s="88" t="s">
        <v>382</v>
      </c>
    </row>
    <row r="56" spans="1:37" ht="31.5" x14ac:dyDescent="0.25">
      <c r="A56" s="73" t="s">
        <v>533</v>
      </c>
      <c r="B56" s="85" t="s">
        <v>466</v>
      </c>
      <c r="C56" s="76" t="str">
        <f>'д) план ввода ОС'!C58</f>
        <v>J_KL04_1.2.2.8</v>
      </c>
      <c r="D56" s="87" t="s">
        <v>438</v>
      </c>
      <c r="E56" s="87">
        <v>2019</v>
      </c>
      <c r="F56" s="87">
        <v>2019</v>
      </c>
      <c r="G56" s="87">
        <v>2019</v>
      </c>
      <c r="H56" s="98" t="s">
        <v>382</v>
      </c>
      <c r="I56" s="99">
        <v>0.11525423728813561</v>
      </c>
      <c r="J56" s="99" t="s">
        <v>382</v>
      </c>
      <c r="K56" s="46" t="s">
        <v>382</v>
      </c>
      <c r="L56" s="88" t="s">
        <v>382</v>
      </c>
      <c r="M56" s="88" t="s">
        <v>382</v>
      </c>
      <c r="N56" s="88" t="s">
        <v>382</v>
      </c>
      <c r="O56" s="88" t="s">
        <v>382</v>
      </c>
      <c r="P56" s="99">
        <v>0.11525423728813561</v>
      </c>
      <c r="Q56" s="99" t="s">
        <v>382</v>
      </c>
      <c r="R56" s="99">
        <v>0.11525423728813561</v>
      </c>
      <c r="S56" s="99" t="s">
        <v>382</v>
      </c>
      <c r="T56" s="99" t="s">
        <v>382</v>
      </c>
      <c r="U56" s="88" t="s">
        <v>382</v>
      </c>
      <c r="V56" s="88" t="s">
        <v>382</v>
      </c>
      <c r="W56" s="88" t="s">
        <v>382</v>
      </c>
      <c r="X56" s="88" t="s">
        <v>382</v>
      </c>
      <c r="Y56" s="88" t="s">
        <v>382</v>
      </c>
      <c r="Z56" s="98">
        <v>0.11525423728813561</v>
      </c>
      <c r="AA56" s="88" t="s">
        <v>382</v>
      </c>
      <c r="AB56" s="88" t="s">
        <v>382</v>
      </c>
      <c r="AC56" s="88" t="s">
        <v>382</v>
      </c>
      <c r="AD56" s="88" t="s">
        <v>382</v>
      </c>
      <c r="AE56" s="113" t="s">
        <v>382</v>
      </c>
      <c r="AF56" s="94">
        <v>0</v>
      </c>
      <c r="AG56" s="114" t="s">
        <v>382</v>
      </c>
      <c r="AH56" s="65">
        <v>0.12094779661016952</v>
      </c>
      <c r="AI56" s="113" t="s">
        <v>382</v>
      </c>
      <c r="AJ56" s="94">
        <v>0.12094779661016952</v>
      </c>
      <c r="AK56" s="88" t="s">
        <v>382</v>
      </c>
    </row>
    <row r="57" spans="1:37" ht="47.25" x14ac:dyDescent="0.25">
      <c r="A57" s="73" t="s">
        <v>534</v>
      </c>
      <c r="B57" s="85" t="s">
        <v>467</v>
      </c>
      <c r="C57" s="76" t="str">
        <f>'д) план ввода ОС'!C59</f>
        <v>J_KL04_1.2.2.9</v>
      </c>
      <c r="D57" s="87" t="s">
        <v>438</v>
      </c>
      <c r="E57" s="87">
        <v>2019</v>
      </c>
      <c r="F57" s="87">
        <v>2019</v>
      </c>
      <c r="G57" s="87">
        <v>2019</v>
      </c>
      <c r="H57" s="98" t="s">
        <v>382</v>
      </c>
      <c r="I57" s="99">
        <v>0.34237288135593225</v>
      </c>
      <c r="J57" s="99" t="s">
        <v>382</v>
      </c>
      <c r="K57" s="46" t="s">
        <v>382</v>
      </c>
      <c r="L57" s="88" t="s">
        <v>382</v>
      </c>
      <c r="M57" s="88" t="s">
        <v>382</v>
      </c>
      <c r="N57" s="88" t="s">
        <v>382</v>
      </c>
      <c r="O57" s="88" t="s">
        <v>382</v>
      </c>
      <c r="P57" s="99">
        <v>0.34237288135593225</v>
      </c>
      <c r="Q57" s="99" t="s">
        <v>382</v>
      </c>
      <c r="R57" s="99">
        <v>0.34237288135593225</v>
      </c>
      <c r="S57" s="99" t="s">
        <v>382</v>
      </c>
      <c r="T57" s="99" t="s">
        <v>382</v>
      </c>
      <c r="U57" s="88" t="s">
        <v>382</v>
      </c>
      <c r="V57" s="88" t="s">
        <v>382</v>
      </c>
      <c r="W57" s="88" t="s">
        <v>382</v>
      </c>
      <c r="X57" s="88" t="s">
        <v>382</v>
      </c>
      <c r="Y57" s="88" t="s">
        <v>382</v>
      </c>
      <c r="Z57" s="98">
        <v>0.34237288135593225</v>
      </c>
      <c r="AA57" s="88" t="s">
        <v>382</v>
      </c>
      <c r="AB57" s="88" t="s">
        <v>382</v>
      </c>
      <c r="AC57" s="88" t="s">
        <v>382</v>
      </c>
      <c r="AD57" s="88" t="s">
        <v>382</v>
      </c>
      <c r="AE57" s="113" t="s">
        <v>382</v>
      </c>
      <c r="AF57" s="94">
        <v>0</v>
      </c>
      <c r="AG57" s="114" t="s">
        <v>382</v>
      </c>
      <c r="AH57" s="65">
        <v>0.35928610169491532</v>
      </c>
      <c r="AI57" s="113" t="s">
        <v>382</v>
      </c>
      <c r="AJ57" s="94">
        <v>0.35928610169491532</v>
      </c>
      <c r="AK57" s="88" t="s">
        <v>382</v>
      </c>
    </row>
    <row r="58" spans="1:37" ht="47.25" x14ac:dyDescent="0.25">
      <c r="A58" s="73" t="s">
        <v>535</v>
      </c>
      <c r="B58" s="85" t="s">
        <v>468</v>
      </c>
      <c r="C58" s="76" t="str">
        <f>'д) план ввода ОС'!C60</f>
        <v>J_KL04_1.2.2.10</v>
      </c>
      <c r="D58" s="87" t="s">
        <v>438</v>
      </c>
      <c r="E58" s="87">
        <v>2019</v>
      </c>
      <c r="F58" s="87">
        <v>2019</v>
      </c>
      <c r="G58" s="87">
        <v>2019</v>
      </c>
      <c r="H58" s="98" t="s">
        <v>382</v>
      </c>
      <c r="I58" s="99">
        <v>0.97033898305084754</v>
      </c>
      <c r="J58" s="99" t="s">
        <v>382</v>
      </c>
      <c r="K58" s="46" t="s">
        <v>382</v>
      </c>
      <c r="L58" s="88" t="s">
        <v>382</v>
      </c>
      <c r="M58" s="88" t="s">
        <v>382</v>
      </c>
      <c r="N58" s="88" t="s">
        <v>382</v>
      </c>
      <c r="O58" s="88" t="s">
        <v>382</v>
      </c>
      <c r="P58" s="99">
        <v>0.97033898305084754</v>
      </c>
      <c r="Q58" s="99" t="s">
        <v>382</v>
      </c>
      <c r="R58" s="99">
        <v>0.97033898305084754</v>
      </c>
      <c r="S58" s="99" t="s">
        <v>382</v>
      </c>
      <c r="T58" s="99" t="s">
        <v>382</v>
      </c>
      <c r="U58" s="88" t="s">
        <v>382</v>
      </c>
      <c r="V58" s="88" t="s">
        <v>382</v>
      </c>
      <c r="W58" s="88" t="s">
        <v>382</v>
      </c>
      <c r="X58" s="88" t="s">
        <v>382</v>
      </c>
      <c r="Y58" s="88" t="s">
        <v>382</v>
      </c>
      <c r="Z58" s="98">
        <v>0.97033898305084754</v>
      </c>
      <c r="AA58" s="88" t="s">
        <v>382</v>
      </c>
      <c r="AB58" s="88" t="s">
        <v>382</v>
      </c>
      <c r="AC58" s="88" t="s">
        <v>382</v>
      </c>
      <c r="AD58" s="88" t="s">
        <v>382</v>
      </c>
      <c r="AE58" s="113" t="s">
        <v>382</v>
      </c>
      <c r="AF58" s="94">
        <v>0</v>
      </c>
      <c r="AG58" s="114" t="s">
        <v>382</v>
      </c>
      <c r="AH58" s="65">
        <v>1.0182737288135595</v>
      </c>
      <c r="AI58" s="113" t="s">
        <v>382</v>
      </c>
      <c r="AJ58" s="94">
        <v>1.0182737288135595</v>
      </c>
      <c r="AK58" s="88" t="s">
        <v>382</v>
      </c>
    </row>
    <row r="59" spans="1:37" x14ac:dyDescent="0.25">
      <c r="A59" s="73"/>
      <c r="B59" s="85" t="s">
        <v>502</v>
      </c>
      <c r="C59" s="76">
        <f>'д) план ввода ОС'!C61</f>
        <v>0</v>
      </c>
      <c r="D59" s="87" t="s">
        <v>382</v>
      </c>
      <c r="E59" s="87" t="s">
        <v>382</v>
      </c>
      <c r="F59" s="87" t="s">
        <v>382</v>
      </c>
      <c r="G59" s="87" t="s">
        <v>382</v>
      </c>
      <c r="H59" s="98" t="s">
        <v>382</v>
      </c>
      <c r="I59" s="99">
        <v>10.539830508474578</v>
      </c>
      <c r="J59" s="99" t="s">
        <v>382</v>
      </c>
      <c r="K59" s="46" t="s">
        <v>382</v>
      </c>
      <c r="L59" s="88" t="s">
        <v>382</v>
      </c>
      <c r="M59" s="88" t="s">
        <v>382</v>
      </c>
      <c r="N59" s="88" t="s">
        <v>382</v>
      </c>
      <c r="O59" s="88" t="s">
        <v>382</v>
      </c>
      <c r="P59" s="99">
        <v>10.539830508474578</v>
      </c>
      <c r="Q59" s="99" t="s">
        <v>382</v>
      </c>
      <c r="R59" s="99">
        <v>10.539830508474578</v>
      </c>
      <c r="S59" s="99" t="s">
        <v>382</v>
      </c>
      <c r="T59" s="99" t="s">
        <v>382</v>
      </c>
      <c r="U59" s="88" t="s">
        <v>382</v>
      </c>
      <c r="V59" s="88" t="s">
        <v>382</v>
      </c>
      <c r="W59" s="88" t="s">
        <v>382</v>
      </c>
      <c r="X59" s="88" t="s">
        <v>382</v>
      </c>
      <c r="Y59" s="88" t="s">
        <v>382</v>
      </c>
      <c r="Z59" s="98">
        <v>10.539830508474578</v>
      </c>
      <c r="AA59" s="88" t="s">
        <v>382</v>
      </c>
      <c r="AB59" s="88" t="s">
        <v>382</v>
      </c>
      <c r="AC59" s="88" t="s">
        <v>382</v>
      </c>
      <c r="AD59" s="88" t="s">
        <v>382</v>
      </c>
      <c r="AE59" s="113" t="s">
        <v>382</v>
      </c>
      <c r="AF59" s="94">
        <v>6.6743618644067801</v>
      </c>
      <c r="AG59" s="114" t="s">
        <v>382</v>
      </c>
      <c r="AH59" s="65">
        <v>4.3861362711864418</v>
      </c>
      <c r="AI59" s="113" t="s">
        <v>382</v>
      </c>
      <c r="AJ59" s="94">
        <v>11.060498135593223</v>
      </c>
      <c r="AK59" s="88" t="s">
        <v>382</v>
      </c>
    </row>
    <row r="60" spans="1:37" x14ac:dyDescent="0.25">
      <c r="A60" s="73" t="s">
        <v>535</v>
      </c>
      <c r="B60" s="85" t="s">
        <v>469</v>
      </c>
      <c r="C60" s="76" t="str">
        <f>'д) план ввода ОС'!C62</f>
        <v>I_KL10_1.2.2.11</v>
      </c>
      <c r="D60" s="87" t="s">
        <v>438</v>
      </c>
      <c r="E60" s="87">
        <v>2018</v>
      </c>
      <c r="F60" s="87">
        <v>2018</v>
      </c>
      <c r="G60" s="87">
        <v>2018</v>
      </c>
      <c r="H60" s="98" t="s">
        <v>382</v>
      </c>
      <c r="I60" s="99">
        <v>1.8559322033898307</v>
      </c>
      <c r="J60" s="99" t="s">
        <v>382</v>
      </c>
      <c r="K60" s="46" t="s">
        <v>382</v>
      </c>
      <c r="L60" s="88" t="s">
        <v>382</v>
      </c>
      <c r="M60" s="88" t="s">
        <v>382</v>
      </c>
      <c r="N60" s="88" t="s">
        <v>382</v>
      </c>
      <c r="O60" s="88" t="s">
        <v>382</v>
      </c>
      <c r="P60" s="99">
        <v>1.8559322033898307</v>
      </c>
      <c r="Q60" s="99" t="s">
        <v>382</v>
      </c>
      <c r="R60" s="99">
        <v>1.8559322033898307</v>
      </c>
      <c r="S60" s="99" t="s">
        <v>382</v>
      </c>
      <c r="T60" s="99" t="s">
        <v>382</v>
      </c>
      <c r="U60" s="88" t="s">
        <v>382</v>
      </c>
      <c r="V60" s="88" t="s">
        <v>382</v>
      </c>
      <c r="W60" s="88" t="s">
        <v>382</v>
      </c>
      <c r="X60" s="88" t="s">
        <v>382</v>
      </c>
      <c r="Y60" s="88" t="s">
        <v>382</v>
      </c>
      <c r="Z60" s="98">
        <v>1.8559322033898307</v>
      </c>
      <c r="AA60" s="88" t="s">
        <v>382</v>
      </c>
      <c r="AB60" s="88" t="s">
        <v>382</v>
      </c>
      <c r="AC60" s="88" t="s">
        <v>382</v>
      </c>
      <c r="AD60" s="88" t="s">
        <v>382</v>
      </c>
      <c r="AE60" s="113" t="s">
        <v>382</v>
      </c>
      <c r="AF60" s="94">
        <v>1.9476152542372884</v>
      </c>
      <c r="AG60" s="114" t="s">
        <v>382</v>
      </c>
      <c r="AH60" s="65">
        <v>0</v>
      </c>
      <c r="AI60" s="113" t="s">
        <v>382</v>
      </c>
      <c r="AJ60" s="94">
        <v>1.9476152542372884</v>
      </c>
      <c r="AK60" s="88" t="s">
        <v>382</v>
      </c>
    </row>
    <row r="61" spans="1:37" x14ac:dyDescent="0.25">
      <c r="A61" s="73" t="s">
        <v>536</v>
      </c>
      <c r="B61" s="85" t="s">
        <v>470</v>
      </c>
      <c r="C61" s="76" t="str">
        <f>'д) план ввода ОС'!C63</f>
        <v>I_KL10_1.2.2.12</v>
      </c>
      <c r="D61" s="87" t="s">
        <v>438</v>
      </c>
      <c r="E61" s="87">
        <v>2018</v>
      </c>
      <c r="F61" s="87">
        <v>2018</v>
      </c>
      <c r="G61" s="87">
        <v>2018</v>
      </c>
      <c r="H61" s="98" t="s">
        <v>382</v>
      </c>
      <c r="I61" s="99">
        <v>2.9593220338983053</v>
      </c>
      <c r="J61" s="99" t="s">
        <v>382</v>
      </c>
      <c r="K61" s="46" t="s">
        <v>382</v>
      </c>
      <c r="L61" s="88" t="s">
        <v>382</v>
      </c>
      <c r="M61" s="88" t="s">
        <v>382</v>
      </c>
      <c r="N61" s="88" t="s">
        <v>382</v>
      </c>
      <c r="O61" s="88" t="s">
        <v>382</v>
      </c>
      <c r="P61" s="99">
        <v>2.9593220338983053</v>
      </c>
      <c r="Q61" s="99" t="s">
        <v>382</v>
      </c>
      <c r="R61" s="99">
        <v>2.9593220338983053</v>
      </c>
      <c r="S61" s="99" t="s">
        <v>382</v>
      </c>
      <c r="T61" s="99" t="s">
        <v>382</v>
      </c>
      <c r="U61" s="88" t="s">
        <v>382</v>
      </c>
      <c r="V61" s="88" t="s">
        <v>382</v>
      </c>
      <c r="W61" s="88" t="s">
        <v>382</v>
      </c>
      <c r="X61" s="88" t="s">
        <v>382</v>
      </c>
      <c r="Y61" s="88" t="s">
        <v>382</v>
      </c>
      <c r="Z61" s="98">
        <v>2.9593220338983053</v>
      </c>
      <c r="AA61" s="88" t="s">
        <v>382</v>
      </c>
      <c r="AB61" s="88" t="s">
        <v>382</v>
      </c>
      <c r="AC61" s="88" t="s">
        <v>382</v>
      </c>
      <c r="AD61" s="88" t="s">
        <v>382</v>
      </c>
      <c r="AE61" s="113" t="s">
        <v>382</v>
      </c>
      <c r="AF61" s="94">
        <v>3.1055125423728818</v>
      </c>
      <c r="AG61" s="114" t="s">
        <v>382</v>
      </c>
      <c r="AH61" s="65">
        <v>0</v>
      </c>
      <c r="AI61" s="113" t="s">
        <v>382</v>
      </c>
      <c r="AJ61" s="94">
        <v>3.1055125423728818</v>
      </c>
      <c r="AK61" s="88" t="s">
        <v>382</v>
      </c>
    </row>
    <row r="62" spans="1:37" x14ac:dyDescent="0.25">
      <c r="A62" s="73" t="s">
        <v>537</v>
      </c>
      <c r="B62" s="85" t="s">
        <v>471</v>
      </c>
      <c r="C62" s="76" t="str">
        <f>'д) план ввода ОС'!C64</f>
        <v>I_KL10_1.2.2.13</v>
      </c>
      <c r="D62" s="87" t="s">
        <v>382</v>
      </c>
      <c r="E62" s="87">
        <v>2018</v>
      </c>
      <c r="F62" s="87">
        <v>2018</v>
      </c>
      <c r="G62" s="87">
        <v>2018</v>
      </c>
      <c r="H62" s="98" t="s">
        <v>382</v>
      </c>
      <c r="I62" s="99">
        <v>1.5449152542372881</v>
      </c>
      <c r="J62" s="99" t="s">
        <v>382</v>
      </c>
      <c r="K62" s="46" t="s">
        <v>382</v>
      </c>
      <c r="L62" s="88" t="s">
        <v>382</v>
      </c>
      <c r="M62" s="88" t="s">
        <v>382</v>
      </c>
      <c r="N62" s="88" t="s">
        <v>382</v>
      </c>
      <c r="O62" s="88" t="s">
        <v>382</v>
      </c>
      <c r="P62" s="99">
        <v>1.5449152542372881</v>
      </c>
      <c r="Q62" s="99" t="s">
        <v>382</v>
      </c>
      <c r="R62" s="99">
        <v>1.5449152542372881</v>
      </c>
      <c r="S62" s="99" t="s">
        <v>382</v>
      </c>
      <c r="T62" s="99" t="s">
        <v>382</v>
      </c>
      <c r="U62" s="88" t="s">
        <v>382</v>
      </c>
      <c r="V62" s="88" t="s">
        <v>382</v>
      </c>
      <c r="W62" s="88" t="s">
        <v>382</v>
      </c>
      <c r="X62" s="88" t="s">
        <v>382</v>
      </c>
      <c r="Y62" s="88" t="s">
        <v>382</v>
      </c>
      <c r="Z62" s="98">
        <v>1.5449152542372881</v>
      </c>
      <c r="AA62" s="88" t="s">
        <v>382</v>
      </c>
      <c r="AB62" s="88" t="s">
        <v>382</v>
      </c>
      <c r="AC62" s="88" t="s">
        <v>382</v>
      </c>
      <c r="AD62" s="88" t="s">
        <v>382</v>
      </c>
      <c r="AE62" s="113" t="s">
        <v>382</v>
      </c>
      <c r="AF62" s="94">
        <v>1.6212340677966104</v>
      </c>
      <c r="AG62" s="114" t="s">
        <v>382</v>
      </c>
      <c r="AH62" s="65">
        <v>0</v>
      </c>
      <c r="AI62" s="113" t="s">
        <v>382</v>
      </c>
      <c r="AJ62" s="94">
        <v>1.6212340677966104</v>
      </c>
      <c r="AK62" s="88" t="s">
        <v>382</v>
      </c>
    </row>
    <row r="63" spans="1:37" ht="31.5" x14ac:dyDescent="0.25">
      <c r="A63" s="73" t="s">
        <v>538</v>
      </c>
      <c r="B63" s="85" t="s">
        <v>472</v>
      </c>
      <c r="C63" s="76" t="str">
        <f>'д) план ввода ОС'!C65</f>
        <v>J_KL10_1.2.2.14</v>
      </c>
      <c r="D63" s="87" t="s">
        <v>438</v>
      </c>
      <c r="E63" s="87">
        <v>2019</v>
      </c>
      <c r="F63" s="87">
        <v>2019</v>
      </c>
      <c r="G63" s="87">
        <v>2019</v>
      </c>
      <c r="H63" s="98" t="s">
        <v>382</v>
      </c>
      <c r="I63" s="99">
        <v>1.2796610169491527</v>
      </c>
      <c r="J63" s="99" t="s">
        <v>382</v>
      </c>
      <c r="K63" s="46" t="s">
        <v>382</v>
      </c>
      <c r="L63" s="88" t="s">
        <v>382</v>
      </c>
      <c r="M63" s="88" t="s">
        <v>382</v>
      </c>
      <c r="N63" s="88" t="s">
        <v>382</v>
      </c>
      <c r="O63" s="88" t="s">
        <v>382</v>
      </c>
      <c r="P63" s="99">
        <v>1.2796610169491527</v>
      </c>
      <c r="Q63" s="99" t="s">
        <v>382</v>
      </c>
      <c r="R63" s="99">
        <v>1.2796610169491527</v>
      </c>
      <c r="S63" s="99" t="s">
        <v>382</v>
      </c>
      <c r="T63" s="99" t="s">
        <v>382</v>
      </c>
      <c r="U63" s="88" t="s">
        <v>382</v>
      </c>
      <c r="V63" s="88" t="s">
        <v>382</v>
      </c>
      <c r="W63" s="88" t="s">
        <v>382</v>
      </c>
      <c r="X63" s="88" t="s">
        <v>382</v>
      </c>
      <c r="Y63" s="88" t="s">
        <v>382</v>
      </c>
      <c r="Z63" s="98">
        <v>1.2796610169491527</v>
      </c>
      <c r="AA63" s="88" t="s">
        <v>382</v>
      </c>
      <c r="AB63" s="88" t="s">
        <v>382</v>
      </c>
      <c r="AC63" s="88" t="s">
        <v>382</v>
      </c>
      <c r="AD63" s="88" t="s">
        <v>382</v>
      </c>
      <c r="AE63" s="113" t="s">
        <v>382</v>
      </c>
      <c r="AF63" s="94">
        <v>0</v>
      </c>
      <c r="AG63" s="114" t="s">
        <v>382</v>
      </c>
      <c r="AH63" s="65">
        <v>1.342876271186441</v>
      </c>
      <c r="AI63" s="113" t="s">
        <v>382</v>
      </c>
      <c r="AJ63" s="94">
        <v>1.342876271186441</v>
      </c>
      <c r="AK63" s="88" t="s">
        <v>382</v>
      </c>
    </row>
    <row r="64" spans="1:37" ht="31.5" x14ac:dyDescent="0.25">
      <c r="A64" s="73" t="s">
        <v>539</v>
      </c>
      <c r="B64" s="85" t="s">
        <v>473</v>
      </c>
      <c r="C64" s="76" t="str">
        <f>'д) план ввода ОС'!C66</f>
        <v>J_KL10_1.2.2.15</v>
      </c>
      <c r="D64" s="87" t="s">
        <v>438</v>
      </c>
      <c r="E64" s="87">
        <v>2019</v>
      </c>
      <c r="F64" s="87">
        <v>2019</v>
      </c>
      <c r="G64" s="87">
        <v>2019</v>
      </c>
      <c r="H64" s="98" t="s">
        <v>382</v>
      </c>
      <c r="I64" s="99">
        <v>0.2923728813559322</v>
      </c>
      <c r="J64" s="99" t="s">
        <v>382</v>
      </c>
      <c r="K64" s="46" t="s">
        <v>382</v>
      </c>
      <c r="L64" s="88" t="s">
        <v>382</v>
      </c>
      <c r="M64" s="88" t="s">
        <v>382</v>
      </c>
      <c r="N64" s="88" t="s">
        <v>382</v>
      </c>
      <c r="O64" s="88" t="s">
        <v>382</v>
      </c>
      <c r="P64" s="99">
        <v>0.2923728813559322</v>
      </c>
      <c r="Q64" s="99" t="s">
        <v>382</v>
      </c>
      <c r="R64" s="99">
        <v>0.2923728813559322</v>
      </c>
      <c r="S64" s="99" t="s">
        <v>382</v>
      </c>
      <c r="T64" s="99" t="s">
        <v>382</v>
      </c>
      <c r="U64" s="88" t="s">
        <v>382</v>
      </c>
      <c r="V64" s="88" t="s">
        <v>382</v>
      </c>
      <c r="W64" s="88" t="s">
        <v>382</v>
      </c>
      <c r="X64" s="88" t="s">
        <v>382</v>
      </c>
      <c r="Y64" s="88" t="s">
        <v>382</v>
      </c>
      <c r="Z64" s="98">
        <v>0.2923728813559322</v>
      </c>
      <c r="AA64" s="88" t="s">
        <v>382</v>
      </c>
      <c r="AB64" s="88" t="s">
        <v>382</v>
      </c>
      <c r="AC64" s="88" t="s">
        <v>382</v>
      </c>
      <c r="AD64" s="88" t="s">
        <v>382</v>
      </c>
      <c r="AE64" s="113" t="s">
        <v>382</v>
      </c>
      <c r="AF64" s="94">
        <v>0</v>
      </c>
      <c r="AG64" s="114" t="s">
        <v>382</v>
      </c>
      <c r="AH64" s="65">
        <v>0.3068161016949153</v>
      </c>
      <c r="AI64" s="113" t="s">
        <v>382</v>
      </c>
      <c r="AJ64" s="94">
        <v>0.3068161016949153</v>
      </c>
      <c r="AK64" s="88" t="s">
        <v>382</v>
      </c>
    </row>
    <row r="65" spans="1:37" ht="31.5" x14ac:dyDescent="0.25">
      <c r="A65" s="73" t="s">
        <v>540</v>
      </c>
      <c r="B65" s="85" t="s">
        <v>474</v>
      </c>
      <c r="C65" s="76" t="str">
        <f>'д) план ввода ОС'!C67</f>
        <v>J_KL10_1.2.2.16</v>
      </c>
      <c r="D65" s="87" t="s">
        <v>382</v>
      </c>
      <c r="E65" s="87">
        <v>2019</v>
      </c>
      <c r="F65" s="87">
        <v>2019</v>
      </c>
      <c r="G65" s="87">
        <v>2019</v>
      </c>
      <c r="H65" s="98" t="s">
        <v>382</v>
      </c>
      <c r="I65" s="99">
        <v>1.2618644067796612</v>
      </c>
      <c r="J65" s="99" t="s">
        <v>382</v>
      </c>
      <c r="K65" s="46" t="s">
        <v>382</v>
      </c>
      <c r="L65" s="88" t="s">
        <v>382</v>
      </c>
      <c r="M65" s="88" t="s">
        <v>382</v>
      </c>
      <c r="N65" s="88" t="s">
        <v>382</v>
      </c>
      <c r="O65" s="88" t="s">
        <v>382</v>
      </c>
      <c r="P65" s="99">
        <v>1.2618644067796612</v>
      </c>
      <c r="Q65" s="99" t="s">
        <v>382</v>
      </c>
      <c r="R65" s="99">
        <v>1.2618644067796612</v>
      </c>
      <c r="S65" s="99" t="s">
        <v>382</v>
      </c>
      <c r="T65" s="99" t="s">
        <v>382</v>
      </c>
      <c r="U65" s="88" t="s">
        <v>382</v>
      </c>
      <c r="V65" s="88" t="s">
        <v>382</v>
      </c>
      <c r="W65" s="88" t="s">
        <v>382</v>
      </c>
      <c r="X65" s="88" t="s">
        <v>382</v>
      </c>
      <c r="Y65" s="88" t="s">
        <v>382</v>
      </c>
      <c r="Z65" s="98">
        <v>1.2618644067796612</v>
      </c>
      <c r="AA65" s="88" t="s">
        <v>382</v>
      </c>
      <c r="AB65" s="88" t="s">
        <v>382</v>
      </c>
      <c r="AC65" s="88" t="s">
        <v>382</v>
      </c>
      <c r="AD65" s="88" t="s">
        <v>382</v>
      </c>
      <c r="AE65" s="113" t="s">
        <v>382</v>
      </c>
      <c r="AF65" s="94">
        <v>0</v>
      </c>
      <c r="AG65" s="114" t="s">
        <v>382</v>
      </c>
      <c r="AH65" s="65">
        <v>1.3242005084745765</v>
      </c>
      <c r="AI65" s="113" t="s">
        <v>382</v>
      </c>
      <c r="AJ65" s="94">
        <v>1.3242005084745765</v>
      </c>
      <c r="AK65" s="88" t="s">
        <v>382</v>
      </c>
    </row>
    <row r="66" spans="1:37" ht="31.5" x14ac:dyDescent="0.25">
      <c r="A66" s="73" t="s">
        <v>541</v>
      </c>
      <c r="B66" s="85" t="s">
        <v>475</v>
      </c>
      <c r="C66" s="76" t="str">
        <f>'д) план ввода ОС'!C68</f>
        <v>J_KL10_1.2.2.17</v>
      </c>
      <c r="D66" s="87" t="s">
        <v>438</v>
      </c>
      <c r="E66" s="87">
        <v>2019</v>
      </c>
      <c r="F66" s="87">
        <v>2019</v>
      </c>
      <c r="G66" s="87">
        <v>2019</v>
      </c>
      <c r="H66" s="98" t="s">
        <v>382</v>
      </c>
      <c r="I66" s="99">
        <v>1.3457627118644069</v>
      </c>
      <c r="J66" s="99" t="s">
        <v>382</v>
      </c>
      <c r="K66" s="46" t="s">
        <v>382</v>
      </c>
      <c r="L66" s="88" t="s">
        <v>382</v>
      </c>
      <c r="M66" s="88" t="s">
        <v>382</v>
      </c>
      <c r="N66" s="88" t="s">
        <v>382</v>
      </c>
      <c r="O66" s="88" t="s">
        <v>382</v>
      </c>
      <c r="P66" s="99">
        <v>1.3457627118644069</v>
      </c>
      <c r="Q66" s="99" t="s">
        <v>382</v>
      </c>
      <c r="R66" s="99">
        <v>1.3457627118644069</v>
      </c>
      <c r="S66" s="99" t="s">
        <v>382</v>
      </c>
      <c r="T66" s="99" t="s">
        <v>382</v>
      </c>
      <c r="U66" s="88" t="s">
        <v>382</v>
      </c>
      <c r="V66" s="88" t="s">
        <v>382</v>
      </c>
      <c r="W66" s="88" t="s">
        <v>382</v>
      </c>
      <c r="X66" s="88" t="s">
        <v>382</v>
      </c>
      <c r="Y66" s="88" t="s">
        <v>382</v>
      </c>
      <c r="Z66" s="98">
        <v>1.3457627118644069</v>
      </c>
      <c r="AA66" s="88" t="s">
        <v>382</v>
      </c>
      <c r="AB66" s="88" t="s">
        <v>382</v>
      </c>
      <c r="AC66" s="88" t="s">
        <v>382</v>
      </c>
      <c r="AD66" s="88" t="s">
        <v>382</v>
      </c>
      <c r="AE66" s="113" t="s">
        <v>382</v>
      </c>
      <c r="AF66" s="94">
        <v>0</v>
      </c>
      <c r="AG66" s="114" t="s">
        <v>382</v>
      </c>
      <c r="AH66" s="65">
        <v>1.4122433898305089</v>
      </c>
      <c r="AI66" s="113" t="s">
        <v>382</v>
      </c>
      <c r="AJ66" s="94">
        <v>1.4122433898305089</v>
      </c>
      <c r="AK66" s="88" t="s">
        <v>382</v>
      </c>
    </row>
    <row r="67" spans="1:37" x14ac:dyDescent="0.25">
      <c r="A67" s="73"/>
      <c r="B67" s="85" t="s">
        <v>503</v>
      </c>
      <c r="C67" s="76">
        <f>'д) план ввода ОС'!C69</f>
        <v>0</v>
      </c>
      <c r="D67" s="87" t="s">
        <v>382</v>
      </c>
      <c r="E67" s="87" t="s">
        <v>382</v>
      </c>
      <c r="F67" s="87" t="s">
        <v>382</v>
      </c>
      <c r="G67" s="87" t="s">
        <v>382</v>
      </c>
      <c r="H67" s="98" t="s">
        <v>382</v>
      </c>
      <c r="I67" s="99">
        <v>19.709322033898307</v>
      </c>
      <c r="J67" s="99" t="s">
        <v>382</v>
      </c>
      <c r="K67" s="46" t="s">
        <v>382</v>
      </c>
      <c r="L67" s="88" t="s">
        <v>382</v>
      </c>
      <c r="M67" s="88" t="s">
        <v>382</v>
      </c>
      <c r="N67" s="88" t="s">
        <v>382</v>
      </c>
      <c r="O67" s="88" t="s">
        <v>382</v>
      </c>
      <c r="P67" s="99">
        <v>19.709322033898307</v>
      </c>
      <c r="Q67" s="99" t="s">
        <v>382</v>
      </c>
      <c r="R67" s="99">
        <v>19.709322033898307</v>
      </c>
      <c r="S67" s="99" t="s">
        <v>382</v>
      </c>
      <c r="T67" s="99" t="s">
        <v>382</v>
      </c>
      <c r="U67" s="88" t="s">
        <v>382</v>
      </c>
      <c r="V67" s="88" t="s">
        <v>382</v>
      </c>
      <c r="W67" s="88" t="s">
        <v>382</v>
      </c>
      <c r="X67" s="88" t="s">
        <v>382</v>
      </c>
      <c r="Y67" s="88" t="s">
        <v>382</v>
      </c>
      <c r="Z67" s="98">
        <v>19.709322033898307</v>
      </c>
      <c r="AA67" s="88" t="s">
        <v>382</v>
      </c>
      <c r="AB67" s="88" t="s">
        <v>382</v>
      </c>
      <c r="AC67" s="88" t="s">
        <v>382</v>
      </c>
      <c r="AD67" s="88" t="s">
        <v>382</v>
      </c>
      <c r="AE67" s="113" t="s">
        <v>382</v>
      </c>
      <c r="AF67" s="94">
        <v>16.12607644067797</v>
      </c>
      <c r="AG67" s="114" t="s">
        <v>382</v>
      </c>
      <c r="AH67" s="65">
        <v>4.5568861016949169</v>
      </c>
      <c r="AI67" s="113" t="s">
        <v>382</v>
      </c>
      <c r="AJ67" s="94">
        <v>20.682962542372884</v>
      </c>
      <c r="AK67" s="88" t="s">
        <v>382</v>
      </c>
    </row>
    <row r="68" spans="1:37" ht="31.5" x14ac:dyDescent="0.25">
      <c r="A68" s="73" t="s">
        <v>541</v>
      </c>
      <c r="B68" s="85" t="s">
        <v>476</v>
      </c>
      <c r="C68" s="76" t="str">
        <f>'д) план ввода ОС'!C70</f>
        <v>I_VL04_1.2.2.18</v>
      </c>
      <c r="D68" s="87" t="s">
        <v>438</v>
      </c>
      <c r="E68" s="87">
        <v>2018</v>
      </c>
      <c r="F68" s="87">
        <v>2018</v>
      </c>
      <c r="G68" s="87">
        <v>2018</v>
      </c>
      <c r="H68" s="98" t="s">
        <v>382</v>
      </c>
      <c r="I68" s="99">
        <v>2.528813559322034</v>
      </c>
      <c r="J68" s="99" t="s">
        <v>382</v>
      </c>
      <c r="K68" s="46" t="s">
        <v>382</v>
      </c>
      <c r="L68" s="88" t="s">
        <v>382</v>
      </c>
      <c r="M68" s="88" t="s">
        <v>382</v>
      </c>
      <c r="N68" s="88" t="s">
        <v>382</v>
      </c>
      <c r="O68" s="88" t="s">
        <v>382</v>
      </c>
      <c r="P68" s="99">
        <v>2.528813559322034</v>
      </c>
      <c r="Q68" s="99" t="s">
        <v>382</v>
      </c>
      <c r="R68" s="99">
        <v>2.528813559322034</v>
      </c>
      <c r="S68" s="99" t="s">
        <v>382</v>
      </c>
      <c r="T68" s="99" t="s">
        <v>382</v>
      </c>
      <c r="U68" s="88" t="s">
        <v>382</v>
      </c>
      <c r="V68" s="88" t="s">
        <v>382</v>
      </c>
      <c r="W68" s="88" t="s">
        <v>382</v>
      </c>
      <c r="X68" s="88" t="s">
        <v>382</v>
      </c>
      <c r="Y68" s="88" t="s">
        <v>382</v>
      </c>
      <c r="Z68" s="98">
        <v>2.528813559322034</v>
      </c>
      <c r="AA68" s="88" t="s">
        <v>382</v>
      </c>
      <c r="AB68" s="88" t="s">
        <v>382</v>
      </c>
      <c r="AC68" s="88" t="s">
        <v>382</v>
      </c>
      <c r="AD68" s="88" t="s">
        <v>382</v>
      </c>
      <c r="AE68" s="113" t="s">
        <v>382</v>
      </c>
      <c r="AF68" s="94">
        <v>2.6537369491525431</v>
      </c>
      <c r="AG68" s="114" t="s">
        <v>382</v>
      </c>
      <c r="AH68" s="65">
        <v>0</v>
      </c>
      <c r="AI68" s="113" t="s">
        <v>382</v>
      </c>
      <c r="AJ68" s="94">
        <v>2.6537369491525431</v>
      </c>
      <c r="AK68" s="88" t="s">
        <v>382</v>
      </c>
    </row>
    <row r="69" spans="1:37" ht="31.5" x14ac:dyDescent="0.25">
      <c r="A69" s="73" t="s">
        <v>542</v>
      </c>
      <c r="B69" s="85" t="s">
        <v>477</v>
      </c>
      <c r="C69" s="76" t="str">
        <f>'д) план ввода ОС'!C71</f>
        <v>I_VL04_1.2.2.19</v>
      </c>
      <c r="D69" s="87" t="s">
        <v>438</v>
      </c>
      <c r="E69" s="87">
        <v>2018</v>
      </c>
      <c r="F69" s="87">
        <v>2018</v>
      </c>
      <c r="G69" s="87">
        <v>2018</v>
      </c>
      <c r="H69" s="98" t="s">
        <v>382</v>
      </c>
      <c r="I69" s="99">
        <v>1.2347457627118645</v>
      </c>
      <c r="J69" s="99" t="s">
        <v>382</v>
      </c>
      <c r="K69" s="46" t="s">
        <v>382</v>
      </c>
      <c r="L69" s="88" t="s">
        <v>382</v>
      </c>
      <c r="M69" s="88" t="s">
        <v>382</v>
      </c>
      <c r="N69" s="88" t="s">
        <v>382</v>
      </c>
      <c r="O69" s="88" t="s">
        <v>382</v>
      </c>
      <c r="P69" s="99">
        <v>1.2347457627118645</v>
      </c>
      <c r="Q69" s="99" t="s">
        <v>382</v>
      </c>
      <c r="R69" s="99">
        <v>1.2347457627118645</v>
      </c>
      <c r="S69" s="99" t="s">
        <v>382</v>
      </c>
      <c r="T69" s="99" t="s">
        <v>382</v>
      </c>
      <c r="U69" s="88" t="s">
        <v>382</v>
      </c>
      <c r="V69" s="88" t="s">
        <v>382</v>
      </c>
      <c r="W69" s="88" t="s">
        <v>382</v>
      </c>
      <c r="X69" s="88" t="s">
        <v>382</v>
      </c>
      <c r="Y69" s="88" t="s">
        <v>382</v>
      </c>
      <c r="Z69" s="98">
        <v>1.2347457627118645</v>
      </c>
      <c r="AA69" s="88" t="s">
        <v>382</v>
      </c>
      <c r="AB69" s="88" t="s">
        <v>382</v>
      </c>
      <c r="AC69" s="88" t="s">
        <v>382</v>
      </c>
      <c r="AD69" s="88" t="s">
        <v>382</v>
      </c>
      <c r="AE69" s="113" t="s">
        <v>382</v>
      </c>
      <c r="AF69" s="94">
        <v>1.2957422033898307</v>
      </c>
      <c r="AG69" s="114" t="s">
        <v>382</v>
      </c>
      <c r="AH69" s="65">
        <v>0</v>
      </c>
      <c r="AI69" s="113" t="s">
        <v>382</v>
      </c>
      <c r="AJ69" s="94">
        <v>1.2957422033898307</v>
      </c>
      <c r="AK69" s="88" t="s">
        <v>382</v>
      </c>
    </row>
    <row r="70" spans="1:37" ht="31.5" x14ac:dyDescent="0.25">
      <c r="A70" s="73" t="s">
        <v>543</v>
      </c>
      <c r="B70" s="85" t="s">
        <v>478</v>
      </c>
      <c r="C70" s="76" t="str">
        <f>'д) план ввода ОС'!C72</f>
        <v>I_VL04_1.2.2.20</v>
      </c>
      <c r="D70" s="87" t="s">
        <v>438</v>
      </c>
      <c r="E70" s="87">
        <v>2018</v>
      </c>
      <c r="F70" s="87">
        <v>2018</v>
      </c>
      <c r="G70" s="87">
        <v>2018</v>
      </c>
      <c r="H70" s="98" t="s">
        <v>382</v>
      </c>
      <c r="I70" s="99">
        <v>1.855084745762712</v>
      </c>
      <c r="J70" s="99" t="s">
        <v>382</v>
      </c>
      <c r="K70" s="46" t="s">
        <v>382</v>
      </c>
      <c r="L70" s="88" t="s">
        <v>382</v>
      </c>
      <c r="M70" s="88" t="s">
        <v>382</v>
      </c>
      <c r="N70" s="88" t="s">
        <v>382</v>
      </c>
      <c r="O70" s="88" t="s">
        <v>382</v>
      </c>
      <c r="P70" s="99">
        <v>1.855084745762712</v>
      </c>
      <c r="Q70" s="99" t="s">
        <v>382</v>
      </c>
      <c r="R70" s="99">
        <v>1.855084745762712</v>
      </c>
      <c r="S70" s="99" t="s">
        <v>382</v>
      </c>
      <c r="T70" s="99" t="s">
        <v>382</v>
      </c>
      <c r="U70" s="88" t="s">
        <v>382</v>
      </c>
      <c r="V70" s="88" t="s">
        <v>382</v>
      </c>
      <c r="W70" s="88" t="s">
        <v>382</v>
      </c>
      <c r="X70" s="88" t="s">
        <v>382</v>
      </c>
      <c r="Y70" s="88" t="s">
        <v>382</v>
      </c>
      <c r="Z70" s="98">
        <v>1.855084745762712</v>
      </c>
      <c r="AA70" s="88" t="s">
        <v>382</v>
      </c>
      <c r="AB70" s="88" t="s">
        <v>382</v>
      </c>
      <c r="AC70" s="88" t="s">
        <v>382</v>
      </c>
      <c r="AD70" s="88" t="s">
        <v>382</v>
      </c>
      <c r="AE70" s="113" t="s">
        <v>382</v>
      </c>
      <c r="AF70" s="94">
        <v>1.9467259322033903</v>
      </c>
      <c r="AG70" s="114" t="s">
        <v>382</v>
      </c>
      <c r="AH70" s="65">
        <v>0</v>
      </c>
      <c r="AI70" s="113" t="s">
        <v>382</v>
      </c>
      <c r="AJ70" s="94">
        <v>1.9467259322033903</v>
      </c>
      <c r="AK70" s="88" t="s">
        <v>382</v>
      </c>
    </row>
    <row r="71" spans="1:37" ht="31.5" x14ac:dyDescent="0.25">
      <c r="A71" s="73" t="s">
        <v>544</v>
      </c>
      <c r="B71" s="85" t="s">
        <v>479</v>
      </c>
      <c r="C71" s="76" t="str">
        <f>'д) план ввода ОС'!C73</f>
        <v>I_VL04_1.2.2.21</v>
      </c>
      <c r="D71" s="87" t="s">
        <v>438</v>
      </c>
      <c r="E71" s="87">
        <v>2018</v>
      </c>
      <c r="F71" s="87">
        <v>2018</v>
      </c>
      <c r="G71" s="87">
        <v>2018</v>
      </c>
      <c r="H71" s="98" t="s">
        <v>382</v>
      </c>
      <c r="I71" s="99">
        <v>1.9847457627118645</v>
      </c>
      <c r="J71" s="99" t="s">
        <v>382</v>
      </c>
      <c r="K71" s="46" t="s">
        <v>382</v>
      </c>
      <c r="L71" s="88" t="s">
        <v>382</v>
      </c>
      <c r="M71" s="88" t="s">
        <v>382</v>
      </c>
      <c r="N71" s="88" t="s">
        <v>382</v>
      </c>
      <c r="O71" s="88" t="s">
        <v>382</v>
      </c>
      <c r="P71" s="99">
        <v>1.9847457627118645</v>
      </c>
      <c r="Q71" s="99" t="s">
        <v>382</v>
      </c>
      <c r="R71" s="99">
        <v>1.9847457627118645</v>
      </c>
      <c r="S71" s="99" t="s">
        <v>382</v>
      </c>
      <c r="T71" s="99" t="s">
        <v>382</v>
      </c>
      <c r="U71" s="88" t="s">
        <v>382</v>
      </c>
      <c r="V71" s="88" t="s">
        <v>382</v>
      </c>
      <c r="W71" s="88" t="s">
        <v>382</v>
      </c>
      <c r="X71" s="88" t="s">
        <v>382</v>
      </c>
      <c r="Y71" s="88" t="s">
        <v>382</v>
      </c>
      <c r="Z71" s="98">
        <v>1.9847457627118645</v>
      </c>
      <c r="AA71" s="88" t="s">
        <v>382</v>
      </c>
      <c r="AB71" s="88" t="s">
        <v>382</v>
      </c>
      <c r="AC71" s="88" t="s">
        <v>382</v>
      </c>
      <c r="AD71" s="88" t="s">
        <v>382</v>
      </c>
      <c r="AE71" s="113" t="s">
        <v>382</v>
      </c>
      <c r="AF71" s="94">
        <v>2.0827922033898312</v>
      </c>
      <c r="AG71" s="114" t="s">
        <v>382</v>
      </c>
      <c r="AH71" s="65">
        <v>0</v>
      </c>
      <c r="AI71" s="113" t="s">
        <v>382</v>
      </c>
      <c r="AJ71" s="94">
        <v>2.0827922033898312</v>
      </c>
      <c r="AK71" s="88" t="s">
        <v>382</v>
      </c>
    </row>
    <row r="72" spans="1:37" ht="31.5" x14ac:dyDescent="0.25">
      <c r="A72" s="73" t="s">
        <v>545</v>
      </c>
      <c r="B72" s="85" t="s">
        <v>480</v>
      </c>
      <c r="C72" s="76" t="str">
        <f>'д) план ввода ОС'!C74</f>
        <v>I_VL04_1.2.2.22</v>
      </c>
      <c r="D72" s="87" t="s">
        <v>438</v>
      </c>
      <c r="E72" s="87">
        <v>2018</v>
      </c>
      <c r="F72" s="87">
        <v>2018</v>
      </c>
      <c r="G72" s="87">
        <v>2018</v>
      </c>
      <c r="H72" s="98" t="s">
        <v>382</v>
      </c>
      <c r="I72" s="99">
        <v>0.56101694915254241</v>
      </c>
      <c r="J72" s="99" t="s">
        <v>382</v>
      </c>
      <c r="K72" s="46" t="s">
        <v>382</v>
      </c>
      <c r="L72" s="88" t="s">
        <v>382</v>
      </c>
      <c r="M72" s="88" t="s">
        <v>382</v>
      </c>
      <c r="N72" s="88" t="s">
        <v>382</v>
      </c>
      <c r="O72" s="88" t="s">
        <v>382</v>
      </c>
      <c r="P72" s="99">
        <v>0.56101694915254241</v>
      </c>
      <c r="Q72" s="99" t="s">
        <v>382</v>
      </c>
      <c r="R72" s="99">
        <v>0.56101694915254241</v>
      </c>
      <c r="S72" s="99" t="s">
        <v>382</v>
      </c>
      <c r="T72" s="99" t="s">
        <v>382</v>
      </c>
      <c r="U72" s="88" t="s">
        <v>382</v>
      </c>
      <c r="V72" s="88" t="s">
        <v>382</v>
      </c>
      <c r="W72" s="88" t="s">
        <v>382</v>
      </c>
      <c r="X72" s="88" t="s">
        <v>382</v>
      </c>
      <c r="Y72" s="88" t="s">
        <v>382</v>
      </c>
      <c r="Z72" s="98">
        <v>0.56101694915254241</v>
      </c>
      <c r="AA72" s="88" t="s">
        <v>382</v>
      </c>
      <c r="AB72" s="88" t="s">
        <v>382</v>
      </c>
      <c r="AC72" s="88" t="s">
        <v>382</v>
      </c>
      <c r="AD72" s="88" t="s">
        <v>382</v>
      </c>
      <c r="AE72" s="113" t="s">
        <v>382</v>
      </c>
      <c r="AF72" s="94">
        <v>0.58873118644067801</v>
      </c>
      <c r="AG72" s="114" t="s">
        <v>382</v>
      </c>
      <c r="AH72" s="65">
        <v>0</v>
      </c>
      <c r="AI72" s="113" t="s">
        <v>382</v>
      </c>
      <c r="AJ72" s="94">
        <v>0.58873118644067801</v>
      </c>
      <c r="AK72" s="88" t="s">
        <v>382</v>
      </c>
    </row>
    <row r="73" spans="1:37" ht="31.5" x14ac:dyDescent="0.25">
      <c r="A73" s="73" t="s">
        <v>546</v>
      </c>
      <c r="B73" s="85" t="s">
        <v>481</v>
      </c>
      <c r="C73" s="76" t="str">
        <f>'д) план ввода ОС'!C75</f>
        <v>I_VL04_1.2.2.23</v>
      </c>
      <c r="D73" s="87" t="s">
        <v>438</v>
      </c>
      <c r="E73" s="87">
        <v>2018</v>
      </c>
      <c r="F73" s="87">
        <v>2018</v>
      </c>
      <c r="G73" s="87">
        <v>2018</v>
      </c>
      <c r="H73" s="98" t="s">
        <v>382</v>
      </c>
      <c r="I73" s="99">
        <v>1.4033898305084747</v>
      </c>
      <c r="J73" s="99" t="s">
        <v>382</v>
      </c>
      <c r="K73" s="46" t="s">
        <v>382</v>
      </c>
      <c r="L73" s="88" t="s">
        <v>382</v>
      </c>
      <c r="M73" s="88" t="s">
        <v>382</v>
      </c>
      <c r="N73" s="88" t="s">
        <v>382</v>
      </c>
      <c r="O73" s="88" t="s">
        <v>382</v>
      </c>
      <c r="P73" s="99">
        <v>1.4033898305084747</v>
      </c>
      <c r="Q73" s="99" t="s">
        <v>382</v>
      </c>
      <c r="R73" s="99">
        <v>1.4033898305084747</v>
      </c>
      <c r="S73" s="99" t="s">
        <v>382</v>
      </c>
      <c r="T73" s="99" t="s">
        <v>382</v>
      </c>
      <c r="U73" s="88" t="s">
        <v>382</v>
      </c>
      <c r="V73" s="88" t="s">
        <v>382</v>
      </c>
      <c r="W73" s="88" t="s">
        <v>382</v>
      </c>
      <c r="X73" s="88" t="s">
        <v>382</v>
      </c>
      <c r="Y73" s="88" t="s">
        <v>382</v>
      </c>
      <c r="Z73" s="98">
        <v>1.4033898305084747</v>
      </c>
      <c r="AA73" s="88" t="s">
        <v>382</v>
      </c>
      <c r="AB73" s="88" t="s">
        <v>382</v>
      </c>
      <c r="AC73" s="88" t="s">
        <v>382</v>
      </c>
      <c r="AD73" s="88" t="s">
        <v>382</v>
      </c>
      <c r="AE73" s="113" t="s">
        <v>382</v>
      </c>
      <c r="AF73" s="94">
        <v>1.4727172881355934</v>
      </c>
      <c r="AG73" s="114" t="s">
        <v>382</v>
      </c>
      <c r="AH73" s="65">
        <v>0</v>
      </c>
      <c r="AI73" s="113" t="s">
        <v>382</v>
      </c>
      <c r="AJ73" s="94">
        <v>1.4727172881355934</v>
      </c>
      <c r="AK73" s="88" t="s">
        <v>382</v>
      </c>
    </row>
    <row r="74" spans="1:37" x14ac:dyDescent="0.25">
      <c r="A74" s="73" t="s">
        <v>547</v>
      </c>
      <c r="B74" s="85" t="s">
        <v>482</v>
      </c>
      <c r="C74" s="76" t="str">
        <f>'д) план ввода ОС'!C76</f>
        <v>I_VL04_1.2.2.24</v>
      </c>
      <c r="D74" s="87" t="s">
        <v>438</v>
      </c>
      <c r="E74" s="87">
        <v>2018</v>
      </c>
      <c r="F74" s="87">
        <v>2018</v>
      </c>
      <c r="G74" s="87">
        <v>2018</v>
      </c>
      <c r="H74" s="98" t="s">
        <v>382</v>
      </c>
      <c r="I74" s="99">
        <v>1.4033898305084747</v>
      </c>
      <c r="J74" s="99" t="s">
        <v>382</v>
      </c>
      <c r="K74" s="46" t="s">
        <v>382</v>
      </c>
      <c r="L74" s="88" t="s">
        <v>382</v>
      </c>
      <c r="M74" s="88" t="s">
        <v>382</v>
      </c>
      <c r="N74" s="88" t="s">
        <v>382</v>
      </c>
      <c r="O74" s="88" t="s">
        <v>382</v>
      </c>
      <c r="P74" s="99">
        <v>1.4033898305084747</v>
      </c>
      <c r="Q74" s="99" t="s">
        <v>382</v>
      </c>
      <c r="R74" s="99">
        <v>1.4033898305084747</v>
      </c>
      <c r="S74" s="99" t="s">
        <v>382</v>
      </c>
      <c r="T74" s="99" t="s">
        <v>382</v>
      </c>
      <c r="U74" s="88" t="s">
        <v>382</v>
      </c>
      <c r="V74" s="88" t="s">
        <v>382</v>
      </c>
      <c r="W74" s="88" t="s">
        <v>382</v>
      </c>
      <c r="X74" s="88" t="s">
        <v>382</v>
      </c>
      <c r="Y74" s="88" t="s">
        <v>382</v>
      </c>
      <c r="Z74" s="98">
        <v>1.4033898305084747</v>
      </c>
      <c r="AA74" s="88" t="s">
        <v>382</v>
      </c>
      <c r="AB74" s="88" t="s">
        <v>382</v>
      </c>
      <c r="AC74" s="88" t="s">
        <v>382</v>
      </c>
      <c r="AD74" s="88" t="s">
        <v>382</v>
      </c>
      <c r="AE74" s="113" t="s">
        <v>382</v>
      </c>
      <c r="AF74" s="94">
        <v>1.4727172881355934</v>
      </c>
      <c r="AG74" s="114" t="s">
        <v>382</v>
      </c>
      <c r="AH74" s="65">
        <v>0</v>
      </c>
      <c r="AI74" s="113" t="s">
        <v>382</v>
      </c>
      <c r="AJ74" s="94">
        <v>1.4727172881355934</v>
      </c>
      <c r="AK74" s="88" t="s">
        <v>382</v>
      </c>
    </row>
    <row r="75" spans="1:37" ht="31.5" x14ac:dyDescent="0.25">
      <c r="A75" s="73" t="s">
        <v>548</v>
      </c>
      <c r="B75" s="85" t="s">
        <v>483</v>
      </c>
      <c r="C75" s="76" t="str">
        <f>'д) план ввода ОС'!C77</f>
        <v>I_VL04_1.2.2.25</v>
      </c>
      <c r="D75" s="87" t="s">
        <v>438</v>
      </c>
      <c r="E75" s="87">
        <v>2018</v>
      </c>
      <c r="F75" s="87">
        <v>2018</v>
      </c>
      <c r="G75" s="87">
        <v>2018</v>
      </c>
      <c r="H75" s="98" t="s">
        <v>382</v>
      </c>
      <c r="I75" s="99">
        <v>0.74830508474576274</v>
      </c>
      <c r="J75" s="99" t="s">
        <v>382</v>
      </c>
      <c r="K75" s="46" t="s">
        <v>382</v>
      </c>
      <c r="L75" s="88" t="s">
        <v>382</v>
      </c>
      <c r="M75" s="88" t="s">
        <v>382</v>
      </c>
      <c r="N75" s="88" t="s">
        <v>382</v>
      </c>
      <c r="O75" s="88" t="s">
        <v>382</v>
      </c>
      <c r="P75" s="99">
        <v>0.74830508474576274</v>
      </c>
      <c r="Q75" s="99" t="s">
        <v>382</v>
      </c>
      <c r="R75" s="99">
        <v>0.74830508474576274</v>
      </c>
      <c r="S75" s="99" t="s">
        <v>382</v>
      </c>
      <c r="T75" s="99" t="s">
        <v>382</v>
      </c>
      <c r="U75" s="88" t="s">
        <v>382</v>
      </c>
      <c r="V75" s="88" t="s">
        <v>382</v>
      </c>
      <c r="W75" s="88" t="s">
        <v>382</v>
      </c>
      <c r="X75" s="88" t="s">
        <v>382</v>
      </c>
      <c r="Y75" s="88" t="s">
        <v>382</v>
      </c>
      <c r="Z75" s="98">
        <v>0.74830508474576274</v>
      </c>
      <c r="AA75" s="88" t="s">
        <v>382</v>
      </c>
      <c r="AB75" s="88" t="s">
        <v>382</v>
      </c>
      <c r="AC75" s="88" t="s">
        <v>382</v>
      </c>
      <c r="AD75" s="88" t="s">
        <v>382</v>
      </c>
      <c r="AE75" s="113" t="s">
        <v>382</v>
      </c>
      <c r="AF75" s="94">
        <v>0.78527135593220354</v>
      </c>
      <c r="AG75" s="114" t="s">
        <v>382</v>
      </c>
      <c r="AH75" s="65">
        <v>0</v>
      </c>
      <c r="AI75" s="113" t="s">
        <v>382</v>
      </c>
      <c r="AJ75" s="94">
        <v>0.78527135593220354</v>
      </c>
      <c r="AK75" s="88" t="s">
        <v>382</v>
      </c>
    </row>
    <row r="76" spans="1:37" ht="31.5" x14ac:dyDescent="0.25">
      <c r="A76" s="73" t="s">
        <v>549</v>
      </c>
      <c r="B76" s="85" t="s">
        <v>484</v>
      </c>
      <c r="C76" s="76" t="str">
        <f>'д) план ввода ОС'!C78</f>
        <v>I_VL04_1.2.2.26</v>
      </c>
      <c r="D76" s="87" t="s">
        <v>438</v>
      </c>
      <c r="E76" s="87">
        <v>2018</v>
      </c>
      <c r="F76" s="87">
        <v>2018</v>
      </c>
      <c r="G76" s="87">
        <v>2018</v>
      </c>
      <c r="H76" s="98" t="s">
        <v>382</v>
      </c>
      <c r="I76" s="99">
        <v>1.4033898305084747</v>
      </c>
      <c r="J76" s="99" t="s">
        <v>382</v>
      </c>
      <c r="K76" s="46" t="s">
        <v>382</v>
      </c>
      <c r="L76" s="88" t="s">
        <v>382</v>
      </c>
      <c r="M76" s="88" t="s">
        <v>382</v>
      </c>
      <c r="N76" s="88" t="s">
        <v>382</v>
      </c>
      <c r="O76" s="88" t="s">
        <v>382</v>
      </c>
      <c r="P76" s="99">
        <v>1.4033898305084747</v>
      </c>
      <c r="Q76" s="99" t="s">
        <v>382</v>
      </c>
      <c r="R76" s="99">
        <v>1.4033898305084747</v>
      </c>
      <c r="S76" s="99" t="s">
        <v>382</v>
      </c>
      <c r="T76" s="99" t="s">
        <v>382</v>
      </c>
      <c r="U76" s="88" t="s">
        <v>382</v>
      </c>
      <c r="V76" s="88" t="s">
        <v>382</v>
      </c>
      <c r="W76" s="88" t="s">
        <v>382</v>
      </c>
      <c r="X76" s="88" t="s">
        <v>382</v>
      </c>
      <c r="Y76" s="88" t="s">
        <v>382</v>
      </c>
      <c r="Z76" s="98">
        <v>1.4033898305084747</v>
      </c>
      <c r="AA76" s="88" t="s">
        <v>382</v>
      </c>
      <c r="AB76" s="88" t="s">
        <v>382</v>
      </c>
      <c r="AC76" s="88" t="s">
        <v>382</v>
      </c>
      <c r="AD76" s="88" t="s">
        <v>382</v>
      </c>
      <c r="AE76" s="113" t="s">
        <v>382</v>
      </c>
      <c r="AF76" s="94">
        <v>1.4727172881355934</v>
      </c>
      <c r="AG76" s="114" t="s">
        <v>382</v>
      </c>
      <c r="AH76" s="65">
        <v>0</v>
      </c>
      <c r="AI76" s="113" t="s">
        <v>382</v>
      </c>
      <c r="AJ76" s="94">
        <v>1.4727172881355934</v>
      </c>
      <c r="AK76" s="88" t="s">
        <v>382</v>
      </c>
    </row>
    <row r="77" spans="1:37" ht="47.25" x14ac:dyDescent="0.25">
      <c r="A77" s="73" t="s">
        <v>550</v>
      </c>
      <c r="B77" s="85" t="s">
        <v>485</v>
      </c>
      <c r="C77" s="76" t="str">
        <f>'д) план ввода ОС'!C79</f>
        <v>I_VL04_1.2.2.27</v>
      </c>
      <c r="D77" s="87" t="s">
        <v>438</v>
      </c>
      <c r="E77" s="87">
        <v>2018</v>
      </c>
      <c r="F77" s="87">
        <v>2018</v>
      </c>
      <c r="G77" s="87">
        <v>2018</v>
      </c>
      <c r="H77" s="98" t="s">
        <v>382</v>
      </c>
      <c r="I77" s="99">
        <v>1.4957627118644068</v>
      </c>
      <c r="J77" s="99" t="s">
        <v>382</v>
      </c>
      <c r="K77" s="46" t="s">
        <v>382</v>
      </c>
      <c r="L77" s="88" t="s">
        <v>382</v>
      </c>
      <c r="M77" s="88" t="s">
        <v>382</v>
      </c>
      <c r="N77" s="88" t="s">
        <v>382</v>
      </c>
      <c r="O77" s="88" t="s">
        <v>382</v>
      </c>
      <c r="P77" s="99">
        <v>1.4957627118644068</v>
      </c>
      <c r="Q77" s="99" t="s">
        <v>382</v>
      </c>
      <c r="R77" s="99">
        <v>1.4957627118644068</v>
      </c>
      <c r="S77" s="99" t="s">
        <v>382</v>
      </c>
      <c r="T77" s="99" t="s">
        <v>382</v>
      </c>
      <c r="U77" s="88" t="s">
        <v>382</v>
      </c>
      <c r="V77" s="88" t="s">
        <v>382</v>
      </c>
      <c r="W77" s="88" t="s">
        <v>382</v>
      </c>
      <c r="X77" s="88" t="s">
        <v>382</v>
      </c>
      <c r="Y77" s="88" t="s">
        <v>382</v>
      </c>
      <c r="Z77" s="98">
        <v>1.4957627118644068</v>
      </c>
      <c r="AA77" s="88" t="s">
        <v>382</v>
      </c>
      <c r="AB77" s="88" t="s">
        <v>382</v>
      </c>
      <c r="AC77" s="88" t="s">
        <v>382</v>
      </c>
      <c r="AD77" s="88" t="s">
        <v>382</v>
      </c>
      <c r="AE77" s="113" t="s">
        <v>382</v>
      </c>
      <c r="AF77" s="94">
        <v>1.5696533898305087</v>
      </c>
      <c r="AG77" s="114" t="s">
        <v>382</v>
      </c>
      <c r="AH77" s="65">
        <v>0</v>
      </c>
      <c r="AI77" s="113" t="s">
        <v>382</v>
      </c>
      <c r="AJ77" s="94">
        <v>1.5696533898305087</v>
      </c>
      <c r="AK77" s="88" t="s">
        <v>382</v>
      </c>
    </row>
    <row r="78" spans="1:37" ht="31.5" x14ac:dyDescent="0.25">
      <c r="A78" s="73" t="s">
        <v>551</v>
      </c>
      <c r="B78" s="85" t="s">
        <v>486</v>
      </c>
      <c r="C78" s="76" t="str">
        <f>'д) план ввода ОС'!C80</f>
        <v>I_VL04_1.2.2.28</v>
      </c>
      <c r="D78" s="87" t="s">
        <v>438</v>
      </c>
      <c r="E78" s="87">
        <v>2018</v>
      </c>
      <c r="F78" s="87">
        <v>2018</v>
      </c>
      <c r="G78" s="87">
        <v>2018</v>
      </c>
      <c r="H78" s="98" t="s">
        <v>382</v>
      </c>
      <c r="I78" s="99">
        <v>0.74830508474576274</v>
      </c>
      <c r="J78" s="99" t="s">
        <v>382</v>
      </c>
      <c r="K78" s="46" t="s">
        <v>382</v>
      </c>
      <c r="L78" s="88" t="s">
        <v>382</v>
      </c>
      <c r="M78" s="88" t="s">
        <v>382</v>
      </c>
      <c r="N78" s="88" t="s">
        <v>382</v>
      </c>
      <c r="O78" s="88" t="s">
        <v>382</v>
      </c>
      <c r="P78" s="99">
        <v>0.74830508474576274</v>
      </c>
      <c r="Q78" s="99" t="s">
        <v>382</v>
      </c>
      <c r="R78" s="99">
        <v>0.74830508474576274</v>
      </c>
      <c r="S78" s="99" t="s">
        <v>382</v>
      </c>
      <c r="T78" s="99" t="s">
        <v>382</v>
      </c>
      <c r="U78" s="88" t="s">
        <v>382</v>
      </c>
      <c r="V78" s="88" t="s">
        <v>382</v>
      </c>
      <c r="W78" s="88" t="s">
        <v>382</v>
      </c>
      <c r="X78" s="88" t="s">
        <v>382</v>
      </c>
      <c r="Y78" s="88" t="s">
        <v>382</v>
      </c>
      <c r="Z78" s="98">
        <v>0.74830508474576274</v>
      </c>
      <c r="AA78" s="88" t="s">
        <v>382</v>
      </c>
      <c r="AB78" s="88" t="s">
        <v>382</v>
      </c>
      <c r="AC78" s="88" t="s">
        <v>382</v>
      </c>
      <c r="AD78" s="88" t="s">
        <v>382</v>
      </c>
      <c r="AE78" s="113" t="s">
        <v>382</v>
      </c>
      <c r="AF78" s="94">
        <v>0.78527135593220354</v>
      </c>
      <c r="AG78" s="114" t="s">
        <v>382</v>
      </c>
      <c r="AH78" s="65">
        <v>0</v>
      </c>
      <c r="AI78" s="113" t="s">
        <v>382</v>
      </c>
      <c r="AJ78" s="94">
        <v>0.78527135593220354</v>
      </c>
      <c r="AK78" s="88" t="s">
        <v>382</v>
      </c>
    </row>
    <row r="79" spans="1:37" x14ac:dyDescent="0.25">
      <c r="A79" s="73" t="s">
        <v>552</v>
      </c>
      <c r="B79" s="85" t="s">
        <v>487</v>
      </c>
      <c r="C79" s="76" t="str">
        <f>'д) план ввода ОС'!C81</f>
        <v>J_VL04_1.2.2.29</v>
      </c>
      <c r="D79" s="87" t="s">
        <v>438</v>
      </c>
      <c r="E79" s="87">
        <v>2019</v>
      </c>
      <c r="F79" s="87">
        <v>2019</v>
      </c>
      <c r="G79" s="87">
        <v>2019</v>
      </c>
      <c r="H79" s="98" t="s">
        <v>382</v>
      </c>
      <c r="I79" s="99">
        <v>1.8711864406779664</v>
      </c>
      <c r="J79" s="99" t="s">
        <v>382</v>
      </c>
      <c r="K79" s="46" t="s">
        <v>382</v>
      </c>
      <c r="L79" s="88" t="s">
        <v>382</v>
      </c>
      <c r="M79" s="88" t="s">
        <v>382</v>
      </c>
      <c r="N79" s="88" t="s">
        <v>382</v>
      </c>
      <c r="O79" s="88" t="s">
        <v>382</v>
      </c>
      <c r="P79" s="99">
        <v>1.8711864406779664</v>
      </c>
      <c r="Q79" s="99" t="s">
        <v>382</v>
      </c>
      <c r="R79" s="99">
        <v>1.8711864406779664</v>
      </c>
      <c r="S79" s="99" t="s">
        <v>382</v>
      </c>
      <c r="T79" s="99" t="s">
        <v>382</v>
      </c>
      <c r="U79" s="88" t="s">
        <v>382</v>
      </c>
      <c r="V79" s="88" t="s">
        <v>382</v>
      </c>
      <c r="W79" s="88" t="s">
        <v>382</v>
      </c>
      <c r="X79" s="88" t="s">
        <v>382</v>
      </c>
      <c r="Y79" s="88" t="s">
        <v>382</v>
      </c>
      <c r="Z79" s="98">
        <v>1.8711864406779664</v>
      </c>
      <c r="AA79" s="88" t="s">
        <v>382</v>
      </c>
      <c r="AB79" s="88" t="s">
        <v>382</v>
      </c>
      <c r="AC79" s="88" t="s">
        <v>382</v>
      </c>
      <c r="AD79" s="88" t="s">
        <v>382</v>
      </c>
      <c r="AE79" s="113" t="s">
        <v>382</v>
      </c>
      <c r="AF79" s="94">
        <v>0</v>
      </c>
      <c r="AG79" s="114" t="s">
        <v>382</v>
      </c>
      <c r="AH79" s="65">
        <v>1.9636230508474581</v>
      </c>
      <c r="AI79" s="113" t="s">
        <v>382</v>
      </c>
      <c r="AJ79" s="94">
        <v>1.9636230508474581</v>
      </c>
      <c r="AK79" s="88" t="s">
        <v>382</v>
      </c>
    </row>
    <row r="80" spans="1:37" x14ac:dyDescent="0.25">
      <c r="A80" s="73" t="s">
        <v>553</v>
      </c>
      <c r="B80" s="85" t="s">
        <v>488</v>
      </c>
      <c r="C80" s="76" t="str">
        <f>'д) план ввода ОС'!C82</f>
        <v>J_VL04_1.2.2.30</v>
      </c>
      <c r="D80" s="87" t="s">
        <v>438</v>
      </c>
      <c r="E80" s="87">
        <v>2019</v>
      </c>
      <c r="F80" s="87">
        <v>2019</v>
      </c>
      <c r="G80" s="87">
        <v>2019</v>
      </c>
      <c r="H80" s="98" t="s">
        <v>382</v>
      </c>
      <c r="I80" s="99">
        <v>1.2627118644067796</v>
      </c>
      <c r="J80" s="99" t="s">
        <v>382</v>
      </c>
      <c r="K80" s="46" t="s">
        <v>382</v>
      </c>
      <c r="L80" s="88" t="s">
        <v>382</v>
      </c>
      <c r="M80" s="88" t="s">
        <v>382</v>
      </c>
      <c r="N80" s="88" t="s">
        <v>382</v>
      </c>
      <c r="O80" s="88" t="s">
        <v>382</v>
      </c>
      <c r="P80" s="99">
        <v>1.2627118644067796</v>
      </c>
      <c r="Q80" s="99" t="s">
        <v>382</v>
      </c>
      <c r="R80" s="99">
        <v>1.2627118644067796</v>
      </c>
      <c r="S80" s="99" t="s">
        <v>382</v>
      </c>
      <c r="T80" s="99" t="s">
        <v>382</v>
      </c>
      <c r="U80" s="88" t="s">
        <v>382</v>
      </c>
      <c r="V80" s="88" t="s">
        <v>382</v>
      </c>
      <c r="W80" s="88" t="s">
        <v>382</v>
      </c>
      <c r="X80" s="88" t="s">
        <v>382</v>
      </c>
      <c r="Y80" s="88" t="s">
        <v>382</v>
      </c>
      <c r="Z80" s="98">
        <v>1.2627118644067796</v>
      </c>
      <c r="AA80" s="88" t="s">
        <v>382</v>
      </c>
      <c r="AB80" s="88" t="s">
        <v>382</v>
      </c>
      <c r="AC80" s="88" t="s">
        <v>382</v>
      </c>
      <c r="AD80" s="88" t="s">
        <v>382</v>
      </c>
      <c r="AE80" s="113" t="s">
        <v>382</v>
      </c>
      <c r="AF80" s="94">
        <v>0</v>
      </c>
      <c r="AG80" s="114" t="s">
        <v>382</v>
      </c>
      <c r="AH80" s="65">
        <v>1.3250898305084746</v>
      </c>
      <c r="AI80" s="113" t="s">
        <v>382</v>
      </c>
      <c r="AJ80" s="94">
        <v>1.3250898305084746</v>
      </c>
      <c r="AK80" s="88" t="s">
        <v>382</v>
      </c>
    </row>
    <row r="81" spans="1:37" ht="31.5" x14ac:dyDescent="0.25">
      <c r="A81" s="73" t="s">
        <v>554</v>
      </c>
      <c r="B81" s="85" t="s">
        <v>489</v>
      </c>
      <c r="C81" s="76" t="str">
        <f>'д) план ввода ОС'!C83</f>
        <v>J_VL04_1.2.2.31</v>
      </c>
      <c r="D81" s="87" t="s">
        <v>438</v>
      </c>
      <c r="E81" s="87">
        <v>2019</v>
      </c>
      <c r="F81" s="87">
        <v>2019</v>
      </c>
      <c r="G81" s="87">
        <v>2019</v>
      </c>
      <c r="H81" s="98" t="s">
        <v>382</v>
      </c>
      <c r="I81" s="99">
        <v>0.43135593220338986</v>
      </c>
      <c r="J81" s="99" t="s">
        <v>382</v>
      </c>
      <c r="K81" s="46" t="s">
        <v>382</v>
      </c>
      <c r="L81" s="88" t="s">
        <v>382</v>
      </c>
      <c r="M81" s="88" t="s">
        <v>382</v>
      </c>
      <c r="N81" s="88" t="s">
        <v>382</v>
      </c>
      <c r="O81" s="88" t="s">
        <v>382</v>
      </c>
      <c r="P81" s="99">
        <v>0.43135593220338986</v>
      </c>
      <c r="Q81" s="99" t="s">
        <v>382</v>
      </c>
      <c r="R81" s="99">
        <v>0.43135593220338986</v>
      </c>
      <c r="S81" s="99" t="s">
        <v>382</v>
      </c>
      <c r="T81" s="99" t="s">
        <v>382</v>
      </c>
      <c r="U81" s="88" t="s">
        <v>382</v>
      </c>
      <c r="V81" s="88" t="s">
        <v>382</v>
      </c>
      <c r="W81" s="88" t="s">
        <v>382</v>
      </c>
      <c r="X81" s="88" t="s">
        <v>382</v>
      </c>
      <c r="Y81" s="88" t="s">
        <v>382</v>
      </c>
      <c r="Z81" s="98">
        <v>0.43135593220338986</v>
      </c>
      <c r="AA81" s="88" t="s">
        <v>382</v>
      </c>
      <c r="AB81" s="88" t="s">
        <v>382</v>
      </c>
      <c r="AC81" s="88" t="s">
        <v>382</v>
      </c>
      <c r="AD81" s="88" t="s">
        <v>382</v>
      </c>
      <c r="AE81" s="113" t="s">
        <v>382</v>
      </c>
      <c r="AF81" s="94">
        <v>0</v>
      </c>
      <c r="AG81" s="114" t="s">
        <v>382</v>
      </c>
      <c r="AH81" s="65">
        <v>0.45266491525423735</v>
      </c>
      <c r="AI81" s="113" t="s">
        <v>382</v>
      </c>
      <c r="AJ81" s="94">
        <v>0.45266491525423735</v>
      </c>
      <c r="AK81" s="88" t="s">
        <v>382</v>
      </c>
    </row>
    <row r="82" spans="1:37" ht="31.5" x14ac:dyDescent="0.25">
      <c r="A82" s="73" t="s">
        <v>555</v>
      </c>
      <c r="B82" s="85" t="s">
        <v>490</v>
      </c>
      <c r="C82" s="76" t="str">
        <f>'д) план ввода ОС'!C84</f>
        <v>J_VL04_1.2.2.32</v>
      </c>
      <c r="D82" s="87" t="s">
        <v>438</v>
      </c>
      <c r="E82" s="87">
        <v>2019</v>
      </c>
      <c r="F82" s="87">
        <v>2019</v>
      </c>
      <c r="G82" s="87">
        <v>2019</v>
      </c>
      <c r="H82" s="98" t="s">
        <v>382</v>
      </c>
      <c r="I82" s="99">
        <v>0.77711864406779674</v>
      </c>
      <c r="J82" s="99" t="s">
        <v>382</v>
      </c>
      <c r="K82" s="46" t="s">
        <v>382</v>
      </c>
      <c r="L82" s="88" t="s">
        <v>382</v>
      </c>
      <c r="M82" s="88" t="s">
        <v>382</v>
      </c>
      <c r="N82" s="88" t="s">
        <v>382</v>
      </c>
      <c r="O82" s="88" t="s">
        <v>382</v>
      </c>
      <c r="P82" s="99">
        <v>0.77711864406779674</v>
      </c>
      <c r="Q82" s="99" t="s">
        <v>382</v>
      </c>
      <c r="R82" s="99">
        <v>0.77711864406779674</v>
      </c>
      <c r="S82" s="99" t="s">
        <v>382</v>
      </c>
      <c r="T82" s="99" t="s">
        <v>382</v>
      </c>
      <c r="U82" s="88" t="s">
        <v>382</v>
      </c>
      <c r="V82" s="88" t="s">
        <v>382</v>
      </c>
      <c r="W82" s="88" t="s">
        <v>382</v>
      </c>
      <c r="X82" s="88" t="s">
        <v>382</v>
      </c>
      <c r="Y82" s="88" t="s">
        <v>382</v>
      </c>
      <c r="Z82" s="98">
        <v>0.77711864406779674</v>
      </c>
      <c r="AA82" s="88" t="s">
        <v>382</v>
      </c>
      <c r="AB82" s="88" t="s">
        <v>382</v>
      </c>
      <c r="AC82" s="88" t="s">
        <v>382</v>
      </c>
      <c r="AD82" s="88" t="s">
        <v>382</v>
      </c>
      <c r="AE82" s="113" t="s">
        <v>382</v>
      </c>
      <c r="AF82" s="94">
        <v>0</v>
      </c>
      <c r="AG82" s="114" t="s">
        <v>382</v>
      </c>
      <c r="AH82" s="65">
        <v>0.81550830508474592</v>
      </c>
      <c r="AI82" s="113" t="s">
        <v>382</v>
      </c>
      <c r="AJ82" s="94">
        <v>0.81550830508474592</v>
      </c>
      <c r="AK82" s="88" t="s">
        <v>382</v>
      </c>
    </row>
    <row r="83" spans="1:37" x14ac:dyDescent="0.25">
      <c r="A83" s="73"/>
      <c r="B83" s="85" t="s">
        <v>504</v>
      </c>
      <c r="C83" s="76">
        <f>'д) план ввода ОС'!C85</f>
        <v>0</v>
      </c>
      <c r="D83" s="87" t="s">
        <v>382</v>
      </c>
      <c r="E83" s="87" t="s">
        <v>382</v>
      </c>
      <c r="F83" s="87" t="s">
        <v>382</v>
      </c>
      <c r="G83" s="87" t="s">
        <v>382</v>
      </c>
      <c r="H83" s="98" t="s">
        <v>382</v>
      </c>
      <c r="I83" s="99">
        <v>49.261016949152548</v>
      </c>
      <c r="J83" s="99" t="s">
        <v>382</v>
      </c>
      <c r="K83" s="46" t="s">
        <v>382</v>
      </c>
      <c r="L83" s="88" t="s">
        <v>382</v>
      </c>
      <c r="M83" s="88" t="s">
        <v>382</v>
      </c>
      <c r="N83" s="88" t="s">
        <v>382</v>
      </c>
      <c r="O83" s="88" t="s">
        <v>382</v>
      </c>
      <c r="P83" s="99">
        <v>49.261016949152548</v>
      </c>
      <c r="Q83" s="99" t="s">
        <v>382</v>
      </c>
      <c r="R83" s="99">
        <v>49.261016949152548</v>
      </c>
      <c r="S83" s="99" t="s">
        <v>382</v>
      </c>
      <c r="T83" s="99" t="s">
        <v>382</v>
      </c>
      <c r="U83" s="88" t="s">
        <v>382</v>
      </c>
      <c r="V83" s="88" t="s">
        <v>382</v>
      </c>
      <c r="W83" s="88" t="s">
        <v>382</v>
      </c>
      <c r="X83" s="88" t="s">
        <v>382</v>
      </c>
      <c r="Y83" s="88" t="s">
        <v>382</v>
      </c>
      <c r="Z83" s="98">
        <v>49.261016949152548</v>
      </c>
      <c r="AA83" s="88" t="s">
        <v>382</v>
      </c>
      <c r="AB83" s="88" t="s">
        <v>382</v>
      </c>
      <c r="AC83" s="88" t="s">
        <v>382</v>
      </c>
      <c r="AD83" s="88" t="s">
        <v>382</v>
      </c>
      <c r="AE83" s="113" t="s">
        <v>382</v>
      </c>
      <c r="AF83" s="94">
        <v>35.057074576271191</v>
      </c>
      <c r="AG83" s="114" t="s">
        <v>382</v>
      </c>
      <c r="AH83" s="65">
        <v>16.637436610169495</v>
      </c>
      <c r="AI83" s="113" t="s">
        <v>382</v>
      </c>
      <c r="AJ83" s="94">
        <v>51.694511186440685</v>
      </c>
      <c r="AK83" s="88" t="s">
        <v>382</v>
      </c>
    </row>
    <row r="84" spans="1:37" ht="47.25" x14ac:dyDescent="0.25">
      <c r="A84" s="73" t="s">
        <v>555</v>
      </c>
      <c r="B84" s="85" t="s">
        <v>491</v>
      </c>
      <c r="C84" s="76" t="str">
        <f>'д) план ввода ОС'!C86</f>
        <v>I_VL10_1.2.2.33</v>
      </c>
      <c r="D84" s="87" t="s">
        <v>438</v>
      </c>
      <c r="E84" s="87">
        <v>2018</v>
      </c>
      <c r="F84" s="87">
        <v>2018</v>
      </c>
      <c r="G84" s="87">
        <v>2018</v>
      </c>
      <c r="H84" s="98" t="s">
        <v>382</v>
      </c>
      <c r="I84" s="99">
        <v>10.250000000000002</v>
      </c>
      <c r="J84" s="99" t="s">
        <v>382</v>
      </c>
      <c r="K84" s="46" t="s">
        <v>382</v>
      </c>
      <c r="L84" s="88" t="s">
        <v>382</v>
      </c>
      <c r="M84" s="88" t="s">
        <v>382</v>
      </c>
      <c r="N84" s="88" t="s">
        <v>382</v>
      </c>
      <c r="O84" s="88" t="s">
        <v>382</v>
      </c>
      <c r="P84" s="99">
        <v>10.250000000000002</v>
      </c>
      <c r="Q84" s="99" t="s">
        <v>382</v>
      </c>
      <c r="R84" s="99">
        <v>10.250000000000002</v>
      </c>
      <c r="S84" s="99" t="s">
        <v>382</v>
      </c>
      <c r="T84" s="99" t="s">
        <v>382</v>
      </c>
      <c r="U84" s="88" t="s">
        <v>382</v>
      </c>
      <c r="V84" s="88" t="s">
        <v>382</v>
      </c>
      <c r="W84" s="88" t="s">
        <v>382</v>
      </c>
      <c r="X84" s="88" t="s">
        <v>382</v>
      </c>
      <c r="Y84" s="88" t="s">
        <v>382</v>
      </c>
      <c r="Z84" s="98">
        <v>10.250000000000002</v>
      </c>
      <c r="AA84" s="88" t="s">
        <v>382</v>
      </c>
      <c r="AB84" s="88" t="s">
        <v>382</v>
      </c>
      <c r="AC84" s="88" t="s">
        <v>382</v>
      </c>
      <c r="AD84" s="88" t="s">
        <v>382</v>
      </c>
      <c r="AE84" s="113" t="s">
        <v>382</v>
      </c>
      <c r="AF84" s="94">
        <v>10.756350000000003</v>
      </c>
      <c r="AG84" s="114" t="s">
        <v>382</v>
      </c>
      <c r="AH84" s="65">
        <v>0</v>
      </c>
      <c r="AI84" s="113" t="s">
        <v>382</v>
      </c>
      <c r="AJ84" s="94">
        <v>10.756350000000003</v>
      </c>
      <c r="AK84" s="88" t="s">
        <v>382</v>
      </c>
    </row>
    <row r="85" spans="1:37" x14ac:dyDescent="0.25">
      <c r="A85" s="73" t="s">
        <v>556</v>
      </c>
      <c r="B85" s="85" t="s">
        <v>492</v>
      </c>
      <c r="C85" s="76" t="str">
        <f>'д) план ввода ОС'!C87</f>
        <v>I_VL10_1.2.2.34</v>
      </c>
      <c r="D85" s="87" t="s">
        <v>438</v>
      </c>
      <c r="E85" s="87">
        <v>2018</v>
      </c>
      <c r="F85" s="87">
        <v>2018</v>
      </c>
      <c r="G85" s="87">
        <v>2018</v>
      </c>
      <c r="H85" s="98" t="s">
        <v>382</v>
      </c>
      <c r="I85" s="99">
        <v>7.6228813559322033</v>
      </c>
      <c r="J85" s="99" t="s">
        <v>382</v>
      </c>
      <c r="K85" s="46" t="s">
        <v>382</v>
      </c>
      <c r="L85" s="88" t="s">
        <v>382</v>
      </c>
      <c r="M85" s="88" t="s">
        <v>382</v>
      </c>
      <c r="N85" s="88" t="s">
        <v>382</v>
      </c>
      <c r="O85" s="88" t="s">
        <v>382</v>
      </c>
      <c r="P85" s="99">
        <v>7.6228813559322033</v>
      </c>
      <c r="Q85" s="99" t="s">
        <v>382</v>
      </c>
      <c r="R85" s="99">
        <v>7.6228813559322033</v>
      </c>
      <c r="S85" s="99" t="s">
        <v>382</v>
      </c>
      <c r="T85" s="99" t="s">
        <v>382</v>
      </c>
      <c r="U85" s="88" t="s">
        <v>382</v>
      </c>
      <c r="V85" s="88" t="s">
        <v>382</v>
      </c>
      <c r="W85" s="88" t="s">
        <v>382</v>
      </c>
      <c r="X85" s="88" t="s">
        <v>382</v>
      </c>
      <c r="Y85" s="88" t="s">
        <v>382</v>
      </c>
      <c r="Z85" s="98">
        <v>7.6228813559322033</v>
      </c>
      <c r="AA85" s="88" t="s">
        <v>382</v>
      </c>
      <c r="AB85" s="88" t="s">
        <v>382</v>
      </c>
      <c r="AC85" s="88" t="s">
        <v>382</v>
      </c>
      <c r="AD85" s="88" t="s">
        <v>382</v>
      </c>
      <c r="AE85" s="113" t="s">
        <v>382</v>
      </c>
      <c r="AF85" s="94">
        <v>7.9994516949152548</v>
      </c>
      <c r="AG85" s="114" t="s">
        <v>382</v>
      </c>
      <c r="AH85" s="65">
        <v>0</v>
      </c>
      <c r="AI85" s="113" t="s">
        <v>382</v>
      </c>
      <c r="AJ85" s="94">
        <v>7.9994516949152548</v>
      </c>
      <c r="AK85" s="88" t="s">
        <v>382</v>
      </c>
    </row>
    <row r="86" spans="1:37" ht="31.5" x14ac:dyDescent="0.25">
      <c r="A86" s="73" t="s">
        <v>557</v>
      </c>
      <c r="B86" s="85" t="s">
        <v>493</v>
      </c>
      <c r="C86" s="76" t="str">
        <f>'д) план ввода ОС'!C88</f>
        <v>I_VL10_1.2.2.35</v>
      </c>
      <c r="D86" s="87" t="s">
        <v>438</v>
      </c>
      <c r="E86" s="87">
        <v>2018</v>
      </c>
      <c r="F86" s="87">
        <v>2018</v>
      </c>
      <c r="G86" s="87">
        <v>2018</v>
      </c>
      <c r="H86" s="98" t="s">
        <v>382</v>
      </c>
      <c r="I86" s="99">
        <v>0.72288135593220337</v>
      </c>
      <c r="J86" s="99" t="s">
        <v>382</v>
      </c>
      <c r="K86" s="46" t="s">
        <v>382</v>
      </c>
      <c r="L86" s="88" t="s">
        <v>382</v>
      </c>
      <c r="M86" s="88" t="s">
        <v>382</v>
      </c>
      <c r="N86" s="88" t="s">
        <v>382</v>
      </c>
      <c r="O86" s="88" t="s">
        <v>382</v>
      </c>
      <c r="P86" s="99">
        <v>0.72288135593220337</v>
      </c>
      <c r="Q86" s="99" t="s">
        <v>382</v>
      </c>
      <c r="R86" s="99">
        <v>0.72288135593220337</v>
      </c>
      <c r="S86" s="99" t="s">
        <v>382</v>
      </c>
      <c r="T86" s="99" t="s">
        <v>382</v>
      </c>
      <c r="U86" s="88" t="s">
        <v>382</v>
      </c>
      <c r="V86" s="88" t="s">
        <v>382</v>
      </c>
      <c r="W86" s="88" t="s">
        <v>382</v>
      </c>
      <c r="X86" s="88" t="s">
        <v>382</v>
      </c>
      <c r="Y86" s="88" t="s">
        <v>382</v>
      </c>
      <c r="Z86" s="98">
        <v>0.72288135593220337</v>
      </c>
      <c r="AA86" s="88" t="s">
        <v>382</v>
      </c>
      <c r="AB86" s="88" t="s">
        <v>382</v>
      </c>
      <c r="AC86" s="88" t="s">
        <v>382</v>
      </c>
      <c r="AD86" s="88" t="s">
        <v>382</v>
      </c>
      <c r="AE86" s="113" t="s">
        <v>382</v>
      </c>
      <c r="AF86" s="94">
        <v>0.75859169491525436</v>
      </c>
      <c r="AG86" s="114" t="s">
        <v>382</v>
      </c>
      <c r="AH86" s="65">
        <v>0</v>
      </c>
      <c r="AI86" s="113" t="s">
        <v>382</v>
      </c>
      <c r="AJ86" s="94">
        <v>0.75859169491525436</v>
      </c>
      <c r="AK86" s="88" t="s">
        <v>382</v>
      </c>
    </row>
    <row r="87" spans="1:37" ht="31.5" x14ac:dyDescent="0.25">
      <c r="A87" s="73" t="s">
        <v>558</v>
      </c>
      <c r="B87" s="85" t="s">
        <v>494</v>
      </c>
      <c r="C87" s="76" t="str">
        <f>'д) план ввода ОС'!C89</f>
        <v>I_VL10_1.2.2.36</v>
      </c>
      <c r="D87" s="87" t="s">
        <v>438</v>
      </c>
      <c r="E87" s="87">
        <v>2018</v>
      </c>
      <c r="F87" s="87">
        <v>2018</v>
      </c>
      <c r="G87" s="87">
        <v>2018</v>
      </c>
      <c r="H87" s="98" t="s">
        <v>382</v>
      </c>
      <c r="I87" s="99">
        <v>0.72288135593220337</v>
      </c>
      <c r="J87" s="99" t="s">
        <v>382</v>
      </c>
      <c r="K87" s="46" t="s">
        <v>382</v>
      </c>
      <c r="L87" s="88" t="s">
        <v>382</v>
      </c>
      <c r="M87" s="88" t="s">
        <v>382</v>
      </c>
      <c r="N87" s="88" t="s">
        <v>382</v>
      </c>
      <c r="O87" s="88" t="s">
        <v>382</v>
      </c>
      <c r="P87" s="99">
        <v>0.72288135593220337</v>
      </c>
      <c r="Q87" s="99" t="s">
        <v>382</v>
      </c>
      <c r="R87" s="99">
        <v>0.72288135593220337</v>
      </c>
      <c r="S87" s="99" t="s">
        <v>382</v>
      </c>
      <c r="T87" s="99" t="s">
        <v>382</v>
      </c>
      <c r="U87" s="88" t="s">
        <v>382</v>
      </c>
      <c r="V87" s="88" t="s">
        <v>382</v>
      </c>
      <c r="W87" s="88" t="s">
        <v>382</v>
      </c>
      <c r="X87" s="88" t="s">
        <v>382</v>
      </c>
      <c r="Y87" s="88" t="s">
        <v>382</v>
      </c>
      <c r="Z87" s="98">
        <v>0.72288135593220337</v>
      </c>
      <c r="AA87" s="88" t="s">
        <v>382</v>
      </c>
      <c r="AB87" s="88" t="s">
        <v>382</v>
      </c>
      <c r="AC87" s="88" t="s">
        <v>382</v>
      </c>
      <c r="AD87" s="88" t="s">
        <v>382</v>
      </c>
      <c r="AE87" s="113" t="s">
        <v>382</v>
      </c>
      <c r="AF87" s="94">
        <v>0.75859169491525436</v>
      </c>
      <c r="AG87" s="114" t="s">
        <v>382</v>
      </c>
      <c r="AH87" s="65">
        <v>0</v>
      </c>
      <c r="AI87" s="113" t="s">
        <v>382</v>
      </c>
      <c r="AJ87" s="94">
        <v>0.75859169491525436</v>
      </c>
      <c r="AK87" s="88" t="s">
        <v>382</v>
      </c>
    </row>
    <row r="88" spans="1:37" ht="31.5" x14ac:dyDescent="0.25">
      <c r="A88" s="73" t="s">
        <v>559</v>
      </c>
      <c r="B88" s="85" t="s">
        <v>495</v>
      </c>
      <c r="C88" s="76" t="str">
        <f>'д) план ввода ОС'!C90</f>
        <v>I_VL10_1.2.2.37</v>
      </c>
      <c r="D88" s="87" t="s">
        <v>438</v>
      </c>
      <c r="E88" s="87">
        <v>2018</v>
      </c>
      <c r="F88" s="87">
        <v>2018</v>
      </c>
      <c r="G88" s="87">
        <v>2018</v>
      </c>
      <c r="H88" s="98" t="s">
        <v>382</v>
      </c>
      <c r="I88" s="99">
        <v>4.7364406779661019</v>
      </c>
      <c r="J88" s="99" t="s">
        <v>382</v>
      </c>
      <c r="K88" s="46" t="s">
        <v>382</v>
      </c>
      <c r="L88" s="88" t="s">
        <v>382</v>
      </c>
      <c r="M88" s="88" t="s">
        <v>382</v>
      </c>
      <c r="N88" s="88" t="s">
        <v>382</v>
      </c>
      <c r="O88" s="88" t="s">
        <v>382</v>
      </c>
      <c r="P88" s="99">
        <v>4.7364406779661019</v>
      </c>
      <c r="Q88" s="99" t="s">
        <v>382</v>
      </c>
      <c r="R88" s="99">
        <v>4.7364406779661019</v>
      </c>
      <c r="S88" s="99" t="s">
        <v>382</v>
      </c>
      <c r="T88" s="99" t="s">
        <v>382</v>
      </c>
      <c r="U88" s="88" t="s">
        <v>382</v>
      </c>
      <c r="V88" s="88" t="s">
        <v>382</v>
      </c>
      <c r="W88" s="88" t="s">
        <v>382</v>
      </c>
      <c r="X88" s="88" t="s">
        <v>382</v>
      </c>
      <c r="Y88" s="88" t="s">
        <v>382</v>
      </c>
      <c r="Z88" s="98">
        <v>4.7364406779661019</v>
      </c>
      <c r="AA88" s="88" t="s">
        <v>382</v>
      </c>
      <c r="AB88" s="88" t="s">
        <v>382</v>
      </c>
      <c r="AC88" s="88" t="s">
        <v>382</v>
      </c>
      <c r="AD88" s="88" t="s">
        <v>382</v>
      </c>
      <c r="AE88" s="113" t="s">
        <v>382</v>
      </c>
      <c r="AF88" s="94">
        <v>4.9704208474576284</v>
      </c>
      <c r="AG88" s="114" t="s">
        <v>382</v>
      </c>
      <c r="AH88" s="65">
        <v>0</v>
      </c>
      <c r="AI88" s="113" t="s">
        <v>382</v>
      </c>
      <c r="AJ88" s="94">
        <v>4.9704208474576284</v>
      </c>
      <c r="AK88" s="88" t="s">
        <v>382</v>
      </c>
    </row>
    <row r="89" spans="1:37" x14ac:dyDescent="0.25">
      <c r="A89" s="73" t="s">
        <v>560</v>
      </c>
      <c r="B89" s="85" t="s">
        <v>496</v>
      </c>
      <c r="C89" s="76" t="str">
        <f>'д) план ввода ОС'!C91</f>
        <v>I_VL10_1.2.2.38</v>
      </c>
      <c r="D89" s="87" t="s">
        <v>438</v>
      </c>
      <c r="E89" s="87">
        <v>2018</v>
      </c>
      <c r="F89" s="87">
        <v>2018</v>
      </c>
      <c r="G89" s="87">
        <v>2018</v>
      </c>
      <c r="H89" s="98" t="s">
        <v>382</v>
      </c>
      <c r="I89" s="99">
        <v>1.728813559322034</v>
      </c>
      <c r="J89" s="99" t="s">
        <v>382</v>
      </c>
      <c r="K89" s="46" t="s">
        <v>382</v>
      </c>
      <c r="L89" s="88" t="s">
        <v>382</v>
      </c>
      <c r="M89" s="88" t="s">
        <v>382</v>
      </c>
      <c r="N89" s="88" t="s">
        <v>382</v>
      </c>
      <c r="O89" s="88" t="s">
        <v>382</v>
      </c>
      <c r="P89" s="99">
        <v>1.728813559322034</v>
      </c>
      <c r="Q89" s="99" t="s">
        <v>382</v>
      </c>
      <c r="R89" s="99">
        <v>1.728813559322034</v>
      </c>
      <c r="S89" s="99" t="s">
        <v>382</v>
      </c>
      <c r="T89" s="99" t="s">
        <v>382</v>
      </c>
      <c r="U89" s="88" t="s">
        <v>382</v>
      </c>
      <c r="V89" s="88" t="s">
        <v>382</v>
      </c>
      <c r="W89" s="88" t="s">
        <v>382</v>
      </c>
      <c r="X89" s="88" t="s">
        <v>382</v>
      </c>
      <c r="Y89" s="88" t="s">
        <v>382</v>
      </c>
      <c r="Z89" s="98">
        <v>1.728813559322034</v>
      </c>
      <c r="AA89" s="88" t="s">
        <v>382</v>
      </c>
      <c r="AB89" s="88" t="s">
        <v>382</v>
      </c>
      <c r="AC89" s="88" t="s">
        <v>382</v>
      </c>
      <c r="AD89" s="88" t="s">
        <v>382</v>
      </c>
      <c r="AE89" s="113" t="s">
        <v>382</v>
      </c>
      <c r="AF89" s="94">
        <v>1.8142169491525426</v>
      </c>
      <c r="AG89" s="114" t="s">
        <v>382</v>
      </c>
      <c r="AH89" s="65">
        <v>0</v>
      </c>
      <c r="AI89" s="113" t="s">
        <v>382</v>
      </c>
      <c r="AJ89" s="94">
        <v>1.8142169491525426</v>
      </c>
      <c r="AK89" s="88" t="s">
        <v>382</v>
      </c>
    </row>
    <row r="90" spans="1:37" x14ac:dyDescent="0.25">
      <c r="A90" s="73" t="s">
        <v>561</v>
      </c>
      <c r="B90" s="85" t="s">
        <v>497</v>
      </c>
      <c r="C90" s="76" t="str">
        <f>'д) план ввода ОС'!C92</f>
        <v>I_VL10_1.2.2.39</v>
      </c>
      <c r="D90" s="87" t="s">
        <v>438</v>
      </c>
      <c r="E90" s="87">
        <v>2018</v>
      </c>
      <c r="F90" s="87">
        <v>2019</v>
      </c>
      <c r="G90" s="87">
        <v>2019</v>
      </c>
      <c r="H90" s="98" t="s">
        <v>382</v>
      </c>
      <c r="I90" s="99">
        <v>7.6228813559322033</v>
      </c>
      <c r="J90" s="99" t="s">
        <v>382</v>
      </c>
      <c r="K90" s="46" t="s">
        <v>382</v>
      </c>
      <c r="L90" s="88" t="s">
        <v>382</v>
      </c>
      <c r="M90" s="88" t="s">
        <v>382</v>
      </c>
      <c r="N90" s="88" t="s">
        <v>382</v>
      </c>
      <c r="O90" s="88" t="s">
        <v>382</v>
      </c>
      <c r="P90" s="99">
        <v>7.6228813559322033</v>
      </c>
      <c r="Q90" s="99" t="s">
        <v>382</v>
      </c>
      <c r="R90" s="99">
        <v>7.6228813559322033</v>
      </c>
      <c r="S90" s="99" t="s">
        <v>382</v>
      </c>
      <c r="T90" s="99" t="s">
        <v>382</v>
      </c>
      <c r="U90" s="88" t="s">
        <v>382</v>
      </c>
      <c r="V90" s="88" t="s">
        <v>382</v>
      </c>
      <c r="W90" s="88" t="s">
        <v>382</v>
      </c>
      <c r="X90" s="88" t="s">
        <v>382</v>
      </c>
      <c r="Y90" s="88" t="s">
        <v>382</v>
      </c>
      <c r="Z90" s="98">
        <v>7.6228813559322033</v>
      </c>
      <c r="AA90" s="88" t="s">
        <v>382</v>
      </c>
      <c r="AB90" s="88" t="s">
        <v>382</v>
      </c>
      <c r="AC90" s="88" t="s">
        <v>382</v>
      </c>
      <c r="AD90" s="88" t="s">
        <v>382</v>
      </c>
      <c r="AE90" s="113" t="s">
        <v>382</v>
      </c>
      <c r="AF90" s="94">
        <v>7.9994516949152548</v>
      </c>
      <c r="AG90" s="114" t="s">
        <v>382</v>
      </c>
      <c r="AH90" s="65">
        <v>0</v>
      </c>
      <c r="AI90" s="113" t="s">
        <v>382</v>
      </c>
      <c r="AJ90" s="94">
        <v>7.9994516949152548</v>
      </c>
      <c r="AK90" s="88" t="s">
        <v>382</v>
      </c>
    </row>
    <row r="91" spans="1:37" x14ac:dyDescent="0.25">
      <c r="A91" s="73" t="s">
        <v>562</v>
      </c>
      <c r="B91" s="85" t="s">
        <v>498</v>
      </c>
      <c r="C91" s="76" t="str">
        <f>'д) план ввода ОС'!C93</f>
        <v>J_VL10_1.2.2.40</v>
      </c>
      <c r="D91" s="87" t="s">
        <v>438</v>
      </c>
      <c r="E91" s="87">
        <v>2019</v>
      </c>
      <c r="F91" s="87">
        <v>2019</v>
      </c>
      <c r="G91" s="87">
        <v>2019</v>
      </c>
      <c r="H91" s="98" t="s">
        <v>382</v>
      </c>
      <c r="I91" s="99">
        <v>4.5720338983050848</v>
      </c>
      <c r="J91" s="99" t="s">
        <v>382</v>
      </c>
      <c r="K91" s="46" t="s">
        <v>382</v>
      </c>
      <c r="L91" s="88" t="s">
        <v>382</v>
      </c>
      <c r="M91" s="88" t="s">
        <v>382</v>
      </c>
      <c r="N91" s="88" t="s">
        <v>382</v>
      </c>
      <c r="O91" s="88" t="s">
        <v>382</v>
      </c>
      <c r="P91" s="99">
        <v>4.5720338983050848</v>
      </c>
      <c r="Q91" s="99" t="s">
        <v>382</v>
      </c>
      <c r="R91" s="99">
        <v>4.5720338983050848</v>
      </c>
      <c r="S91" s="99" t="s">
        <v>382</v>
      </c>
      <c r="T91" s="99" t="s">
        <v>382</v>
      </c>
      <c r="U91" s="88" t="s">
        <v>382</v>
      </c>
      <c r="V91" s="88" t="s">
        <v>382</v>
      </c>
      <c r="W91" s="88" t="s">
        <v>382</v>
      </c>
      <c r="X91" s="88" t="s">
        <v>382</v>
      </c>
      <c r="Y91" s="88" t="s">
        <v>382</v>
      </c>
      <c r="Z91" s="98">
        <v>4.5720338983050848</v>
      </c>
      <c r="AA91" s="88" t="s">
        <v>382</v>
      </c>
      <c r="AB91" s="88" t="s">
        <v>382</v>
      </c>
      <c r="AC91" s="88" t="s">
        <v>382</v>
      </c>
      <c r="AD91" s="88" t="s">
        <v>382</v>
      </c>
      <c r="AE91" s="113" t="s">
        <v>382</v>
      </c>
      <c r="AF91" s="94">
        <v>0</v>
      </c>
      <c r="AG91" s="114" t="s">
        <v>382</v>
      </c>
      <c r="AH91" s="65">
        <v>4.7978923728813561</v>
      </c>
      <c r="AI91" s="113" t="s">
        <v>382</v>
      </c>
      <c r="AJ91" s="94">
        <v>4.7978923728813561</v>
      </c>
      <c r="AK91" s="88" t="s">
        <v>382</v>
      </c>
    </row>
    <row r="92" spans="1:37" ht="31.5" x14ac:dyDescent="0.25">
      <c r="A92" s="73" t="s">
        <v>563</v>
      </c>
      <c r="B92" s="85" t="s">
        <v>499</v>
      </c>
      <c r="C92" s="76" t="str">
        <f>'д) план ввода ОС'!C94</f>
        <v>J_VL10_1.2.2.41</v>
      </c>
      <c r="D92" s="87" t="s">
        <v>438</v>
      </c>
      <c r="E92" s="87">
        <v>2019</v>
      </c>
      <c r="F92" s="87">
        <v>2019</v>
      </c>
      <c r="G92" s="87">
        <v>2019</v>
      </c>
      <c r="H92" s="98" t="s">
        <v>382</v>
      </c>
      <c r="I92" s="99">
        <v>11.28220338983051</v>
      </c>
      <c r="J92" s="99" t="s">
        <v>382</v>
      </c>
      <c r="K92" s="46" t="s">
        <v>382</v>
      </c>
      <c r="L92" s="88" t="s">
        <v>382</v>
      </c>
      <c r="M92" s="88" t="s">
        <v>382</v>
      </c>
      <c r="N92" s="88" t="s">
        <v>382</v>
      </c>
      <c r="O92" s="88" t="s">
        <v>382</v>
      </c>
      <c r="P92" s="99">
        <v>11.28220338983051</v>
      </c>
      <c r="Q92" s="99" t="s">
        <v>382</v>
      </c>
      <c r="R92" s="99">
        <v>11.28220338983051</v>
      </c>
      <c r="S92" s="99" t="s">
        <v>382</v>
      </c>
      <c r="T92" s="99" t="s">
        <v>382</v>
      </c>
      <c r="U92" s="88" t="s">
        <v>382</v>
      </c>
      <c r="V92" s="88" t="s">
        <v>382</v>
      </c>
      <c r="W92" s="88" t="s">
        <v>382</v>
      </c>
      <c r="X92" s="88" t="s">
        <v>382</v>
      </c>
      <c r="Y92" s="88" t="s">
        <v>382</v>
      </c>
      <c r="Z92" s="98">
        <v>11.28220338983051</v>
      </c>
      <c r="AA92" s="88" t="s">
        <v>382</v>
      </c>
      <c r="AB92" s="88" t="s">
        <v>382</v>
      </c>
      <c r="AC92" s="88" t="s">
        <v>382</v>
      </c>
      <c r="AD92" s="88" t="s">
        <v>382</v>
      </c>
      <c r="AE92" s="113" t="s">
        <v>382</v>
      </c>
      <c r="AF92" s="94">
        <v>0</v>
      </c>
      <c r="AG92" s="114" t="s">
        <v>382</v>
      </c>
      <c r="AH92" s="65">
        <v>11.839544237288138</v>
      </c>
      <c r="AI92" s="113" t="s">
        <v>382</v>
      </c>
      <c r="AJ92" s="94">
        <v>11.839544237288138</v>
      </c>
      <c r="AK92" s="88" t="s">
        <v>382</v>
      </c>
    </row>
    <row r="93" spans="1:37" x14ac:dyDescent="0.25">
      <c r="A93" s="73"/>
      <c r="B93" s="85" t="s">
        <v>505</v>
      </c>
      <c r="C93" s="76">
        <f>'д) план ввода ОС'!C95</f>
        <v>0</v>
      </c>
      <c r="D93" s="87" t="s">
        <v>382</v>
      </c>
      <c r="E93" s="87" t="s">
        <v>382</v>
      </c>
      <c r="F93" s="87" t="s">
        <v>382</v>
      </c>
      <c r="G93" s="87" t="s">
        <v>382</v>
      </c>
      <c r="H93" s="98" t="s">
        <v>382</v>
      </c>
      <c r="I93" s="99">
        <v>171.94830508474581</v>
      </c>
      <c r="J93" s="99" t="s">
        <v>382</v>
      </c>
      <c r="K93" s="46" t="s">
        <v>382</v>
      </c>
      <c r="L93" s="88" t="s">
        <v>382</v>
      </c>
      <c r="M93" s="88" t="s">
        <v>382</v>
      </c>
      <c r="N93" s="88" t="s">
        <v>382</v>
      </c>
      <c r="O93" s="88" t="s">
        <v>382</v>
      </c>
      <c r="P93" s="99">
        <v>171.94830508474581</v>
      </c>
      <c r="Q93" s="99" t="s">
        <v>382</v>
      </c>
      <c r="R93" s="99">
        <v>171.94830508474581</v>
      </c>
      <c r="S93" s="99" t="s">
        <v>382</v>
      </c>
      <c r="T93" s="99" t="s">
        <v>382</v>
      </c>
      <c r="U93" s="88" t="s">
        <v>382</v>
      </c>
      <c r="V93" s="88" t="s">
        <v>382</v>
      </c>
      <c r="W93" s="88" t="s">
        <v>382</v>
      </c>
      <c r="X93" s="88" t="s">
        <v>382</v>
      </c>
      <c r="Y93" s="88" t="s">
        <v>382</v>
      </c>
      <c r="Z93" s="98">
        <v>171.94830508474581</v>
      </c>
      <c r="AA93" s="88" t="s">
        <v>382</v>
      </c>
      <c r="AB93" s="88" t="s">
        <v>382</v>
      </c>
      <c r="AC93" s="88" t="s">
        <v>382</v>
      </c>
      <c r="AD93" s="88" t="s">
        <v>382</v>
      </c>
      <c r="AE93" s="113" t="s">
        <v>382</v>
      </c>
      <c r="AF93" s="94">
        <v>48.651251186440689</v>
      </c>
      <c r="AG93" s="114" t="s">
        <v>382</v>
      </c>
      <c r="AH93" s="65">
        <v>131.79130016949154</v>
      </c>
      <c r="AI93" s="113" t="s">
        <v>382</v>
      </c>
      <c r="AJ93" s="94">
        <v>180.4425513559323</v>
      </c>
      <c r="AK93" s="88" t="s">
        <v>382</v>
      </c>
    </row>
    <row r="94" spans="1:37" ht="31.5" x14ac:dyDescent="0.25">
      <c r="A94" s="73" t="s">
        <v>563</v>
      </c>
      <c r="B94" s="85" t="s">
        <v>446</v>
      </c>
      <c r="C94" s="76" t="str">
        <f>'д) план ввода ОС'!C96</f>
        <v>I_RP_1.2.2.42</v>
      </c>
      <c r="D94" s="87" t="s">
        <v>438</v>
      </c>
      <c r="E94" s="87">
        <v>2018</v>
      </c>
      <c r="F94" s="87">
        <v>2018</v>
      </c>
      <c r="G94" s="87">
        <v>2018</v>
      </c>
      <c r="H94" s="98" t="s">
        <v>382</v>
      </c>
      <c r="I94" s="99">
        <v>15.336440677966104</v>
      </c>
      <c r="J94" s="99" t="s">
        <v>382</v>
      </c>
      <c r="K94" s="46" t="s">
        <v>382</v>
      </c>
      <c r="L94" s="88" t="s">
        <v>382</v>
      </c>
      <c r="M94" s="88" t="s">
        <v>382</v>
      </c>
      <c r="N94" s="88" t="s">
        <v>382</v>
      </c>
      <c r="O94" s="88" t="s">
        <v>382</v>
      </c>
      <c r="P94" s="99">
        <v>15.336440677966104</v>
      </c>
      <c r="Q94" s="99" t="s">
        <v>382</v>
      </c>
      <c r="R94" s="99">
        <v>15.336440677966104</v>
      </c>
      <c r="S94" s="99" t="s">
        <v>382</v>
      </c>
      <c r="T94" s="99" t="s">
        <v>382</v>
      </c>
      <c r="U94" s="88" t="s">
        <v>382</v>
      </c>
      <c r="V94" s="88" t="s">
        <v>382</v>
      </c>
      <c r="W94" s="88" t="s">
        <v>382</v>
      </c>
      <c r="X94" s="88" t="s">
        <v>382</v>
      </c>
      <c r="Y94" s="88" t="s">
        <v>382</v>
      </c>
      <c r="Z94" s="98">
        <v>15.336440677966104</v>
      </c>
      <c r="AA94" s="88" t="s">
        <v>382</v>
      </c>
      <c r="AB94" s="88" t="s">
        <v>382</v>
      </c>
      <c r="AC94" s="88" t="s">
        <v>382</v>
      </c>
      <c r="AD94" s="88" t="s">
        <v>382</v>
      </c>
      <c r="AE94" s="113" t="s">
        <v>382</v>
      </c>
      <c r="AF94" s="94">
        <v>16.09406084745763</v>
      </c>
      <c r="AG94" s="114" t="s">
        <v>382</v>
      </c>
      <c r="AH94" s="65">
        <v>0</v>
      </c>
      <c r="AI94" s="113" t="s">
        <v>382</v>
      </c>
      <c r="AJ94" s="94">
        <v>16.09406084745763</v>
      </c>
      <c r="AK94" s="88" t="s">
        <v>382</v>
      </c>
    </row>
    <row r="95" spans="1:37" ht="31.5" x14ac:dyDescent="0.25">
      <c r="A95" s="73" t="s">
        <v>564</v>
      </c>
      <c r="B95" s="85" t="s">
        <v>447</v>
      </c>
      <c r="C95" s="76" t="str">
        <f>'д) план ввода ОС'!C97</f>
        <v>I_RP_1.2.2.43</v>
      </c>
      <c r="D95" s="87" t="s">
        <v>438</v>
      </c>
      <c r="E95" s="87">
        <v>2018</v>
      </c>
      <c r="F95" s="87">
        <v>2018</v>
      </c>
      <c r="G95" s="87">
        <v>2018</v>
      </c>
      <c r="H95" s="98" t="s">
        <v>382</v>
      </c>
      <c r="I95" s="99">
        <v>11.178813559322036</v>
      </c>
      <c r="J95" s="99" t="s">
        <v>382</v>
      </c>
      <c r="K95" s="46" t="s">
        <v>382</v>
      </c>
      <c r="L95" s="88" t="s">
        <v>382</v>
      </c>
      <c r="M95" s="88" t="s">
        <v>382</v>
      </c>
      <c r="N95" s="88" t="s">
        <v>382</v>
      </c>
      <c r="O95" s="88" t="s">
        <v>382</v>
      </c>
      <c r="P95" s="99">
        <v>11.178813559322036</v>
      </c>
      <c r="Q95" s="99" t="s">
        <v>382</v>
      </c>
      <c r="R95" s="99">
        <v>11.178813559322036</v>
      </c>
      <c r="S95" s="99" t="s">
        <v>382</v>
      </c>
      <c r="T95" s="99" t="s">
        <v>382</v>
      </c>
      <c r="U95" s="88" t="s">
        <v>382</v>
      </c>
      <c r="V95" s="88" t="s">
        <v>382</v>
      </c>
      <c r="W95" s="88" t="s">
        <v>382</v>
      </c>
      <c r="X95" s="88" t="s">
        <v>382</v>
      </c>
      <c r="Y95" s="88" t="s">
        <v>382</v>
      </c>
      <c r="Z95" s="98">
        <v>11.178813559322036</v>
      </c>
      <c r="AA95" s="88" t="s">
        <v>382</v>
      </c>
      <c r="AB95" s="88" t="s">
        <v>382</v>
      </c>
      <c r="AC95" s="88" t="s">
        <v>382</v>
      </c>
      <c r="AD95" s="88" t="s">
        <v>382</v>
      </c>
      <c r="AE95" s="113" t="s">
        <v>382</v>
      </c>
      <c r="AF95" s="94">
        <v>11.731046949152546</v>
      </c>
      <c r="AG95" s="114" t="s">
        <v>382</v>
      </c>
      <c r="AH95" s="65">
        <v>0</v>
      </c>
      <c r="AI95" s="113" t="s">
        <v>382</v>
      </c>
      <c r="AJ95" s="94">
        <v>11.731046949152546</v>
      </c>
      <c r="AK95" s="88" t="s">
        <v>382</v>
      </c>
    </row>
    <row r="96" spans="1:37" ht="31.5" x14ac:dyDescent="0.25">
      <c r="A96" s="73" t="s">
        <v>565</v>
      </c>
      <c r="B96" s="85" t="s">
        <v>448</v>
      </c>
      <c r="C96" s="76" t="str">
        <f>'д) план ввода ОС'!C98</f>
        <v>I_RP_1.2.2.44</v>
      </c>
      <c r="D96" s="87" t="s">
        <v>438</v>
      </c>
      <c r="E96" s="87">
        <v>2018</v>
      </c>
      <c r="F96" s="87">
        <v>2018</v>
      </c>
      <c r="G96" s="87">
        <v>2018</v>
      </c>
      <c r="H96" s="98" t="s">
        <v>382</v>
      </c>
      <c r="I96" s="99">
        <v>11.178813559322036</v>
      </c>
      <c r="J96" s="99" t="s">
        <v>382</v>
      </c>
      <c r="K96" s="46" t="s">
        <v>382</v>
      </c>
      <c r="L96" s="88" t="s">
        <v>382</v>
      </c>
      <c r="M96" s="88" t="s">
        <v>382</v>
      </c>
      <c r="N96" s="88" t="s">
        <v>382</v>
      </c>
      <c r="O96" s="88" t="s">
        <v>382</v>
      </c>
      <c r="P96" s="99">
        <v>11.178813559322036</v>
      </c>
      <c r="Q96" s="99" t="s">
        <v>382</v>
      </c>
      <c r="R96" s="99">
        <v>11.178813559322036</v>
      </c>
      <c r="S96" s="99" t="s">
        <v>382</v>
      </c>
      <c r="T96" s="99" t="s">
        <v>382</v>
      </c>
      <c r="U96" s="88" t="s">
        <v>382</v>
      </c>
      <c r="V96" s="88" t="s">
        <v>382</v>
      </c>
      <c r="W96" s="88" t="s">
        <v>382</v>
      </c>
      <c r="X96" s="88" t="s">
        <v>382</v>
      </c>
      <c r="Y96" s="88" t="s">
        <v>382</v>
      </c>
      <c r="Z96" s="98">
        <v>11.178813559322036</v>
      </c>
      <c r="AA96" s="88" t="s">
        <v>382</v>
      </c>
      <c r="AB96" s="88" t="s">
        <v>382</v>
      </c>
      <c r="AC96" s="88" t="s">
        <v>382</v>
      </c>
      <c r="AD96" s="88" t="s">
        <v>382</v>
      </c>
      <c r="AE96" s="113" t="s">
        <v>382</v>
      </c>
      <c r="AF96" s="94">
        <v>11.731046949152546</v>
      </c>
      <c r="AG96" s="114" t="s">
        <v>382</v>
      </c>
      <c r="AH96" s="65">
        <v>0</v>
      </c>
      <c r="AI96" s="113" t="s">
        <v>382</v>
      </c>
      <c r="AJ96" s="94">
        <v>11.731046949152546</v>
      </c>
      <c r="AK96" s="88" t="s">
        <v>382</v>
      </c>
    </row>
    <row r="97" spans="1:37" ht="47.25" x14ac:dyDescent="0.25">
      <c r="A97" s="73" t="s">
        <v>566</v>
      </c>
      <c r="B97" s="85" t="s">
        <v>449</v>
      </c>
      <c r="C97" s="76" t="str">
        <f>'д) план ввода ОС'!C99</f>
        <v>I_RP_1.2.2.45</v>
      </c>
      <c r="D97" s="87" t="s">
        <v>438</v>
      </c>
      <c r="E97" s="87">
        <v>2018</v>
      </c>
      <c r="F97" s="87">
        <v>2018</v>
      </c>
      <c r="G97" s="87">
        <v>2018</v>
      </c>
      <c r="H97" s="98" t="s">
        <v>382</v>
      </c>
      <c r="I97" s="99">
        <v>0.58644067796610166</v>
      </c>
      <c r="J97" s="99" t="s">
        <v>382</v>
      </c>
      <c r="K97" s="46" t="s">
        <v>382</v>
      </c>
      <c r="L97" s="88" t="s">
        <v>382</v>
      </c>
      <c r="M97" s="88" t="s">
        <v>382</v>
      </c>
      <c r="N97" s="88" t="s">
        <v>382</v>
      </c>
      <c r="O97" s="88" t="s">
        <v>382</v>
      </c>
      <c r="P97" s="99">
        <v>0.58644067796610166</v>
      </c>
      <c r="Q97" s="99">
        <v>0.58644067796610166</v>
      </c>
      <c r="R97" s="88" t="s">
        <v>382</v>
      </c>
      <c r="S97" s="99" t="s">
        <v>382</v>
      </c>
      <c r="T97" s="99" t="s">
        <v>382</v>
      </c>
      <c r="U97" s="88" t="s">
        <v>382</v>
      </c>
      <c r="V97" s="88" t="s">
        <v>382</v>
      </c>
      <c r="W97" s="88" t="s">
        <v>382</v>
      </c>
      <c r="X97" s="88" t="s">
        <v>382</v>
      </c>
      <c r="Y97" s="88" t="s">
        <v>382</v>
      </c>
      <c r="Z97" s="98">
        <v>0.58644067796610166</v>
      </c>
      <c r="AA97" s="88" t="s">
        <v>382</v>
      </c>
      <c r="AB97" s="88" t="s">
        <v>382</v>
      </c>
      <c r="AC97" s="88" t="s">
        <v>382</v>
      </c>
      <c r="AD97" s="88" t="s">
        <v>382</v>
      </c>
      <c r="AE97" s="113" t="s">
        <v>382</v>
      </c>
      <c r="AF97" s="94">
        <v>0.6154108474576272</v>
      </c>
      <c r="AG97" s="114" t="s">
        <v>382</v>
      </c>
      <c r="AH97" s="65">
        <v>0</v>
      </c>
      <c r="AI97" s="113" t="s">
        <v>382</v>
      </c>
      <c r="AJ97" s="94">
        <v>0.6154108474576272</v>
      </c>
      <c r="AK97" s="88" t="s">
        <v>382</v>
      </c>
    </row>
    <row r="98" spans="1:37" x14ac:dyDescent="0.25">
      <c r="A98" s="73" t="s">
        <v>567</v>
      </c>
      <c r="B98" s="85" t="s">
        <v>450</v>
      </c>
      <c r="C98" s="76" t="str">
        <f>'д) план ввода ОС'!C100</f>
        <v>I_RP_1.2.2.46</v>
      </c>
      <c r="D98" s="87" t="s">
        <v>438</v>
      </c>
      <c r="E98" s="87">
        <v>2018</v>
      </c>
      <c r="F98" s="87">
        <v>2018</v>
      </c>
      <c r="G98" s="87">
        <v>2018</v>
      </c>
      <c r="H98" s="98" t="s">
        <v>382</v>
      </c>
      <c r="I98" s="99">
        <v>2.5152542372881359</v>
      </c>
      <c r="J98" s="99" t="s">
        <v>382</v>
      </c>
      <c r="K98" s="46" t="s">
        <v>382</v>
      </c>
      <c r="L98" s="88" t="s">
        <v>382</v>
      </c>
      <c r="M98" s="88" t="s">
        <v>382</v>
      </c>
      <c r="N98" s="88" t="s">
        <v>382</v>
      </c>
      <c r="O98" s="88" t="s">
        <v>382</v>
      </c>
      <c r="P98" s="99">
        <v>2.5152542372881359</v>
      </c>
      <c r="Q98" s="99" t="s">
        <v>382</v>
      </c>
      <c r="R98" s="99">
        <v>2.5152542372881359</v>
      </c>
      <c r="S98" s="99" t="s">
        <v>382</v>
      </c>
      <c r="T98" s="99" t="s">
        <v>382</v>
      </c>
      <c r="U98" s="88" t="s">
        <v>382</v>
      </c>
      <c r="V98" s="88" t="s">
        <v>382</v>
      </c>
      <c r="W98" s="88" t="s">
        <v>382</v>
      </c>
      <c r="X98" s="88" t="s">
        <v>382</v>
      </c>
      <c r="Y98" s="88" t="s">
        <v>382</v>
      </c>
      <c r="Z98" s="98">
        <v>2.5152542372881359</v>
      </c>
      <c r="AA98" s="88" t="s">
        <v>382</v>
      </c>
      <c r="AB98" s="88" t="s">
        <v>382</v>
      </c>
      <c r="AC98" s="88" t="s">
        <v>382</v>
      </c>
      <c r="AD98" s="88" t="s">
        <v>382</v>
      </c>
      <c r="AE98" s="113" t="s">
        <v>382</v>
      </c>
      <c r="AF98" s="94">
        <v>2.6395077966101699</v>
      </c>
      <c r="AG98" s="114" t="s">
        <v>382</v>
      </c>
      <c r="AH98" s="65">
        <v>0</v>
      </c>
      <c r="AI98" s="113" t="s">
        <v>382</v>
      </c>
      <c r="AJ98" s="94">
        <v>2.6395077966101699</v>
      </c>
      <c r="AK98" s="88" t="s">
        <v>382</v>
      </c>
    </row>
    <row r="99" spans="1:37" ht="31.5" x14ac:dyDescent="0.25">
      <c r="A99" s="73" t="s">
        <v>568</v>
      </c>
      <c r="B99" s="85" t="s">
        <v>451</v>
      </c>
      <c r="C99" s="76" t="str">
        <f>'д) план ввода ОС'!C101</f>
        <v>I_PS_1.2.2.47</v>
      </c>
      <c r="D99" s="87" t="s">
        <v>439</v>
      </c>
      <c r="E99" s="87">
        <v>2018</v>
      </c>
      <c r="F99" s="87">
        <v>2018</v>
      </c>
      <c r="G99" s="87">
        <v>2018</v>
      </c>
      <c r="H99" s="98" t="s">
        <v>382</v>
      </c>
      <c r="I99" s="99">
        <v>5.5652542372881362</v>
      </c>
      <c r="J99" s="99" t="s">
        <v>382</v>
      </c>
      <c r="K99" s="46" t="s">
        <v>382</v>
      </c>
      <c r="L99" s="88" t="s">
        <v>382</v>
      </c>
      <c r="M99" s="88" t="s">
        <v>382</v>
      </c>
      <c r="N99" s="88" t="s">
        <v>382</v>
      </c>
      <c r="O99" s="88" t="s">
        <v>382</v>
      </c>
      <c r="P99" s="99">
        <v>5.5652542372881362</v>
      </c>
      <c r="Q99" s="99" t="s">
        <v>382</v>
      </c>
      <c r="R99" s="99">
        <v>5.5652542372881362</v>
      </c>
      <c r="S99" s="99" t="s">
        <v>382</v>
      </c>
      <c r="T99" s="99" t="s">
        <v>382</v>
      </c>
      <c r="U99" s="88" t="s">
        <v>382</v>
      </c>
      <c r="V99" s="88" t="s">
        <v>382</v>
      </c>
      <c r="W99" s="88" t="s">
        <v>382</v>
      </c>
      <c r="X99" s="88" t="s">
        <v>382</v>
      </c>
      <c r="Y99" s="88" t="s">
        <v>382</v>
      </c>
      <c r="Z99" s="98">
        <v>5.5652542372881362</v>
      </c>
      <c r="AA99" s="88" t="s">
        <v>382</v>
      </c>
      <c r="AB99" s="88" t="s">
        <v>382</v>
      </c>
      <c r="AC99" s="88" t="s">
        <v>382</v>
      </c>
      <c r="AD99" s="88" t="s">
        <v>382</v>
      </c>
      <c r="AE99" s="113" t="s">
        <v>382</v>
      </c>
      <c r="AF99" s="94">
        <v>5.8401777966101704</v>
      </c>
      <c r="AG99" s="114" t="s">
        <v>382</v>
      </c>
      <c r="AH99" s="65">
        <v>0</v>
      </c>
      <c r="AI99" s="113" t="s">
        <v>382</v>
      </c>
      <c r="AJ99" s="94">
        <v>5.8401777966101704</v>
      </c>
      <c r="AK99" s="88" t="s">
        <v>382</v>
      </c>
    </row>
    <row r="100" spans="1:37" x14ac:dyDescent="0.25">
      <c r="A100" s="73" t="s">
        <v>569</v>
      </c>
      <c r="B100" s="85" t="s">
        <v>452</v>
      </c>
      <c r="C100" s="76" t="str">
        <f>'д) план ввода ОС'!C102</f>
        <v>J_PS_1.2.2.48</v>
      </c>
      <c r="D100" s="87" t="s">
        <v>438</v>
      </c>
      <c r="E100" s="87">
        <v>2019</v>
      </c>
      <c r="F100" s="87">
        <v>2019</v>
      </c>
      <c r="G100" s="87">
        <v>2019</v>
      </c>
      <c r="H100" s="98" t="s">
        <v>382</v>
      </c>
      <c r="I100" s="99">
        <v>16.506779661016953</v>
      </c>
      <c r="J100" s="99" t="s">
        <v>382</v>
      </c>
      <c r="K100" s="46" t="s">
        <v>382</v>
      </c>
      <c r="L100" s="88" t="s">
        <v>382</v>
      </c>
      <c r="M100" s="88" t="s">
        <v>382</v>
      </c>
      <c r="N100" s="88" t="s">
        <v>382</v>
      </c>
      <c r="O100" s="88" t="s">
        <v>382</v>
      </c>
      <c r="P100" s="99">
        <v>16.506779661016953</v>
      </c>
      <c r="Q100" s="99" t="s">
        <v>382</v>
      </c>
      <c r="R100" s="99">
        <v>16.506779661016953</v>
      </c>
      <c r="S100" s="99" t="s">
        <v>382</v>
      </c>
      <c r="T100" s="99" t="s">
        <v>382</v>
      </c>
      <c r="U100" s="88" t="s">
        <v>382</v>
      </c>
      <c r="V100" s="88" t="s">
        <v>382</v>
      </c>
      <c r="W100" s="88" t="s">
        <v>382</v>
      </c>
      <c r="X100" s="88" t="s">
        <v>382</v>
      </c>
      <c r="Y100" s="88" t="s">
        <v>382</v>
      </c>
      <c r="Z100" s="98">
        <v>16.506779661016953</v>
      </c>
      <c r="AA100" s="88" t="s">
        <v>382</v>
      </c>
      <c r="AB100" s="88" t="s">
        <v>382</v>
      </c>
      <c r="AC100" s="88" t="s">
        <v>382</v>
      </c>
      <c r="AD100" s="88" t="s">
        <v>382</v>
      </c>
      <c r="AE100" s="113" t="s">
        <v>382</v>
      </c>
      <c r="AF100" s="94">
        <v>0</v>
      </c>
      <c r="AG100" s="114" t="s">
        <v>382</v>
      </c>
      <c r="AH100" s="65">
        <v>17.32221457627119</v>
      </c>
      <c r="AI100" s="113" t="s">
        <v>382</v>
      </c>
      <c r="AJ100" s="94">
        <v>17.32221457627119</v>
      </c>
      <c r="AK100" s="88" t="s">
        <v>382</v>
      </c>
    </row>
    <row r="101" spans="1:37" x14ac:dyDescent="0.25">
      <c r="A101" s="73" t="s">
        <v>570</v>
      </c>
      <c r="B101" s="85" t="s">
        <v>453</v>
      </c>
      <c r="C101" s="76" t="str">
        <f>'д) план ввода ОС'!C103</f>
        <v>J_PS_1.2.2.49</v>
      </c>
      <c r="D101" s="87" t="s">
        <v>438</v>
      </c>
      <c r="E101" s="87">
        <v>2019</v>
      </c>
      <c r="F101" s="87">
        <v>2019</v>
      </c>
      <c r="G101" s="87">
        <v>2019</v>
      </c>
      <c r="H101" s="98" t="s">
        <v>382</v>
      </c>
      <c r="I101" s="99">
        <v>64.867796610169492</v>
      </c>
      <c r="J101" s="99" t="s">
        <v>382</v>
      </c>
      <c r="K101" s="46" t="s">
        <v>382</v>
      </c>
      <c r="L101" s="88" t="s">
        <v>382</v>
      </c>
      <c r="M101" s="88" t="s">
        <v>382</v>
      </c>
      <c r="N101" s="88" t="s">
        <v>382</v>
      </c>
      <c r="O101" s="88" t="s">
        <v>382</v>
      </c>
      <c r="P101" s="99">
        <v>64.867796610169492</v>
      </c>
      <c r="Q101" s="99" t="s">
        <v>382</v>
      </c>
      <c r="R101" s="99">
        <v>64.867796610169492</v>
      </c>
      <c r="S101" s="99" t="s">
        <v>382</v>
      </c>
      <c r="T101" s="99" t="s">
        <v>382</v>
      </c>
      <c r="U101" s="88" t="s">
        <v>382</v>
      </c>
      <c r="V101" s="88" t="s">
        <v>382</v>
      </c>
      <c r="W101" s="88" t="s">
        <v>382</v>
      </c>
      <c r="X101" s="88" t="s">
        <v>382</v>
      </c>
      <c r="Y101" s="88" t="s">
        <v>382</v>
      </c>
      <c r="Z101" s="98">
        <v>64.867796610169492</v>
      </c>
      <c r="AA101" s="88" t="s">
        <v>382</v>
      </c>
      <c r="AB101" s="88" t="s">
        <v>382</v>
      </c>
      <c r="AC101" s="88" t="s">
        <v>382</v>
      </c>
      <c r="AD101" s="88" t="s">
        <v>382</v>
      </c>
      <c r="AE101" s="113" t="s">
        <v>382</v>
      </c>
      <c r="AF101" s="94">
        <v>0</v>
      </c>
      <c r="AG101" s="114" t="s">
        <v>382</v>
      </c>
      <c r="AH101" s="65">
        <v>68.072265762711865</v>
      </c>
      <c r="AI101" s="113" t="s">
        <v>382</v>
      </c>
      <c r="AJ101" s="94">
        <v>68.072265762711865</v>
      </c>
      <c r="AK101" s="88" t="s">
        <v>382</v>
      </c>
    </row>
    <row r="102" spans="1:37" x14ac:dyDescent="0.25">
      <c r="A102" s="73" t="s">
        <v>571</v>
      </c>
      <c r="B102" s="85" t="s">
        <v>454</v>
      </c>
      <c r="C102" s="76" t="str">
        <f>'д) план ввода ОС'!C104</f>
        <v>J_RP_1.2.2.50</v>
      </c>
      <c r="D102" s="87" t="s">
        <v>438</v>
      </c>
      <c r="E102" s="87">
        <v>2019</v>
      </c>
      <c r="F102" s="87">
        <v>2019</v>
      </c>
      <c r="G102" s="87">
        <v>2019</v>
      </c>
      <c r="H102" s="98" t="s">
        <v>382</v>
      </c>
      <c r="I102" s="99">
        <v>15.336440677966104</v>
      </c>
      <c r="J102" s="99" t="s">
        <v>382</v>
      </c>
      <c r="K102" s="46" t="s">
        <v>382</v>
      </c>
      <c r="L102" s="88" t="s">
        <v>382</v>
      </c>
      <c r="M102" s="88" t="s">
        <v>382</v>
      </c>
      <c r="N102" s="88" t="s">
        <v>382</v>
      </c>
      <c r="O102" s="88" t="s">
        <v>382</v>
      </c>
      <c r="P102" s="99">
        <v>15.336440677966104</v>
      </c>
      <c r="Q102" s="99" t="s">
        <v>382</v>
      </c>
      <c r="R102" s="99">
        <v>15.336440677966104</v>
      </c>
      <c r="S102" s="99" t="s">
        <v>382</v>
      </c>
      <c r="T102" s="99" t="s">
        <v>382</v>
      </c>
      <c r="U102" s="88" t="s">
        <v>382</v>
      </c>
      <c r="V102" s="88" t="s">
        <v>382</v>
      </c>
      <c r="W102" s="88" t="s">
        <v>382</v>
      </c>
      <c r="X102" s="88" t="s">
        <v>382</v>
      </c>
      <c r="Y102" s="88" t="s">
        <v>382</v>
      </c>
      <c r="Z102" s="98">
        <v>15.336440677966104</v>
      </c>
      <c r="AA102" s="88" t="s">
        <v>382</v>
      </c>
      <c r="AB102" s="88" t="s">
        <v>382</v>
      </c>
      <c r="AC102" s="88" t="s">
        <v>382</v>
      </c>
      <c r="AD102" s="88" t="s">
        <v>382</v>
      </c>
      <c r="AE102" s="113" t="s">
        <v>382</v>
      </c>
      <c r="AF102" s="94">
        <v>0</v>
      </c>
      <c r="AG102" s="114" t="s">
        <v>382</v>
      </c>
      <c r="AH102" s="65">
        <v>16.09406084745763</v>
      </c>
      <c r="AI102" s="113" t="s">
        <v>382</v>
      </c>
      <c r="AJ102" s="94">
        <v>16.09406084745763</v>
      </c>
      <c r="AK102" s="88" t="s">
        <v>382</v>
      </c>
    </row>
    <row r="103" spans="1:37" x14ac:dyDescent="0.25">
      <c r="A103" s="73" t="s">
        <v>572</v>
      </c>
      <c r="B103" s="85" t="s">
        <v>455</v>
      </c>
      <c r="C103" s="76" t="str">
        <f>'д) план ввода ОС'!C105</f>
        <v>J_RP_1.2.2.51</v>
      </c>
      <c r="D103" s="87" t="s">
        <v>438</v>
      </c>
      <c r="E103" s="87">
        <v>2019</v>
      </c>
      <c r="F103" s="87">
        <v>2019</v>
      </c>
      <c r="G103" s="87">
        <v>2019</v>
      </c>
      <c r="H103" s="98" t="s">
        <v>382</v>
      </c>
      <c r="I103" s="99">
        <v>11.179661016949153</v>
      </c>
      <c r="J103" s="99" t="s">
        <v>382</v>
      </c>
      <c r="K103" s="46" t="s">
        <v>382</v>
      </c>
      <c r="L103" s="88" t="s">
        <v>382</v>
      </c>
      <c r="M103" s="88" t="s">
        <v>382</v>
      </c>
      <c r="N103" s="88" t="s">
        <v>382</v>
      </c>
      <c r="O103" s="88" t="s">
        <v>382</v>
      </c>
      <c r="P103" s="99">
        <v>11.179661016949153</v>
      </c>
      <c r="Q103" s="99" t="s">
        <v>382</v>
      </c>
      <c r="R103" s="99">
        <v>11.179661016949153</v>
      </c>
      <c r="S103" s="99" t="s">
        <v>382</v>
      </c>
      <c r="T103" s="99" t="s">
        <v>382</v>
      </c>
      <c r="U103" s="88" t="s">
        <v>382</v>
      </c>
      <c r="V103" s="88" t="s">
        <v>382</v>
      </c>
      <c r="W103" s="88" t="s">
        <v>382</v>
      </c>
      <c r="X103" s="88" t="s">
        <v>382</v>
      </c>
      <c r="Y103" s="88" t="s">
        <v>382</v>
      </c>
      <c r="Z103" s="98">
        <v>11.179661016949153</v>
      </c>
      <c r="AA103" s="88" t="s">
        <v>382</v>
      </c>
      <c r="AB103" s="88" t="s">
        <v>382</v>
      </c>
      <c r="AC103" s="88" t="s">
        <v>382</v>
      </c>
      <c r="AD103" s="88" t="s">
        <v>382</v>
      </c>
      <c r="AE103" s="113" t="s">
        <v>382</v>
      </c>
      <c r="AF103" s="94">
        <v>0</v>
      </c>
      <c r="AG103" s="114" t="s">
        <v>382</v>
      </c>
      <c r="AH103" s="65">
        <v>11.731936271186443</v>
      </c>
      <c r="AI103" s="113" t="s">
        <v>382</v>
      </c>
      <c r="AJ103" s="94">
        <v>11.731936271186443</v>
      </c>
      <c r="AK103" s="88" t="s">
        <v>382</v>
      </c>
    </row>
    <row r="104" spans="1:37" x14ac:dyDescent="0.25">
      <c r="A104" s="73" t="s">
        <v>573</v>
      </c>
      <c r="B104" s="85" t="s">
        <v>456</v>
      </c>
      <c r="C104" s="76" t="str">
        <f>'д) план ввода ОС'!C106</f>
        <v>J_RP_1.2.2.52</v>
      </c>
      <c r="D104" s="87" t="s">
        <v>438</v>
      </c>
      <c r="E104" s="87">
        <v>2019</v>
      </c>
      <c r="F104" s="87">
        <v>2019</v>
      </c>
      <c r="G104" s="87">
        <v>2019</v>
      </c>
      <c r="H104" s="98" t="s">
        <v>382</v>
      </c>
      <c r="I104" s="99">
        <v>11.179661016949153</v>
      </c>
      <c r="J104" s="99" t="s">
        <v>382</v>
      </c>
      <c r="K104" s="46" t="s">
        <v>382</v>
      </c>
      <c r="L104" s="88" t="s">
        <v>382</v>
      </c>
      <c r="M104" s="88" t="s">
        <v>382</v>
      </c>
      <c r="N104" s="88" t="s">
        <v>382</v>
      </c>
      <c r="O104" s="88" t="s">
        <v>382</v>
      </c>
      <c r="P104" s="99">
        <v>11.179661016949153</v>
      </c>
      <c r="Q104" s="99" t="s">
        <v>382</v>
      </c>
      <c r="R104" s="99">
        <v>11.179661016949153</v>
      </c>
      <c r="S104" s="99" t="s">
        <v>382</v>
      </c>
      <c r="T104" s="99" t="s">
        <v>382</v>
      </c>
      <c r="U104" s="88" t="s">
        <v>382</v>
      </c>
      <c r="V104" s="88" t="s">
        <v>382</v>
      </c>
      <c r="W104" s="88" t="s">
        <v>382</v>
      </c>
      <c r="X104" s="88" t="s">
        <v>382</v>
      </c>
      <c r="Y104" s="88" t="s">
        <v>382</v>
      </c>
      <c r="Z104" s="98">
        <v>11.179661016949153</v>
      </c>
      <c r="AA104" s="88" t="s">
        <v>382</v>
      </c>
      <c r="AB104" s="88" t="s">
        <v>382</v>
      </c>
      <c r="AC104" s="88" t="s">
        <v>382</v>
      </c>
      <c r="AD104" s="88" t="s">
        <v>382</v>
      </c>
      <c r="AE104" s="113" t="s">
        <v>382</v>
      </c>
      <c r="AF104" s="94">
        <v>0</v>
      </c>
      <c r="AG104" s="114" t="s">
        <v>382</v>
      </c>
      <c r="AH104" s="65">
        <v>11.731936271186443</v>
      </c>
      <c r="AI104" s="113" t="s">
        <v>382</v>
      </c>
      <c r="AJ104" s="94">
        <v>11.731936271186443</v>
      </c>
      <c r="AK104" s="88" t="s">
        <v>382</v>
      </c>
    </row>
    <row r="105" spans="1:37" x14ac:dyDescent="0.25">
      <c r="A105" s="73" t="s">
        <v>574</v>
      </c>
      <c r="B105" s="85" t="s">
        <v>457</v>
      </c>
      <c r="C105" s="76" t="str">
        <f>'д) план ввода ОС'!C107</f>
        <v>J_TP_1.2.2.53</v>
      </c>
      <c r="D105" s="87" t="s">
        <v>438</v>
      </c>
      <c r="E105" s="87">
        <v>2019</v>
      </c>
      <c r="F105" s="87">
        <v>2019</v>
      </c>
      <c r="G105" s="87">
        <v>2019</v>
      </c>
      <c r="H105" s="98" t="s">
        <v>382</v>
      </c>
      <c r="I105" s="99">
        <v>1.4347457627118645</v>
      </c>
      <c r="J105" s="99" t="s">
        <v>382</v>
      </c>
      <c r="K105" s="46" t="s">
        <v>382</v>
      </c>
      <c r="L105" s="88" t="s">
        <v>382</v>
      </c>
      <c r="M105" s="88" t="s">
        <v>382</v>
      </c>
      <c r="N105" s="88" t="s">
        <v>382</v>
      </c>
      <c r="O105" s="88" t="s">
        <v>382</v>
      </c>
      <c r="P105" s="99">
        <v>1.4347457627118645</v>
      </c>
      <c r="Q105" s="99" t="s">
        <v>382</v>
      </c>
      <c r="R105" s="99">
        <v>1.4347457627118645</v>
      </c>
      <c r="S105" s="99" t="s">
        <v>382</v>
      </c>
      <c r="T105" s="99" t="s">
        <v>382</v>
      </c>
      <c r="U105" s="88" t="s">
        <v>382</v>
      </c>
      <c r="V105" s="88" t="s">
        <v>382</v>
      </c>
      <c r="W105" s="88" t="s">
        <v>382</v>
      </c>
      <c r="X105" s="88" t="s">
        <v>382</v>
      </c>
      <c r="Y105" s="88" t="s">
        <v>382</v>
      </c>
      <c r="Z105" s="98">
        <v>1.4347457627118645</v>
      </c>
      <c r="AA105" s="88" t="s">
        <v>382</v>
      </c>
      <c r="AB105" s="88" t="s">
        <v>382</v>
      </c>
      <c r="AC105" s="88" t="s">
        <v>382</v>
      </c>
      <c r="AD105" s="88" t="s">
        <v>382</v>
      </c>
      <c r="AE105" s="113" t="s">
        <v>382</v>
      </c>
      <c r="AF105" s="94">
        <v>0</v>
      </c>
      <c r="AG105" s="114" t="s">
        <v>382</v>
      </c>
      <c r="AH105" s="65">
        <v>1.5056222033898308</v>
      </c>
      <c r="AI105" s="113" t="s">
        <v>382</v>
      </c>
      <c r="AJ105" s="94">
        <v>1.5056222033898308</v>
      </c>
      <c r="AK105" s="88" t="s">
        <v>382</v>
      </c>
    </row>
    <row r="106" spans="1:37" ht="31.5" x14ac:dyDescent="0.25">
      <c r="A106" s="73" t="s">
        <v>575</v>
      </c>
      <c r="B106" s="85" t="s">
        <v>458</v>
      </c>
      <c r="C106" s="76" t="str">
        <f>'д) план ввода ОС'!C108</f>
        <v>J_RP_1.2.2.54</v>
      </c>
      <c r="D106" s="87" t="s">
        <v>438</v>
      </c>
      <c r="E106" s="87">
        <v>2019</v>
      </c>
      <c r="F106" s="87">
        <v>2019</v>
      </c>
      <c r="G106" s="87">
        <v>2019</v>
      </c>
      <c r="H106" s="98" t="s">
        <v>382</v>
      </c>
      <c r="I106" s="99">
        <v>5.082203389830509</v>
      </c>
      <c r="J106" s="99" t="s">
        <v>382</v>
      </c>
      <c r="K106" s="46" t="s">
        <v>382</v>
      </c>
      <c r="L106" s="88" t="s">
        <v>382</v>
      </c>
      <c r="M106" s="88" t="s">
        <v>382</v>
      </c>
      <c r="N106" s="88" t="s">
        <v>382</v>
      </c>
      <c r="O106" s="88" t="s">
        <v>382</v>
      </c>
      <c r="P106" s="99">
        <v>5.082203389830509</v>
      </c>
      <c r="Q106" s="99" t="s">
        <v>382</v>
      </c>
      <c r="R106" s="88" t="s">
        <v>382</v>
      </c>
      <c r="S106" s="99">
        <v>5.082203389830509</v>
      </c>
      <c r="T106" s="99" t="s">
        <v>382</v>
      </c>
      <c r="U106" s="88" t="s">
        <v>382</v>
      </c>
      <c r="V106" s="88" t="s">
        <v>382</v>
      </c>
      <c r="W106" s="88" t="s">
        <v>382</v>
      </c>
      <c r="X106" s="88" t="s">
        <v>382</v>
      </c>
      <c r="Y106" s="88" t="s">
        <v>382</v>
      </c>
      <c r="Z106" s="98">
        <v>5.082203389830509</v>
      </c>
      <c r="AA106" s="88" t="s">
        <v>382</v>
      </c>
      <c r="AB106" s="88" t="s">
        <v>382</v>
      </c>
      <c r="AC106" s="88" t="s">
        <v>382</v>
      </c>
      <c r="AD106" s="88" t="s">
        <v>382</v>
      </c>
      <c r="AE106" s="113" t="s">
        <v>382</v>
      </c>
      <c r="AF106" s="94">
        <v>0</v>
      </c>
      <c r="AG106" s="114" t="s">
        <v>382</v>
      </c>
      <c r="AH106" s="65">
        <v>5.3332642372881356</v>
      </c>
      <c r="AI106" s="113" t="s">
        <v>382</v>
      </c>
      <c r="AJ106" s="94">
        <v>5.3332642372881356</v>
      </c>
      <c r="AK106" s="88" t="s">
        <v>382</v>
      </c>
    </row>
    <row r="107" spans="1:37" ht="31.5" x14ac:dyDescent="0.25">
      <c r="A107" s="73" t="s">
        <v>576</v>
      </c>
      <c r="B107" s="85" t="s">
        <v>506</v>
      </c>
      <c r="C107" s="76">
        <f>'д) план ввода ОС'!C109</f>
        <v>0</v>
      </c>
      <c r="D107" s="87" t="s">
        <v>382</v>
      </c>
      <c r="E107" s="87" t="s">
        <v>382</v>
      </c>
      <c r="F107" s="87" t="s">
        <v>382</v>
      </c>
      <c r="G107" s="87" t="s">
        <v>382</v>
      </c>
      <c r="H107" s="98" t="s">
        <v>382</v>
      </c>
      <c r="I107" s="99">
        <v>35.588559322033902</v>
      </c>
      <c r="J107" s="99" t="s">
        <v>382</v>
      </c>
      <c r="K107" s="46" t="s">
        <v>382</v>
      </c>
      <c r="L107" s="88" t="s">
        <v>382</v>
      </c>
      <c r="M107" s="88" t="s">
        <v>382</v>
      </c>
      <c r="N107" s="88" t="s">
        <v>382</v>
      </c>
      <c r="O107" s="88" t="s">
        <v>382</v>
      </c>
      <c r="P107" s="99">
        <v>35.588559322033902</v>
      </c>
      <c r="Q107" s="99" t="s">
        <v>382</v>
      </c>
      <c r="R107" s="88" t="s">
        <v>382</v>
      </c>
      <c r="S107" s="99">
        <v>35.588559322033902</v>
      </c>
      <c r="T107" s="99" t="s">
        <v>382</v>
      </c>
      <c r="U107" s="88" t="s">
        <v>382</v>
      </c>
      <c r="V107" s="88" t="s">
        <v>382</v>
      </c>
      <c r="W107" s="88" t="s">
        <v>382</v>
      </c>
      <c r="X107" s="88" t="s">
        <v>382</v>
      </c>
      <c r="Y107" s="88" t="s">
        <v>382</v>
      </c>
      <c r="Z107" s="98">
        <v>35.588559322033902</v>
      </c>
      <c r="AA107" s="88" t="s">
        <v>382</v>
      </c>
      <c r="AB107" s="88" t="s">
        <v>382</v>
      </c>
      <c r="AC107" s="88" t="s">
        <v>382</v>
      </c>
      <c r="AD107" s="88" t="s">
        <v>382</v>
      </c>
      <c r="AE107" s="113" t="s">
        <v>382</v>
      </c>
      <c r="AF107" s="94">
        <v>16.559176271186441</v>
      </c>
      <c r="AG107" s="114" t="s">
        <v>382</v>
      </c>
      <c r="AH107" s="65">
        <v>20.792349152542375</v>
      </c>
      <c r="AI107" s="113" t="s">
        <v>382</v>
      </c>
      <c r="AJ107" s="94">
        <v>37.346634152542379</v>
      </c>
      <c r="AK107" s="88" t="s">
        <v>382</v>
      </c>
    </row>
    <row r="108" spans="1:37" ht="31.5" x14ac:dyDescent="0.25">
      <c r="A108" s="73" t="s">
        <v>367</v>
      </c>
      <c r="B108" s="85" t="s">
        <v>507</v>
      </c>
      <c r="C108" s="76" t="str">
        <f>'д) план ввода ОС'!C110</f>
        <v>I_INSTR_1.2.3.1</v>
      </c>
      <c r="D108" s="87" t="s">
        <v>382</v>
      </c>
      <c r="E108" s="87">
        <v>2018</v>
      </c>
      <c r="F108" s="87">
        <v>2019</v>
      </c>
      <c r="G108" s="87">
        <v>2019</v>
      </c>
      <c r="H108" s="98" t="s">
        <v>382</v>
      </c>
      <c r="I108" s="99">
        <v>5.0885593220338992</v>
      </c>
      <c r="J108" s="99" t="s">
        <v>382</v>
      </c>
      <c r="K108" s="46" t="s">
        <v>382</v>
      </c>
      <c r="L108" s="88" t="s">
        <v>382</v>
      </c>
      <c r="M108" s="88" t="s">
        <v>382</v>
      </c>
      <c r="N108" s="88" t="s">
        <v>382</v>
      </c>
      <c r="O108" s="88" t="s">
        <v>382</v>
      </c>
      <c r="P108" s="99">
        <v>5.0885593220338992</v>
      </c>
      <c r="Q108" s="99" t="s">
        <v>382</v>
      </c>
      <c r="R108" s="88" t="s">
        <v>382</v>
      </c>
      <c r="S108" s="99">
        <v>5.0885593220338992</v>
      </c>
      <c r="T108" s="99" t="s">
        <v>382</v>
      </c>
      <c r="U108" s="88" t="s">
        <v>382</v>
      </c>
      <c r="V108" s="88" t="s">
        <v>382</v>
      </c>
      <c r="W108" s="88" t="s">
        <v>382</v>
      </c>
      <c r="X108" s="88" t="s">
        <v>382</v>
      </c>
      <c r="Y108" s="88" t="s">
        <v>382</v>
      </c>
      <c r="Z108" s="98">
        <v>5.0885593220338992</v>
      </c>
      <c r="AA108" s="88" t="s">
        <v>382</v>
      </c>
      <c r="AB108" s="88" t="s">
        <v>382</v>
      </c>
      <c r="AC108" s="88" t="s">
        <v>382</v>
      </c>
      <c r="AD108" s="88" t="s">
        <v>382</v>
      </c>
      <c r="AE108" s="113" t="s">
        <v>382</v>
      </c>
      <c r="AF108" s="94">
        <v>1.867576271186441</v>
      </c>
      <c r="AG108" s="114" t="s">
        <v>382</v>
      </c>
      <c r="AH108" s="65">
        <v>3.4772491525423739</v>
      </c>
      <c r="AI108" s="113" t="s">
        <v>382</v>
      </c>
      <c r="AJ108" s="94">
        <v>5.3399341525423738</v>
      </c>
      <c r="AK108" s="88" t="s">
        <v>382</v>
      </c>
    </row>
    <row r="109" spans="1:37" ht="47.25" x14ac:dyDescent="0.25">
      <c r="A109" s="73" t="s">
        <v>368</v>
      </c>
      <c r="B109" s="85" t="s">
        <v>508</v>
      </c>
      <c r="C109" s="76" t="str">
        <f>'д) план ввода ОС'!C111</f>
        <v>I_TEL_1.2.3.2</v>
      </c>
      <c r="D109" s="87" t="s">
        <v>382</v>
      </c>
      <c r="E109" s="87">
        <v>2018</v>
      </c>
      <c r="F109" s="87">
        <v>2019</v>
      </c>
      <c r="G109" s="87">
        <v>2019</v>
      </c>
      <c r="H109" s="98" t="s">
        <v>382</v>
      </c>
      <c r="I109" s="99">
        <v>30.500000000000004</v>
      </c>
      <c r="J109" s="99" t="s">
        <v>382</v>
      </c>
      <c r="K109" s="46" t="s">
        <v>382</v>
      </c>
      <c r="L109" s="88" t="s">
        <v>382</v>
      </c>
      <c r="M109" s="88" t="s">
        <v>382</v>
      </c>
      <c r="N109" s="88" t="s">
        <v>382</v>
      </c>
      <c r="O109" s="88" t="s">
        <v>382</v>
      </c>
      <c r="P109" s="99">
        <v>30.500000000000004</v>
      </c>
      <c r="Q109" s="99" t="s">
        <v>382</v>
      </c>
      <c r="R109" s="88" t="s">
        <v>382</v>
      </c>
      <c r="S109" s="99" t="s">
        <v>382</v>
      </c>
      <c r="T109" s="99">
        <v>30.500000000000004</v>
      </c>
      <c r="U109" s="88" t="s">
        <v>382</v>
      </c>
      <c r="V109" s="88" t="s">
        <v>382</v>
      </c>
      <c r="W109" s="88" t="s">
        <v>382</v>
      </c>
      <c r="X109" s="88" t="s">
        <v>382</v>
      </c>
      <c r="Y109" s="88" t="s">
        <v>382</v>
      </c>
      <c r="Z109" s="98">
        <v>30.500000000000004</v>
      </c>
      <c r="AA109" s="88" t="s">
        <v>382</v>
      </c>
      <c r="AB109" s="88" t="s">
        <v>382</v>
      </c>
      <c r="AC109" s="88" t="s">
        <v>382</v>
      </c>
      <c r="AD109" s="88" t="s">
        <v>382</v>
      </c>
      <c r="AE109" s="113" t="s">
        <v>382</v>
      </c>
      <c r="AF109" s="94">
        <v>14.691600000000001</v>
      </c>
      <c r="AG109" s="114" t="s">
        <v>382</v>
      </c>
      <c r="AH109" s="65">
        <v>17.315100000000001</v>
      </c>
      <c r="AI109" s="113" t="s">
        <v>382</v>
      </c>
      <c r="AJ109" s="94">
        <v>32.006700000000002</v>
      </c>
      <c r="AK109" s="88" t="s">
        <v>382</v>
      </c>
    </row>
    <row r="110" spans="1:37" x14ac:dyDescent="0.25">
      <c r="A110" s="73" t="s">
        <v>325</v>
      </c>
      <c r="B110" s="85" t="s">
        <v>509</v>
      </c>
      <c r="C110" s="76" t="str">
        <f>'д) план ввода ОС'!C112</f>
        <v xml:space="preserve">                                                                                                                                                                  </v>
      </c>
      <c r="D110" s="87" t="s">
        <v>382</v>
      </c>
      <c r="E110" s="87" t="s">
        <v>382</v>
      </c>
      <c r="F110" s="87" t="s">
        <v>382</v>
      </c>
      <c r="G110" s="87" t="s">
        <v>382</v>
      </c>
      <c r="H110" s="98" t="s">
        <v>382</v>
      </c>
      <c r="I110" s="99">
        <v>292.10084745762714</v>
      </c>
      <c r="J110" s="99" t="s">
        <v>382</v>
      </c>
      <c r="K110" s="46" t="s">
        <v>382</v>
      </c>
      <c r="L110" s="88" t="s">
        <v>382</v>
      </c>
      <c r="M110" s="88" t="s">
        <v>382</v>
      </c>
      <c r="N110" s="88" t="s">
        <v>382</v>
      </c>
      <c r="O110" s="88" t="s">
        <v>382</v>
      </c>
      <c r="P110" s="99">
        <v>292.10084745762714</v>
      </c>
      <c r="Q110" s="99" t="s">
        <v>382</v>
      </c>
      <c r="R110" s="99">
        <f>R111+R114+R120</f>
        <v>152.98305084745763</v>
      </c>
      <c r="S110" s="99">
        <f>S111</f>
        <v>139.11779661016948</v>
      </c>
      <c r="T110" s="99" t="s">
        <v>382</v>
      </c>
      <c r="U110" s="88" t="s">
        <v>382</v>
      </c>
      <c r="V110" s="88" t="s">
        <v>382</v>
      </c>
      <c r="W110" s="88" t="s">
        <v>382</v>
      </c>
      <c r="X110" s="88" t="s">
        <v>382</v>
      </c>
      <c r="Y110" s="88" t="s">
        <v>382</v>
      </c>
      <c r="Z110" s="98">
        <v>292.10084745762708</v>
      </c>
      <c r="AA110" s="88" t="s">
        <v>382</v>
      </c>
      <c r="AB110" s="88" t="s">
        <v>382</v>
      </c>
      <c r="AC110" s="88" t="s">
        <v>382</v>
      </c>
      <c r="AD110" s="88" t="s">
        <v>382</v>
      </c>
      <c r="AE110" s="113" t="s">
        <v>382</v>
      </c>
      <c r="AF110" s="94">
        <v>153.12168915254239</v>
      </c>
      <c r="AG110" s="114" t="s">
        <v>382</v>
      </c>
      <c r="AH110" s="65">
        <v>153.42761593220339</v>
      </c>
      <c r="AI110" s="113" t="s">
        <v>382</v>
      </c>
      <c r="AJ110" s="94">
        <v>306.53062932203392</v>
      </c>
      <c r="AK110" s="88" t="s">
        <v>382</v>
      </c>
    </row>
    <row r="111" spans="1:37" ht="31.5" x14ac:dyDescent="0.25">
      <c r="A111" s="73" t="s">
        <v>371</v>
      </c>
      <c r="B111" s="85" t="s">
        <v>510</v>
      </c>
      <c r="C111" s="76">
        <f>'д) план ввода ОС'!C113</f>
        <v>0</v>
      </c>
      <c r="D111" s="87" t="s">
        <v>382</v>
      </c>
      <c r="E111" s="87" t="s">
        <v>382</v>
      </c>
      <c r="F111" s="87" t="s">
        <v>382</v>
      </c>
      <c r="G111" s="87" t="s">
        <v>382</v>
      </c>
      <c r="H111" s="98" t="s">
        <v>382</v>
      </c>
      <c r="I111" s="99">
        <v>146.61779661016948</v>
      </c>
      <c r="J111" s="99" t="s">
        <v>382</v>
      </c>
      <c r="K111" s="46" t="s">
        <v>382</v>
      </c>
      <c r="L111" s="88" t="s">
        <v>382</v>
      </c>
      <c r="M111" s="88" t="s">
        <v>382</v>
      </c>
      <c r="N111" s="88" t="s">
        <v>382</v>
      </c>
      <c r="O111" s="88" t="s">
        <v>382</v>
      </c>
      <c r="P111" s="99">
        <v>146.61779661016948</v>
      </c>
      <c r="Q111" s="99" t="s">
        <v>382</v>
      </c>
      <c r="R111" s="99">
        <f>R113</f>
        <v>7.5</v>
      </c>
      <c r="S111" s="99">
        <f>S112</f>
        <v>139.11779661016948</v>
      </c>
      <c r="T111" s="99" t="s">
        <v>382</v>
      </c>
      <c r="U111" s="88" t="s">
        <v>382</v>
      </c>
      <c r="V111" s="88" t="s">
        <v>382</v>
      </c>
      <c r="W111" s="88" t="s">
        <v>382</v>
      </c>
      <c r="X111" s="88" t="s">
        <v>382</v>
      </c>
      <c r="Y111" s="88" t="s">
        <v>382</v>
      </c>
      <c r="Z111" s="98">
        <v>146.61779661016948</v>
      </c>
      <c r="AA111" s="88" t="s">
        <v>382</v>
      </c>
      <c r="AB111" s="88" t="s">
        <v>382</v>
      </c>
      <c r="AC111" s="88" t="s">
        <v>382</v>
      </c>
      <c r="AD111" s="88" t="s">
        <v>382</v>
      </c>
      <c r="AE111" s="113" t="s">
        <v>382</v>
      </c>
      <c r="AF111" s="94">
        <v>118.70670508474578</v>
      </c>
      <c r="AG111" s="114" t="s">
        <v>382</v>
      </c>
      <c r="AH111" s="65">
        <v>35.172686440677971</v>
      </c>
      <c r="AI111" s="113" t="s">
        <v>382</v>
      </c>
      <c r="AJ111" s="94">
        <v>153.86071576271186</v>
      </c>
      <c r="AK111" s="88" t="s">
        <v>382</v>
      </c>
    </row>
    <row r="112" spans="1:37" x14ac:dyDescent="0.25">
      <c r="A112" s="73" t="s">
        <v>372</v>
      </c>
      <c r="B112" s="85" t="s">
        <v>511</v>
      </c>
      <c r="C112" s="76" t="str">
        <f>'д) план ввода ОС'!C114</f>
        <v>I_ASCUE_1.2.4.2</v>
      </c>
      <c r="D112" s="87" t="s">
        <v>438</v>
      </c>
      <c r="E112" s="87">
        <v>2018</v>
      </c>
      <c r="F112" s="87">
        <v>2019</v>
      </c>
      <c r="G112" s="87">
        <v>2019</v>
      </c>
      <c r="H112" s="98" t="s">
        <v>382</v>
      </c>
      <c r="I112" s="99">
        <v>139.11779661016948</v>
      </c>
      <c r="J112" s="99" t="s">
        <v>382</v>
      </c>
      <c r="K112" s="46" t="s">
        <v>382</v>
      </c>
      <c r="L112" s="88" t="s">
        <v>382</v>
      </c>
      <c r="M112" s="88" t="s">
        <v>382</v>
      </c>
      <c r="N112" s="88" t="s">
        <v>382</v>
      </c>
      <c r="O112" s="88" t="s">
        <v>382</v>
      </c>
      <c r="P112" s="99">
        <v>139.11779661016948</v>
      </c>
      <c r="Q112" s="99" t="s">
        <v>382</v>
      </c>
      <c r="R112" s="88" t="s">
        <v>382</v>
      </c>
      <c r="S112" s="99">
        <v>139.11779661016948</v>
      </c>
      <c r="T112" s="99" t="s">
        <v>382</v>
      </c>
      <c r="U112" s="88" t="s">
        <v>382</v>
      </c>
      <c r="V112" s="88" t="s">
        <v>382</v>
      </c>
      <c r="W112" s="88" t="s">
        <v>382</v>
      </c>
      <c r="X112" s="88" t="s">
        <v>382</v>
      </c>
      <c r="Y112" s="88" t="s">
        <v>382</v>
      </c>
      <c r="Z112" s="98">
        <v>139.11779661016948</v>
      </c>
      <c r="AA112" s="88" t="s">
        <v>382</v>
      </c>
      <c r="AB112" s="88" t="s">
        <v>382</v>
      </c>
      <c r="AC112" s="88" t="s">
        <v>382</v>
      </c>
      <c r="AD112" s="88" t="s">
        <v>382</v>
      </c>
      <c r="AE112" s="113" t="s">
        <v>382</v>
      </c>
      <c r="AF112" s="94">
        <v>115.55850508474578</v>
      </c>
      <c r="AG112" s="114" t="s">
        <v>382</v>
      </c>
      <c r="AH112" s="65">
        <v>30.450386440677971</v>
      </c>
      <c r="AI112" s="113" t="s">
        <v>382</v>
      </c>
      <c r="AJ112" s="94">
        <v>145.99021576271187</v>
      </c>
      <c r="AK112" s="88" t="s">
        <v>382</v>
      </c>
    </row>
    <row r="113" spans="1:37" x14ac:dyDescent="0.25">
      <c r="A113" s="73" t="s">
        <v>373</v>
      </c>
      <c r="B113" s="85" t="s">
        <v>512</v>
      </c>
      <c r="C113" s="76" t="str">
        <f>'д) план ввода ОС'!C115</f>
        <v>I_TR_1.2.4.3</v>
      </c>
      <c r="D113" s="87" t="s">
        <v>438</v>
      </c>
      <c r="E113" s="87">
        <v>2018</v>
      </c>
      <c r="F113" s="87">
        <v>2019</v>
      </c>
      <c r="G113" s="87">
        <v>2019</v>
      </c>
      <c r="H113" s="98" t="s">
        <v>382</v>
      </c>
      <c r="I113" s="99">
        <v>7.5</v>
      </c>
      <c r="J113" s="99" t="s">
        <v>382</v>
      </c>
      <c r="K113" s="46" t="s">
        <v>382</v>
      </c>
      <c r="L113" s="88" t="s">
        <v>382</v>
      </c>
      <c r="M113" s="88" t="s">
        <v>382</v>
      </c>
      <c r="N113" s="88" t="s">
        <v>382</v>
      </c>
      <c r="O113" s="88" t="s">
        <v>382</v>
      </c>
      <c r="P113" s="99">
        <v>7.5</v>
      </c>
      <c r="Q113" s="99" t="s">
        <v>382</v>
      </c>
      <c r="R113" s="99">
        <v>7.5</v>
      </c>
      <c r="S113" s="99" t="s">
        <v>382</v>
      </c>
      <c r="T113" s="99" t="s">
        <v>382</v>
      </c>
      <c r="U113" s="88" t="s">
        <v>382</v>
      </c>
      <c r="V113" s="88" t="s">
        <v>382</v>
      </c>
      <c r="W113" s="88" t="s">
        <v>382</v>
      </c>
      <c r="X113" s="88" t="s">
        <v>382</v>
      </c>
      <c r="Y113" s="88" t="s">
        <v>382</v>
      </c>
      <c r="Z113" s="98">
        <v>7.5</v>
      </c>
      <c r="AA113" s="88" t="s">
        <v>382</v>
      </c>
      <c r="AB113" s="88" t="s">
        <v>382</v>
      </c>
      <c r="AC113" s="88" t="s">
        <v>382</v>
      </c>
      <c r="AD113" s="88" t="s">
        <v>382</v>
      </c>
      <c r="AE113" s="113" t="s">
        <v>382</v>
      </c>
      <c r="AF113" s="94">
        <v>3.1482000000000006</v>
      </c>
      <c r="AG113" s="114" t="s">
        <v>382</v>
      </c>
      <c r="AH113" s="65">
        <v>4.7223000000000006</v>
      </c>
      <c r="AI113" s="113" t="s">
        <v>382</v>
      </c>
      <c r="AJ113" s="94">
        <v>7.8705000000000007</v>
      </c>
      <c r="AK113" s="88" t="s">
        <v>382</v>
      </c>
    </row>
    <row r="114" spans="1:37" x14ac:dyDescent="0.25">
      <c r="A114" s="73"/>
      <c r="B114" s="85" t="s">
        <v>513</v>
      </c>
      <c r="C114" s="76">
        <f>'д) план ввода ОС'!C116</f>
        <v>0</v>
      </c>
      <c r="D114" s="87" t="s">
        <v>382</v>
      </c>
      <c r="E114" s="87" t="s">
        <v>382</v>
      </c>
      <c r="F114" s="87" t="s">
        <v>382</v>
      </c>
      <c r="G114" s="87" t="s">
        <v>382</v>
      </c>
      <c r="H114" s="98" t="s">
        <v>382</v>
      </c>
      <c r="I114" s="99">
        <v>58.252542372881358</v>
      </c>
      <c r="J114" s="99" t="s">
        <v>382</v>
      </c>
      <c r="K114" s="46" t="s">
        <v>382</v>
      </c>
      <c r="L114" s="88" t="s">
        <v>382</v>
      </c>
      <c r="M114" s="88" t="s">
        <v>382</v>
      </c>
      <c r="N114" s="88" t="s">
        <v>382</v>
      </c>
      <c r="O114" s="88" t="s">
        <v>382</v>
      </c>
      <c r="P114" s="99">
        <v>58.252542372881358</v>
      </c>
      <c r="Q114" s="99" t="s">
        <v>382</v>
      </c>
      <c r="R114" s="99">
        <v>58.252542372881358</v>
      </c>
      <c r="S114" s="99" t="s">
        <v>382</v>
      </c>
      <c r="T114" s="99" t="s">
        <v>382</v>
      </c>
      <c r="U114" s="88" t="s">
        <v>382</v>
      </c>
      <c r="V114" s="88" t="s">
        <v>382</v>
      </c>
      <c r="W114" s="88" t="s">
        <v>382</v>
      </c>
      <c r="X114" s="88" t="s">
        <v>382</v>
      </c>
      <c r="Y114" s="88" t="s">
        <v>382</v>
      </c>
      <c r="Z114" s="98">
        <v>58.252542372881358</v>
      </c>
      <c r="AA114" s="88" t="s">
        <v>382</v>
      </c>
      <c r="AB114" s="88" t="s">
        <v>382</v>
      </c>
      <c r="AC114" s="88" t="s">
        <v>382</v>
      </c>
      <c r="AD114" s="88" t="s">
        <v>382</v>
      </c>
      <c r="AE114" s="113" t="s">
        <v>382</v>
      </c>
      <c r="AF114" s="94">
        <v>0</v>
      </c>
      <c r="AG114" s="114" t="s">
        <v>382</v>
      </c>
      <c r="AH114" s="65">
        <v>61.130217966101696</v>
      </c>
      <c r="AI114" s="113" t="s">
        <v>382</v>
      </c>
      <c r="AJ114" s="94">
        <v>61.130217966101696</v>
      </c>
      <c r="AK114" s="88" t="s">
        <v>382</v>
      </c>
    </row>
    <row r="115" spans="1:37" x14ac:dyDescent="0.25">
      <c r="A115" s="73" t="s">
        <v>374</v>
      </c>
      <c r="B115" s="85" t="s">
        <v>514</v>
      </c>
      <c r="C115" s="76" t="str">
        <f>'д) план ввода ОС'!C117</f>
        <v>J_RP_1.2.4.4</v>
      </c>
      <c r="D115" s="87" t="s">
        <v>438</v>
      </c>
      <c r="E115" s="87">
        <v>2019</v>
      </c>
      <c r="F115" s="87">
        <v>2019</v>
      </c>
      <c r="G115" s="87">
        <v>2019</v>
      </c>
      <c r="H115" s="98" t="s">
        <v>382</v>
      </c>
      <c r="I115" s="99">
        <v>27.716101694915253</v>
      </c>
      <c r="J115" s="99" t="s">
        <v>382</v>
      </c>
      <c r="K115" s="46" t="s">
        <v>382</v>
      </c>
      <c r="L115" s="88" t="s">
        <v>382</v>
      </c>
      <c r="M115" s="88" t="s">
        <v>382</v>
      </c>
      <c r="N115" s="88" t="s">
        <v>382</v>
      </c>
      <c r="O115" s="88" t="s">
        <v>382</v>
      </c>
      <c r="P115" s="99">
        <v>27.716101694915253</v>
      </c>
      <c r="Q115" s="99" t="s">
        <v>382</v>
      </c>
      <c r="R115" s="99">
        <v>27.716101694915253</v>
      </c>
      <c r="S115" s="99" t="s">
        <v>382</v>
      </c>
      <c r="T115" s="99" t="s">
        <v>382</v>
      </c>
      <c r="U115" s="88" t="s">
        <v>382</v>
      </c>
      <c r="V115" s="88" t="s">
        <v>382</v>
      </c>
      <c r="W115" s="88" t="s">
        <v>382</v>
      </c>
      <c r="X115" s="88" t="s">
        <v>382</v>
      </c>
      <c r="Y115" s="88" t="s">
        <v>382</v>
      </c>
      <c r="Z115" s="98">
        <v>27.716101694915253</v>
      </c>
      <c r="AA115" s="88" t="s">
        <v>382</v>
      </c>
      <c r="AB115" s="88" t="s">
        <v>382</v>
      </c>
      <c r="AC115" s="88" t="s">
        <v>382</v>
      </c>
      <c r="AD115" s="88" t="s">
        <v>382</v>
      </c>
      <c r="AE115" s="113" t="s">
        <v>382</v>
      </c>
      <c r="AF115" s="94">
        <v>0</v>
      </c>
      <c r="AG115" s="114" t="s">
        <v>382</v>
      </c>
      <c r="AH115" s="65">
        <v>29.085277118644072</v>
      </c>
      <c r="AI115" s="113" t="s">
        <v>382</v>
      </c>
      <c r="AJ115" s="94">
        <v>29.085277118644072</v>
      </c>
      <c r="AK115" s="88" t="s">
        <v>382</v>
      </c>
    </row>
    <row r="116" spans="1:37" x14ac:dyDescent="0.25">
      <c r="A116" s="73" t="s">
        <v>577</v>
      </c>
      <c r="B116" s="85" t="s">
        <v>515</v>
      </c>
      <c r="C116" s="76" t="str">
        <f>'д) план ввода ОС'!C118</f>
        <v>J_TP_1.2.4.5</v>
      </c>
      <c r="D116" s="87" t="s">
        <v>438</v>
      </c>
      <c r="E116" s="87">
        <v>2019</v>
      </c>
      <c r="F116" s="87">
        <v>2019</v>
      </c>
      <c r="G116" s="87">
        <v>2019</v>
      </c>
      <c r="H116" s="98" t="s">
        <v>382</v>
      </c>
      <c r="I116" s="99">
        <v>0.98220338983050859</v>
      </c>
      <c r="J116" s="99" t="s">
        <v>382</v>
      </c>
      <c r="K116" s="46" t="s">
        <v>382</v>
      </c>
      <c r="L116" s="88" t="s">
        <v>382</v>
      </c>
      <c r="M116" s="88" t="s">
        <v>382</v>
      </c>
      <c r="N116" s="88" t="s">
        <v>382</v>
      </c>
      <c r="O116" s="88" t="s">
        <v>382</v>
      </c>
      <c r="P116" s="99">
        <v>0.98220338983050859</v>
      </c>
      <c r="Q116" s="99" t="s">
        <v>382</v>
      </c>
      <c r="R116" s="99">
        <v>0.98220338983050859</v>
      </c>
      <c r="S116" s="99" t="s">
        <v>382</v>
      </c>
      <c r="T116" s="99" t="s">
        <v>382</v>
      </c>
      <c r="U116" s="88" t="s">
        <v>382</v>
      </c>
      <c r="V116" s="88" t="s">
        <v>382</v>
      </c>
      <c r="W116" s="88" t="s">
        <v>382</v>
      </c>
      <c r="X116" s="88" t="s">
        <v>382</v>
      </c>
      <c r="Y116" s="88" t="s">
        <v>382</v>
      </c>
      <c r="Z116" s="98">
        <v>0.98220338983050859</v>
      </c>
      <c r="AA116" s="88" t="s">
        <v>382</v>
      </c>
      <c r="AB116" s="88" t="s">
        <v>382</v>
      </c>
      <c r="AC116" s="88" t="s">
        <v>382</v>
      </c>
      <c r="AD116" s="88" t="s">
        <v>382</v>
      </c>
      <c r="AE116" s="113" t="s">
        <v>382</v>
      </c>
      <c r="AF116" s="94">
        <v>0</v>
      </c>
      <c r="AG116" s="114" t="s">
        <v>382</v>
      </c>
      <c r="AH116" s="65">
        <v>1.0307242372881358</v>
      </c>
      <c r="AI116" s="113" t="s">
        <v>382</v>
      </c>
      <c r="AJ116" s="94">
        <v>1.0307242372881358</v>
      </c>
      <c r="AK116" s="88" t="s">
        <v>382</v>
      </c>
    </row>
    <row r="117" spans="1:37" x14ac:dyDescent="0.25">
      <c r="A117" s="73" t="s">
        <v>578</v>
      </c>
      <c r="B117" s="85" t="s">
        <v>516</v>
      </c>
      <c r="C117" s="76" t="str">
        <f>'д) план ввода ОС'!C119</f>
        <v>J_TP_1.2.4.6</v>
      </c>
      <c r="D117" s="87" t="s">
        <v>438</v>
      </c>
      <c r="E117" s="87">
        <v>2019</v>
      </c>
      <c r="F117" s="87">
        <v>2019</v>
      </c>
      <c r="G117" s="87">
        <v>2019</v>
      </c>
      <c r="H117" s="98" t="s">
        <v>382</v>
      </c>
      <c r="I117" s="99">
        <v>0.98220338983050859</v>
      </c>
      <c r="J117" s="99" t="s">
        <v>382</v>
      </c>
      <c r="K117" s="46" t="s">
        <v>382</v>
      </c>
      <c r="L117" s="88" t="s">
        <v>382</v>
      </c>
      <c r="M117" s="88" t="s">
        <v>382</v>
      </c>
      <c r="N117" s="88" t="s">
        <v>382</v>
      </c>
      <c r="O117" s="88" t="s">
        <v>382</v>
      </c>
      <c r="P117" s="99">
        <v>0.98220338983050859</v>
      </c>
      <c r="Q117" s="99" t="s">
        <v>382</v>
      </c>
      <c r="R117" s="99">
        <v>0.98220338983050859</v>
      </c>
      <c r="S117" s="99" t="s">
        <v>382</v>
      </c>
      <c r="T117" s="99" t="s">
        <v>382</v>
      </c>
      <c r="U117" s="88" t="s">
        <v>382</v>
      </c>
      <c r="V117" s="88" t="s">
        <v>382</v>
      </c>
      <c r="W117" s="88" t="s">
        <v>382</v>
      </c>
      <c r="X117" s="88" t="s">
        <v>382</v>
      </c>
      <c r="Y117" s="88" t="s">
        <v>382</v>
      </c>
      <c r="Z117" s="98">
        <v>0.98220338983050859</v>
      </c>
      <c r="AA117" s="88" t="s">
        <v>382</v>
      </c>
      <c r="AB117" s="88" t="s">
        <v>382</v>
      </c>
      <c r="AC117" s="88" t="s">
        <v>382</v>
      </c>
      <c r="AD117" s="88" t="s">
        <v>382</v>
      </c>
      <c r="AE117" s="113" t="s">
        <v>382</v>
      </c>
      <c r="AF117" s="94">
        <v>0</v>
      </c>
      <c r="AG117" s="114" t="s">
        <v>382</v>
      </c>
      <c r="AH117" s="65">
        <v>1.0307242372881358</v>
      </c>
      <c r="AI117" s="113" t="s">
        <v>382</v>
      </c>
      <c r="AJ117" s="94">
        <v>1.0307242372881358</v>
      </c>
      <c r="AK117" s="88" t="s">
        <v>382</v>
      </c>
    </row>
    <row r="118" spans="1:37" ht="31.5" x14ac:dyDescent="0.25">
      <c r="A118" s="73" t="s">
        <v>579</v>
      </c>
      <c r="B118" s="85" t="s">
        <v>517</v>
      </c>
      <c r="C118" s="76" t="str">
        <f>'д) план ввода ОС'!C120</f>
        <v>J_RP_1.2.4.7</v>
      </c>
      <c r="D118" s="87" t="s">
        <v>438</v>
      </c>
      <c r="E118" s="87">
        <v>2019</v>
      </c>
      <c r="F118" s="87">
        <v>2019</v>
      </c>
      <c r="G118" s="87">
        <v>2019</v>
      </c>
      <c r="H118" s="98" t="s">
        <v>382</v>
      </c>
      <c r="I118" s="99">
        <v>27.716101694915253</v>
      </c>
      <c r="J118" s="99" t="s">
        <v>382</v>
      </c>
      <c r="K118" s="46" t="s">
        <v>382</v>
      </c>
      <c r="L118" s="88" t="s">
        <v>382</v>
      </c>
      <c r="M118" s="88" t="s">
        <v>382</v>
      </c>
      <c r="N118" s="88" t="s">
        <v>382</v>
      </c>
      <c r="O118" s="88" t="s">
        <v>382</v>
      </c>
      <c r="P118" s="99">
        <v>27.716101694915253</v>
      </c>
      <c r="Q118" s="99" t="s">
        <v>382</v>
      </c>
      <c r="R118" s="99">
        <v>27.716101694915253</v>
      </c>
      <c r="S118" s="99" t="s">
        <v>382</v>
      </c>
      <c r="T118" s="99" t="s">
        <v>382</v>
      </c>
      <c r="U118" s="88" t="s">
        <v>382</v>
      </c>
      <c r="V118" s="88" t="s">
        <v>382</v>
      </c>
      <c r="W118" s="88" t="s">
        <v>382</v>
      </c>
      <c r="X118" s="88" t="s">
        <v>382</v>
      </c>
      <c r="Y118" s="88" t="s">
        <v>382</v>
      </c>
      <c r="Z118" s="98">
        <v>27.716101694915253</v>
      </c>
      <c r="AA118" s="88" t="s">
        <v>382</v>
      </c>
      <c r="AB118" s="88" t="s">
        <v>382</v>
      </c>
      <c r="AC118" s="88" t="s">
        <v>382</v>
      </c>
      <c r="AD118" s="88" t="s">
        <v>382</v>
      </c>
      <c r="AE118" s="113" t="s">
        <v>382</v>
      </c>
      <c r="AF118" s="94">
        <v>0</v>
      </c>
      <c r="AG118" s="114" t="s">
        <v>382</v>
      </c>
      <c r="AH118" s="65">
        <v>29.085277118644072</v>
      </c>
      <c r="AI118" s="113" t="s">
        <v>382</v>
      </c>
      <c r="AJ118" s="94">
        <v>29.085277118644072</v>
      </c>
      <c r="AK118" s="88" t="s">
        <v>382</v>
      </c>
    </row>
    <row r="119" spans="1:37" ht="31.5" x14ac:dyDescent="0.25">
      <c r="A119" s="73" t="s">
        <v>580</v>
      </c>
      <c r="B119" s="85" t="s">
        <v>518</v>
      </c>
      <c r="C119" s="76" t="str">
        <f>'д) план ввода ОС'!C121</f>
        <v>J_TP_1.2.4.8</v>
      </c>
      <c r="D119" s="87" t="s">
        <v>438</v>
      </c>
      <c r="E119" s="87">
        <v>2019</v>
      </c>
      <c r="F119" s="87">
        <v>2019</v>
      </c>
      <c r="G119" s="87">
        <v>2019</v>
      </c>
      <c r="H119" s="98" t="s">
        <v>382</v>
      </c>
      <c r="I119" s="99">
        <v>0.85593220338983056</v>
      </c>
      <c r="J119" s="99" t="s">
        <v>382</v>
      </c>
      <c r="K119" s="46" t="s">
        <v>382</v>
      </c>
      <c r="L119" s="88" t="s">
        <v>382</v>
      </c>
      <c r="M119" s="88" t="s">
        <v>382</v>
      </c>
      <c r="N119" s="88" t="s">
        <v>382</v>
      </c>
      <c r="O119" s="88" t="s">
        <v>382</v>
      </c>
      <c r="P119" s="99">
        <v>0.85593220338983056</v>
      </c>
      <c r="Q119" s="99" t="s">
        <v>382</v>
      </c>
      <c r="R119" s="99">
        <v>0.85593220338983056</v>
      </c>
      <c r="S119" s="99" t="s">
        <v>382</v>
      </c>
      <c r="T119" s="99" t="s">
        <v>382</v>
      </c>
      <c r="U119" s="88" t="s">
        <v>382</v>
      </c>
      <c r="V119" s="88" t="s">
        <v>382</v>
      </c>
      <c r="W119" s="88" t="s">
        <v>382</v>
      </c>
      <c r="X119" s="88" t="s">
        <v>382</v>
      </c>
      <c r="Y119" s="88" t="s">
        <v>382</v>
      </c>
      <c r="Z119" s="98">
        <v>0.85593220338983056</v>
      </c>
      <c r="AA119" s="88" t="s">
        <v>382</v>
      </c>
      <c r="AB119" s="88" t="s">
        <v>382</v>
      </c>
      <c r="AC119" s="88" t="s">
        <v>382</v>
      </c>
      <c r="AD119" s="88" t="s">
        <v>382</v>
      </c>
      <c r="AE119" s="113" t="s">
        <v>382</v>
      </c>
      <c r="AF119" s="94">
        <v>0</v>
      </c>
      <c r="AG119" s="114" t="s">
        <v>382</v>
      </c>
      <c r="AH119" s="65">
        <v>0.89821525423728832</v>
      </c>
      <c r="AI119" s="113" t="s">
        <v>382</v>
      </c>
      <c r="AJ119" s="94">
        <v>0.89821525423728832</v>
      </c>
      <c r="AK119" s="88" t="s">
        <v>382</v>
      </c>
    </row>
    <row r="120" spans="1:37" x14ac:dyDescent="0.25">
      <c r="A120" s="73"/>
      <c r="B120" s="85" t="s">
        <v>502</v>
      </c>
      <c r="C120" s="76">
        <f>'д) план ввода ОС'!C122</f>
        <v>0</v>
      </c>
      <c r="D120" s="87" t="s">
        <v>382</v>
      </c>
      <c r="E120" s="87" t="s">
        <v>382</v>
      </c>
      <c r="F120" s="87" t="s">
        <v>382</v>
      </c>
      <c r="G120" s="87" t="s">
        <v>382</v>
      </c>
      <c r="H120" s="98" t="s">
        <v>382</v>
      </c>
      <c r="I120" s="99">
        <v>87.230508474576283</v>
      </c>
      <c r="J120" s="99" t="s">
        <v>382</v>
      </c>
      <c r="K120" s="46" t="s">
        <v>382</v>
      </c>
      <c r="L120" s="88" t="s">
        <v>382</v>
      </c>
      <c r="M120" s="88" t="s">
        <v>382</v>
      </c>
      <c r="N120" s="88" t="s">
        <v>382</v>
      </c>
      <c r="O120" s="88" t="s">
        <v>382</v>
      </c>
      <c r="P120" s="99">
        <v>87.230508474576283</v>
      </c>
      <c r="Q120" s="99" t="s">
        <v>382</v>
      </c>
      <c r="R120" s="99">
        <f>SUM(R121:R131)</f>
        <v>87.230508474576283</v>
      </c>
      <c r="S120" s="99" t="s">
        <v>382</v>
      </c>
      <c r="T120" s="99" t="s">
        <v>382</v>
      </c>
      <c r="U120" s="88" t="s">
        <v>382</v>
      </c>
      <c r="V120" s="88" t="s">
        <v>382</v>
      </c>
      <c r="W120" s="88" t="s">
        <v>382</v>
      </c>
      <c r="X120" s="88" t="s">
        <v>382</v>
      </c>
      <c r="Y120" s="88" t="s">
        <v>382</v>
      </c>
      <c r="Z120" s="98">
        <v>87.230508474576283</v>
      </c>
      <c r="AA120" s="88" t="s">
        <v>382</v>
      </c>
      <c r="AB120" s="88" t="s">
        <v>382</v>
      </c>
      <c r="AC120" s="88" t="s">
        <v>382</v>
      </c>
      <c r="AD120" s="88" t="s">
        <v>382</v>
      </c>
      <c r="AE120" s="113" t="s">
        <v>382</v>
      </c>
      <c r="AF120" s="94">
        <v>34.414984067796617</v>
      </c>
      <c r="AG120" s="114" t="s">
        <v>382</v>
      </c>
      <c r="AH120" s="65">
        <v>57.124711525423734</v>
      </c>
      <c r="AI120" s="113" t="s">
        <v>382</v>
      </c>
      <c r="AJ120" s="94">
        <v>91.539695593220358</v>
      </c>
      <c r="AK120" s="88" t="s">
        <v>382</v>
      </c>
    </row>
    <row r="121" spans="1:37" ht="31.5" x14ac:dyDescent="0.25">
      <c r="A121" s="73" t="s">
        <v>581</v>
      </c>
      <c r="B121" s="85" t="s">
        <v>519</v>
      </c>
      <c r="C121" s="76" t="str">
        <f>'д) план ввода ОС'!C123</f>
        <v>I_KL10_1.2.4.9</v>
      </c>
      <c r="D121" s="87" t="s">
        <v>438</v>
      </c>
      <c r="E121" s="87">
        <v>2018</v>
      </c>
      <c r="F121" s="87">
        <v>2018</v>
      </c>
      <c r="G121" s="87">
        <v>2018</v>
      </c>
      <c r="H121" s="98" t="s">
        <v>382</v>
      </c>
      <c r="I121" s="99">
        <v>6.3169491525423727</v>
      </c>
      <c r="J121" s="99" t="s">
        <v>382</v>
      </c>
      <c r="K121" s="46" t="s">
        <v>382</v>
      </c>
      <c r="L121" s="88" t="s">
        <v>382</v>
      </c>
      <c r="M121" s="88" t="s">
        <v>382</v>
      </c>
      <c r="N121" s="88" t="s">
        <v>382</v>
      </c>
      <c r="O121" s="88" t="s">
        <v>382</v>
      </c>
      <c r="P121" s="99">
        <v>6.3169491525423727</v>
      </c>
      <c r="Q121" s="99" t="s">
        <v>382</v>
      </c>
      <c r="R121" s="99">
        <v>6.3169491525423727</v>
      </c>
      <c r="S121" s="99" t="s">
        <v>382</v>
      </c>
      <c r="T121" s="99" t="s">
        <v>382</v>
      </c>
      <c r="U121" s="88" t="s">
        <v>382</v>
      </c>
      <c r="V121" s="88" t="s">
        <v>382</v>
      </c>
      <c r="W121" s="88" t="s">
        <v>382</v>
      </c>
      <c r="X121" s="88" t="s">
        <v>382</v>
      </c>
      <c r="Y121" s="88" t="s">
        <v>382</v>
      </c>
      <c r="Z121" s="98">
        <v>6.3169491525423727</v>
      </c>
      <c r="AA121" s="88" t="s">
        <v>382</v>
      </c>
      <c r="AB121" s="88" t="s">
        <v>382</v>
      </c>
      <c r="AC121" s="88" t="s">
        <v>382</v>
      </c>
      <c r="AD121" s="88" t="s">
        <v>382</v>
      </c>
      <c r="AE121" s="113" t="s">
        <v>382</v>
      </c>
      <c r="AF121" s="94">
        <v>6.6290064406779674</v>
      </c>
      <c r="AG121" s="114" t="s">
        <v>382</v>
      </c>
      <c r="AH121" s="65">
        <v>0</v>
      </c>
      <c r="AI121" s="113" t="s">
        <v>382</v>
      </c>
      <c r="AJ121" s="94">
        <v>6.6290064406779674</v>
      </c>
      <c r="AK121" s="88" t="s">
        <v>382</v>
      </c>
    </row>
    <row r="122" spans="1:37" ht="31.5" x14ac:dyDescent="0.25">
      <c r="A122" s="73" t="s">
        <v>582</v>
      </c>
      <c r="B122" s="85" t="s">
        <v>520</v>
      </c>
      <c r="C122" s="76" t="str">
        <f>'д) план ввода ОС'!C124</f>
        <v>I_KL10_1.2.4.10</v>
      </c>
      <c r="D122" s="87" t="s">
        <v>438</v>
      </c>
      <c r="E122" s="87">
        <v>2018</v>
      </c>
      <c r="F122" s="87">
        <v>2018</v>
      </c>
      <c r="G122" s="87">
        <v>2018</v>
      </c>
      <c r="H122" s="98" t="s">
        <v>382</v>
      </c>
      <c r="I122" s="99">
        <v>5.2313559322033898</v>
      </c>
      <c r="J122" s="99" t="s">
        <v>382</v>
      </c>
      <c r="K122" s="46" t="s">
        <v>382</v>
      </c>
      <c r="L122" s="88" t="s">
        <v>382</v>
      </c>
      <c r="M122" s="88" t="s">
        <v>382</v>
      </c>
      <c r="N122" s="88" t="s">
        <v>382</v>
      </c>
      <c r="O122" s="88" t="s">
        <v>382</v>
      </c>
      <c r="P122" s="99">
        <v>5.2313559322033898</v>
      </c>
      <c r="Q122" s="99" t="s">
        <v>382</v>
      </c>
      <c r="R122" s="99">
        <v>5.2313559322033898</v>
      </c>
      <c r="S122" s="99" t="s">
        <v>382</v>
      </c>
      <c r="T122" s="99" t="s">
        <v>382</v>
      </c>
      <c r="U122" s="88" t="s">
        <v>382</v>
      </c>
      <c r="V122" s="88" t="s">
        <v>382</v>
      </c>
      <c r="W122" s="88" t="s">
        <v>382</v>
      </c>
      <c r="X122" s="88" t="s">
        <v>382</v>
      </c>
      <c r="Y122" s="88" t="s">
        <v>382</v>
      </c>
      <c r="Z122" s="98">
        <v>5.2313559322033898</v>
      </c>
      <c r="AA122" s="88" t="s">
        <v>382</v>
      </c>
      <c r="AB122" s="88" t="s">
        <v>382</v>
      </c>
      <c r="AC122" s="88" t="s">
        <v>382</v>
      </c>
      <c r="AD122" s="88" t="s">
        <v>382</v>
      </c>
      <c r="AE122" s="113" t="s">
        <v>382</v>
      </c>
      <c r="AF122" s="94">
        <v>5.489784915254238</v>
      </c>
      <c r="AG122" s="114" t="s">
        <v>382</v>
      </c>
      <c r="AH122" s="65">
        <v>0</v>
      </c>
      <c r="AI122" s="113" t="s">
        <v>382</v>
      </c>
      <c r="AJ122" s="94">
        <v>5.489784915254238</v>
      </c>
      <c r="AK122" s="88" t="s">
        <v>382</v>
      </c>
    </row>
    <row r="123" spans="1:37" ht="31.5" x14ac:dyDescent="0.25">
      <c r="A123" s="73" t="s">
        <v>583</v>
      </c>
      <c r="B123" s="85" t="s">
        <v>521</v>
      </c>
      <c r="C123" s="76" t="str">
        <f>'д) план ввода ОС'!C125</f>
        <v>I_KL10_1.2.4.11</v>
      </c>
      <c r="D123" s="87" t="s">
        <v>438</v>
      </c>
      <c r="E123" s="87">
        <v>2018</v>
      </c>
      <c r="F123" s="87">
        <v>2018</v>
      </c>
      <c r="G123" s="87">
        <v>2018</v>
      </c>
      <c r="H123" s="98" t="s">
        <v>382</v>
      </c>
      <c r="I123" s="99">
        <v>1.8610169491525426</v>
      </c>
      <c r="J123" s="99" t="s">
        <v>382</v>
      </c>
      <c r="K123" s="46" t="s">
        <v>382</v>
      </c>
      <c r="L123" s="88" t="s">
        <v>382</v>
      </c>
      <c r="M123" s="88" t="s">
        <v>382</v>
      </c>
      <c r="N123" s="88" t="s">
        <v>382</v>
      </c>
      <c r="O123" s="88" t="s">
        <v>382</v>
      </c>
      <c r="P123" s="99">
        <v>1.8610169491525426</v>
      </c>
      <c r="Q123" s="99" t="s">
        <v>382</v>
      </c>
      <c r="R123" s="99">
        <v>1.8610169491525426</v>
      </c>
      <c r="S123" s="99" t="s">
        <v>382</v>
      </c>
      <c r="T123" s="99" t="s">
        <v>382</v>
      </c>
      <c r="U123" s="88" t="s">
        <v>382</v>
      </c>
      <c r="V123" s="88" t="s">
        <v>382</v>
      </c>
      <c r="W123" s="88" t="s">
        <v>382</v>
      </c>
      <c r="X123" s="88" t="s">
        <v>382</v>
      </c>
      <c r="Y123" s="88" t="s">
        <v>382</v>
      </c>
      <c r="Z123" s="98">
        <v>1.8610169491525426</v>
      </c>
      <c r="AA123" s="88" t="s">
        <v>382</v>
      </c>
      <c r="AB123" s="88" t="s">
        <v>382</v>
      </c>
      <c r="AC123" s="88" t="s">
        <v>382</v>
      </c>
      <c r="AD123" s="88" t="s">
        <v>382</v>
      </c>
      <c r="AE123" s="113" t="s">
        <v>382</v>
      </c>
      <c r="AF123" s="94">
        <v>1.9529511864406783</v>
      </c>
      <c r="AG123" s="114" t="s">
        <v>382</v>
      </c>
      <c r="AH123" s="65">
        <v>0</v>
      </c>
      <c r="AI123" s="113" t="s">
        <v>382</v>
      </c>
      <c r="AJ123" s="94">
        <v>1.9529511864406783</v>
      </c>
      <c r="AK123" s="88" t="s">
        <v>382</v>
      </c>
    </row>
    <row r="124" spans="1:37" ht="31.5" x14ac:dyDescent="0.25">
      <c r="A124" s="73" t="s">
        <v>584</v>
      </c>
      <c r="B124" s="85" t="s">
        <v>522</v>
      </c>
      <c r="C124" s="76" t="str">
        <f>'д) план ввода ОС'!C126</f>
        <v>I_KL10_1.2.4.12</v>
      </c>
      <c r="D124" s="87" t="s">
        <v>438</v>
      </c>
      <c r="E124" s="87">
        <v>2018</v>
      </c>
      <c r="F124" s="87">
        <v>2018</v>
      </c>
      <c r="G124" s="87">
        <v>2018</v>
      </c>
      <c r="H124" s="98" t="s">
        <v>382</v>
      </c>
      <c r="I124" s="99">
        <v>3.451694915254238</v>
      </c>
      <c r="J124" s="99" t="s">
        <v>382</v>
      </c>
      <c r="K124" s="46" t="s">
        <v>382</v>
      </c>
      <c r="L124" s="88" t="s">
        <v>382</v>
      </c>
      <c r="M124" s="88" t="s">
        <v>382</v>
      </c>
      <c r="N124" s="88" t="s">
        <v>382</v>
      </c>
      <c r="O124" s="88" t="s">
        <v>382</v>
      </c>
      <c r="P124" s="99">
        <v>3.451694915254238</v>
      </c>
      <c r="Q124" s="99" t="s">
        <v>382</v>
      </c>
      <c r="R124" s="99">
        <v>3.451694915254238</v>
      </c>
      <c r="S124" s="99" t="s">
        <v>382</v>
      </c>
      <c r="T124" s="99" t="s">
        <v>382</v>
      </c>
      <c r="U124" s="88" t="s">
        <v>382</v>
      </c>
      <c r="V124" s="88" t="s">
        <v>382</v>
      </c>
      <c r="W124" s="88" t="s">
        <v>382</v>
      </c>
      <c r="X124" s="88" t="s">
        <v>382</v>
      </c>
      <c r="Y124" s="88" t="s">
        <v>382</v>
      </c>
      <c r="Z124" s="98">
        <v>3.451694915254238</v>
      </c>
      <c r="AA124" s="88" t="s">
        <v>382</v>
      </c>
      <c r="AB124" s="88" t="s">
        <v>382</v>
      </c>
      <c r="AC124" s="88" t="s">
        <v>382</v>
      </c>
      <c r="AD124" s="88" t="s">
        <v>382</v>
      </c>
      <c r="AE124" s="113" t="s">
        <v>382</v>
      </c>
      <c r="AF124" s="94">
        <v>3.6222086440677974</v>
      </c>
      <c r="AG124" s="114" t="s">
        <v>382</v>
      </c>
      <c r="AH124" s="65">
        <v>0</v>
      </c>
      <c r="AI124" s="113" t="s">
        <v>382</v>
      </c>
      <c r="AJ124" s="94">
        <v>3.6222086440677974</v>
      </c>
      <c r="AK124" s="88" t="s">
        <v>382</v>
      </c>
    </row>
    <row r="125" spans="1:37" ht="31.5" x14ac:dyDescent="0.25">
      <c r="A125" s="73" t="s">
        <v>585</v>
      </c>
      <c r="B125" s="85" t="s">
        <v>523</v>
      </c>
      <c r="C125" s="76" t="str">
        <f>'д) план ввода ОС'!C127</f>
        <v>I_KL10_1.2.4.13</v>
      </c>
      <c r="D125" s="87" t="s">
        <v>438</v>
      </c>
      <c r="E125" s="87">
        <v>2018</v>
      </c>
      <c r="F125" s="87">
        <v>2018</v>
      </c>
      <c r="G125" s="87">
        <v>2018</v>
      </c>
      <c r="H125" s="98" t="s">
        <v>382</v>
      </c>
      <c r="I125" s="99">
        <v>4.0474576271186438</v>
      </c>
      <c r="J125" s="99" t="s">
        <v>382</v>
      </c>
      <c r="K125" s="46" t="s">
        <v>382</v>
      </c>
      <c r="L125" s="88" t="s">
        <v>382</v>
      </c>
      <c r="M125" s="88" t="s">
        <v>382</v>
      </c>
      <c r="N125" s="88" t="s">
        <v>382</v>
      </c>
      <c r="O125" s="88" t="s">
        <v>382</v>
      </c>
      <c r="P125" s="99">
        <v>4.0474576271186438</v>
      </c>
      <c r="Q125" s="99" t="s">
        <v>382</v>
      </c>
      <c r="R125" s="99">
        <v>4.0474576271186438</v>
      </c>
      <c r="S125" s="99" t="s">
        <v>382</v>
      </c>
      <c r="T125" s="99" t="s">
        <v>382</v>
      </c>
      <c r="U125" s="88" t="s">
        <v>382</v>
      </c>
      <c r="V125" s="88" t="s">
        <v>382</v>
      </c>
      <c r="W125" s="88" t="s">
        <v>382</v>
      </c>
      <c r="X125" s="88" t="s">
        <v>382</v>
      </c>
      <c r="Y125" s="88" t="s">
        <v>382</v>
      </c>
      <c r="Z125" s="98">
        <v>4.0474576271186438</v>
      </c>
      <c r="AA125" s="88" t="s">
        <v>382</v>
      </c>
      <c r="AB125" s="88" t="s">
        <v>382</v>
      </c>
      <c r="AC125" s="88" t="s">
        <v>382</v>
      </c>
      <c r="AD125" s="88" t="s">
        <v>382</v>
      </c>
      <c r="AE125" s="113" t="s">
        <v>382</v>
      </c>
      <c r="AF125" s="94">
        <v>4.2474020338983056</v>
      </c>
      <c r="AG125" s="114" t="s">
        <v>382</v>
      </c>
      <c r="AH125" s="65">
        <v>0</v>
      </c>
      <c r="AI125" s="113" t="s">
        <v>382</v>
      </c>
      <c r="AJ125" s="94">
        <v>4.2474020338983056</v>
      </c>
      <c r="AK125" s="88" t="s">
        <v>382</v>
      </c>
    </row>
    <row r="126" spans="1:37" ht="47.25" x14ac:dyDescent="0.25">
      <c r="A126" s="73" t="s">
        <v>586</v>
      </c>
      <c r="B126" s="85" t="s">
        <v>524</v>
      </c>
      <c r="C126" s="76" t="str">
        <f>'д) план ввода ОС'!C128</f>
        <v>I_KL10_1.2.4.14</v>
      </c>
      <c r="D126" s="87" t="s">
        <v>438</v>
      </c>
      <c r="E126" s="87">
        <v>2018</v>
      </c>
      <c r="F126" s="87">
        <v>2018</v>
      </c>
      <c r="G126" s="87">
        <v>2018</v>
      </c>
      <c r="H126" s="98" t="s">
        <v>382</v>
      </c>
      <c r="I126" s="99">
        <v>10.626271186440679</v>
      </c>
      <c r="J126" s="99" t="s">
        <v>382</v>
      </c>
      <c r="K126" s="46" t="s">
        <v>382</v>
      </c>
      <c r="L126" s="88" t="s">
        <v>382</v>
      </c>
      <c r="M126" s="88" t="s">
        <v>382</v>
      </c>
      <c r="N126" s="88" t="s">
        <v>382</v>
      </c>
      <c r="O126" s="88" t="s">
        <v>382</v>
      </c>
      <c r="P126" s="99">
        <v>10.626271186440679</v>
      </c>
      <c r="Q126" s="99" t="s">
        <v>382</v>
      </c>
      <c r="R126" s="99">
        <v>10.626271186440679</v>
      </c>
      <c r="S126" s="99" t="s">
        <v>382</v>
      </c>
      <c r="T126" s="99" t="s">
        <v>382</v>
      </c>
      <c r="U126" s="88" t="s">
        <v>382</v>
      </c>
      <c r="V126" s="88" t="s">
        <v>382</v>
      </c>
      <c r="W126" s="88" t="s">
        <v>382</v>
      </c>
      <c r="X126" s="88" t="s">
        <v>382</v>
      </c>
      <c r="Y126" s="88" t="s">
        <v>382</v>
      </c>
      <c r="Z126" s="98">
        <v>10.626271186440679</v>
      </c>
      <c r="AA126" s="88" t="s">
        <v>382</v>
      </c>
      <c r="AB126" s="88" t="s">
        <v>382</v>
      </c>
      <c r="AC126" s="88" t="s">
        <v>382</v>
      </c>
      <c r="AD126" s="88" t="s">
        <v>382</v>
      </c>
      <c r="AE126" s="113" t="s">
        <v>382</v>
      </c>
      <c r="AF126" s="94">
        <v>11.151208983050848</v>
      </c>
      <c r="AG126" s="114" t="s">
        <v>382</v>
      </c>
      <c r="AH126" s="65">
        <v>0</v>
      </c>
      <c r="AI126" s="113" t="s">
        <v>382</v>
      </c>
      <c r="AJ126" s="94">
        <v>11.151208983050848</v>
      </c>
      <c r="AK126" s="88" t="s">
        <v>382</v>
      </c>
    </row>
    <row r="127" spans="1:37" x14ac:dyDescent="0.25">
      <c r="A127" s="73" t="s">
        <v>587</v>
      </c>
      <c r="B127" s="85" t="s">
        <v>525</v>
      </c>
      <c r="C127" s="76" t="str">
        <f>'д) план ввода ОС'!C129</f>
        <v>I_KL10_1.2.4.15</v>
      </c>
      <c r="D127" s="87" t="s">
        <v>438</v>
      </c>
      <c r="E127" s="87">
        <v>2018</v>
      </c>
      <c r="F127" s="87">
        <v>2018</v>
      </c>
      <c r="G127" s="87">
        <v>2018</v>
      </c>
      <c r="H127" s="98" t="s">
        <v>382</v>
      </c>
      <c r="I127" s="99">
        <v>1.2601694915254238</v>
      </c>
      <c r="J127" s="99" t="s">
        <v>382</v>
      </c>
      <c r="K127" s="46" t="s">
        <v>382</v>
      </c>
      <c r="L127" s="88" t="s">
        <v>382</v>
      </c>
      <c r="M127" s="88" t="s">
        <v>382</v>
      </c>
      <c r="N127" s="88" t="s">
        <v>382</v>
      </c>
      <c r="O127" s="88" t="s">
        <v>382</v>
      </c>
      <c r="P127" s="99">
        <v>1.2601694915254238</v>
      </c>
      <c r="Q127" s="99" t="s">
        <v>382</v>
      </c>
      <c r="R127" s="99">
        <v>1.2601694915254238</v>
      </c>
      <c r="S127" s="99" t="s">
        <v>382</v>
      </c>
      <c r="T127" s="99" t="s">
        <v>382</v>
      </c>
      <c r="U127" s="88" t="s">
        <v>382</v>
      </c>
      <c r="V127" s="88" t="s">
        <v>382</v>
      </c>
      <c r="W127" s="88" t="s">
        <v>382</v>
      </c>
      <c r="X127" s="88" t="s">
        <v>382</v>
      </c>
      <c r="Y127" s="88" t="s">
        <v>382</v>
      </c>
      <c r="Z127" s="98">
        <v>1.2601694915254238</v>
      </c>
      <c r="AA127" s="88" t="s">
        <v>382</v>
      </c>
      <c r="AB127" s="88" t="s">
        <v>382</v>
      </c>
      <c r="AC127" s="88" t="s">
        <v>382</v>
      </c>
      <c r="AD127" s="88" t="s">
        <v>382</v>
      </c>
      <c r="AE127" s="113" t="s">
        <v>382</v>
      </c>
      <c r="AF127" s="94">
        <v>1.32242186440678</v>
      </c>
      <c r="AG127" s="114" t="s">
        <v>382</v>
      </c>
      <c r="AH127" s="65">
        <v>0</v>
      </c>
      <c r="AI127" s="113" t="s">
        <v>382</v>
      </c>
      <c r="AJ127" s="94">
        <v>1.32242186440678</v>
      </c>
      <c r="AK127" s="88" t="s">
        <v>382</v>
      </c>
    </row>
    <row r="128" spans="1:37" ht="31.5" x14ac:dyDescent="0.25">
      <c r="A128" s="73" t="s">
        <v>588</v>
      </c>
      <c r="B128" s="85" t="s">
        <v>526</v>
      </c>
      <c r="C128" s="76" t="str">
        <f>'д) план ввода ОС'!C130</f>
        <v>J_KL10_1.2.4.16</v>
      </c>
      <c r="D128" s="87" t="s">
        <v>438</v>
      </c>
      <c r="E128" s="87">
        <v>2019</v>
      </c>
      <c r="F128" s="87">
        <v>2019</v>
      </c>
      <c r="G128" s="87">
        <v>2019</v>
      </c>
      <c r="H128" s="98" t="s">
        <v>382</v>
      </c>
      <c r="I128" s="99">
        <v>5.2805084745762709</v>
      </c>
      <c r="J128" s="99" t="s">
        <v>382</v>
      </c>
      <c r="K128" s="46" t="s">
        <v>382</v>
      </c>
      <c r="L128" s="88" t="s">
        <v>382</v>
      </c>
      <c r="M128" s="88" t="s">
        <v>382</v>
      </c>
      <c r="N128" s="88" t="s">
        <v>382</v>
      </c>
      <c r="O128" s="88" t="s">
        <v>382</v>
      </c>
      <c r="P128" s="99">
        <v>5.2805084745762709</v>
      </c>
      <c r="Q128" s="99" t="s">
        <v>382</v>
      </c>
      <c r="R128" s="99">
        <v>5.2805084745762709</v>
      </c>
      <c r="S128" s="99" t="s">
        <v>382</v>
      </c>
      <c r="T128" s="99" t="s">
        <v>382</v>
      </c>
      <c r="U128" s="88" t="s">
        <v>382</v>
      </c>
      <c r="V128" s="88" t="s">
        <v>382</v>
      </c>
      <c r="W128" s="88" t="s">
        <v>382</v>
      </c>
      <c r="X128" s="88" t="s">
        <v>382</v>
      </c>
      <c r="Y128" s="88" t="s">
        <v>382</v>
      </c>
      <c r="Z128" s="98">
        <v>5.2805084745762709</v>
      </c>
      <c r="AA128" s="88" t="s">
        <v>382</v>
      </c>
      <c r="AB128" s="88" t="s">
        <v>382</v>
      </c>
      <c r="AC128" s="88" t="s">
        <v>382</v>
      </c>
      <c r="AD128" s="88" t="s">
        <v>382</v>
      </c>
      <c r="AE128" s="113" t="s">
        <v>382</v>
      </c>
      <c r="AF128" s="94">
        <v>0</v>
      </c>
      <c r="AG128" s="114" t="s">
        <v>382</v>
      </c>
      <c r="AH128" s="65">
        <v>5.5413655932203394</v>
      </c>
      <c r="AI128" s="113" t="s">
        <v>382</v>
      </c>
      <c r="AJ128" s="94">
        <v>5.5413655932203394</v>
      </c>
      <c r="AK128" s="88" t="s">
        <v>382</v>
      </c>
    </row>
    <row r="129" spans="1:37" ht="31.5" x14ac:dyDescent="0.25">
      <c r="A129" s="73" t="s">
        <v>589</v>
      </c>
      <c r="B129" s="85" t="s">
        <v>527</v>
      </c>
      <c r="C129" s="76" t="str">
        <f>'д) план ввода ОС'!C131</f>
        <v>J_KL10_1.2.4.17</v>
      </c>
      <c r="D129" s="87" t="s">
        <v>438</v>
      </c>
      <c r="E129" s="87">
        <v>2019</v>
      </c>
      <c r="F129" s="87">
        <v>2019</v>
      </c>
      <c r="G129" s="87">
        <v>2019</v>
      </c>
      <c r="H129" s="98" t="s">
        <v>382</v>
      </c>
      <c r="I129" s="99">
        <v>19.006779661016949</v>
      </c>
      <c r="J129" s="99" t="s">
        <v>382</v>
      </c>
      <c r="K129" s="46" t="s">
        <v>382</v>
      </c>
      <c r="L129" s="88" t="s">
        <v>382</v>
      </c>
      <c r="M129" s="88" t="s">
        <v>382</v>
      </c>
      <c r="N129" s="88" t="s">
        <v>382</v>
      </c>
      <c r="O129" s="88" t="s">
        <v>382</v>
      </c>
      <c r="P129" s="99">
        <v>19.006779661016949</v>
      </c>
      <c r="Q129" s="99" t="s">
        <v>382</v>
      </c>
      <c r="R129" s="99">
        <v>19.006779661016949</v>
      </c>
      <c r="S129" s="99" t="s">
        <v>382</v>
      </c>
      <c r="T129" s="99" t="s">
        <v>382</v>
      </c>
      <c r="U129" s="88" t="s">
        <v>382</v>
      </c>
      <c r="V129" s="88" t="s">
        <v>382</v>
      </c>
      <c r="W129" s="88" t="s">
        <v>382</v>
      </c>
      <c r="X129" s="88" t="s">
        <v>382</v>
      </c>
      <c r="Y129" s="88" t="s">
        <v>382</v>
      </c>
      <c r="Z129" s="98">
        <v>19.006779661016949</v>
      </c>
      <c r="AA129" s="88" t="s">
        <v>382</v>
      </c>
      <c r="AB129" s="88" t="s">
        <v>382</v>
      </c>
      <c r="AC129" s="88" t="s">
        <v>382</v>
      </c>
      <c r="AD129" s="88" t="s">
        <v>382</v>
      </c>
      <c r="AE129" s="113" t="s">
        <v>382</v>
      </c>
      <c r="AF129" s="94">
        <v>0</v>
      </c>
      <c r="AG129" s="114" t="s">
        <v>382</v>
      </c>
      <c r="AH129" s="65">
        <v>19.94571457627119</v>
      </c>
      <c r="AI129" s="113" t="s">
        <v>382</v>
      </c>
      <c r="AJ129" s="94">
        <v>19.94571457627119</v>
      </c>
      <c r="AK129" s="88" t="s">
        <v>382</v>
      </c>
    </row>
    <row r="130" spans="1:37" ht="31.5" x14ac:dyDescent="0.25">
      <c r="A130" s="73" t="s">
        <v>590</v>
      </c>
      <c r="B130" s="85" t="s">
        <v>528</v>
      </c>
      <c r="C130" s="76" t="str">
        <f>'д) план ввода ОС'!C132</f>
        <v>J_KL10_1.2.4.18</v>
      </c>
      <c r="D130" s="87" t="s">
        <v>438</v>
      </c>
      <c r="E130" s="87">
        <v>2019</v>
      </c>
      <c r="F130" s="87">
        <v>2019</v>
      </c>
      <c r="G130" s="87">
        <v>2019</v>
      </c>
      <c r="H130" s="98" t="s">
        <v>382</v>
      </c>
      <c r="I130" s="99">
        <v>13.763559322033899</v>
      </c>
      <c r="J130" s="99" t="s">
        <v>382</v>
      </c>
      <c r="K130" s="46" t="s">
        <v>382</v>
      </c>
      <c r="L130" s="88" t="s">
        <v>382</v>
      </c>
      <c r="M130" s="88" t="s">
        <v>382</v>
      </c>
      <c r="N130" s="88" t="s">
        <v>382</v>
      </c>
      <c r="O130" s="88" t="s">
        <v>382</v>
      </c>
      <c r="P130" s="99">
        <v>13.763559322033899</v>
      </c>
      <c r="Q130" s="99" t="s">
        <v>382</v>
      </c>
      <c r="R130" s="99">
        <v>13.763559322033899</v>
      </c>
      <c r="S130" s="99" t="s">
        <v>382</v>
      </c>
      <c r="T130" s="99" t="s">
        <v>382</v>
      </c>
      <c r="U130" s="88" t="s">
        <v>382</v>
      </c>
      <c r="V130" s="88" t="s">
        <v>382</v>
      </c>
      <c r="W130" s="88" t="s">
        <v>382</v>
      </c>
      <c r="X130" s="88" t="s">
        <v>382</v>
      </c>
      <c r="Y130" s="88" t="s">
        <v>382</v>
      </c>
      <c r="Z130" s="98">
        <v>13.763559322033899</v>
      </c>
      <c r="AA130" s="88" t="s">
        <v>382</v>
      </c>
      <c r="AB130" s="88" t="s">
        <v>382</v>
      </c>
      <c r="AC130" s="88" t="s">
        <v>382</v>
      </c>
      <c r="AD130" s="88" t="s">
        <v>382</v>
      </c>
      <c r="AE130" s="113" t="s">
        <v>382</v>
      </c>
      <c r="AF130" s="94">
        <v>0</v>
      </c>
      <c r="AG130" s="114" t="s">
        <v>382</v>
      </c>
      <c r="AH130" s="65">
        <v>14.443479152542375</v>
      </c>
      <c r="AI130" s="113" t="s">
        <v>382</v>
      </c>
      <c r="AJ130" s="94">
        <v>14.443479152542375</v>
      </c>
      <c r="AK130" s="88" t="s">
        <v>382</v>
      </c>
    </row>
    <row r="131" spans="1:37" ht="47.25" x14ac:dyDescent="0.25">
      <c r="A131" s="73" t="s">
        <v>591</v>
      </c>
      <c r="B131" s="85" t="s">
        <v>529</v>
      </c>
      <c r="C131" s="76" t="str">
        <f>'д) план ввода ОС'!C133</f>
        <v>J_KL10_1.2.4.19</v>
      </c>
      <c r="D131" s="87" t="s">
        <v>438</v>
      </c>
      <c r="E131" s="87">
        <v>2019</v>
      </c>
      <c r="F131" s="87">
        <v>2019</v>
      </c>
      <c r="G131" s="87">
        <v>2019</v>
      </c>
      <c r="H131" s="98" t="s">
        <v>382</v>
      </c>
      <c r="I131" s="99">
        <v>16.384745762711866</v>
      </c>
      <c r="J131" s="99" t="s">
        <v>382</v>
      </c>
      <c r="K131" s="46" t="s">
        <v>382</v>
      </c>
      <c r="L131" s="88" t="s">
        <v>382</v>
      </c>
      <c r="M131" s="88" t="s">
        <v>382</v>
      </c>
      <c r="N131" s="88" t="s">
        <v>382</v>
      </c>
      <c r="O131" s="88" t="s">
        <v>382</v>
      </c>
      <c r="P131" s="99">
        <v>16.384745762711866</v>
      </c>
      <c r="Q131" s="99" t="s">
        <v>382</v>
      </c>
      <c r="R131" s="99">
        <v>16.384745762711866</v>
      </c>
      <c r="S131" s="99" t="s">
        <v>382</v>
      </c>
      <c r="T131" s="99" t="s">
        <v>382</v>
      </c>
      <c r="U131" s="88" t="s">
        <v>382</v>
      </c>
      <c r="V131" s="88" t="s">
        <v>382</v>
      </c>
      <c r="W131" s="88" t="s">
        <v>382</v>
      </c>
      <c r="X131" s="88" t="s">
        <v>382</v>
      </c>
      <c r="Y131" s="88" t="s">
        <v>382</v>
      </c>
      <c r="Z131" s="98">
        <v>16.384745762711866</v>
      </c>
      <c r="AA131" s="88" t="s">
        <v>382</v>
      </c>
      <c r="AB131" s="88" t="s">
        <v>382</v>
      </c>
      <c r="AC131" s="88" t="s">
        <v>382</v>
      </c>
      <c r="AD131" s="88" t="s">
        <v>382</v>
      </c>
      <c r="AE131" s="113" t="s">
        <v>382</v>
      </c>
      <c r="AF131" s="94">
        <v>0</v>
      </c>
      <c r="AG131" s="114" t="s">
        <v>382</v>
      </c>
      <c r="AH131" s="65">
        <v>17.19415220338983</v>
      </c>
      <c r="AI131" s="113" t="s">
        <v>382</v>
      </c>
      <c r="AJ131" s="94">
        <v>17.19415220338983</v>
      </c>
      <c r="AK131" s="88" t="s">
        <v>382</v>
      </c>
    </row>
    <row r="132" spans="1:37" ht="31.5" x14ac:dyDescent="0.25">
      <c r="A132" s="73" t="s">
        <v>592</v>
      </c>
      <c r="B132" s="91" t="s">
        <v>10</v>
      </c>
      <c r="C132" s="76" t="str">
        <f>'д) план ввода ОС'!C134</f>
        <v>I_AT_1.2.5.</v>
      </c>
      <c r="D132" s="87" t="s">
        <v>382</v>
      </c>
      <c r="E132" s="87">
        <v>2018</v>
      </c>
      <c r="F132" s="87">
        <v>2019</v>
      </c>
      <c r="G132" s="87">
        <v>2019</v>
      </c>
      <c r="H132" s="98" t="s">
        <v>382</v>
      </c>
      <c r="I132" s="99">
        <v>40.327966101694919</v>
      </c>
      <c r="J132" s="99" t="s">
        <v>382</v>
      </c>
      <c r="K132" s="46" t="s">
        <v>382</v>
      </c>
      <c r="L132" s="88" t="s">
        <v>382</v>
      </c>
      <c r="M132" s="88" t="s">
        <v>382</v>
      </c>
      <c r="N132" s="88" t="s">
        <v>382</v>
      </c>
      <c r="O132" s="88" t="s">
        <v>382</v>
      </c>
      <c r="P132" s="99">
        <v>40.327966101694919</v>
      </c>
      <c r="Q132" s="99" t="s">
        <v>382</v>
      </c>
      <c r="R132" s="99" t="s">
        <v>382</v>
      </c>
      <c r="S132" s="99" t="s">
        <v>382</v>
      </c>
      <c r="T132" s="99">
        <v>40.327966101694919</v>
      </c>
      <c r="U132" s="88" t="s">
        <v>382</v>
      </c>
      <c r="V132" s="88" t="s">
        <v>382</v>
      </c>
      <c r="W132" s="88" t="s">
        <v>382</v>
      </c>
      <c r="X132" s="88" t="s">
        <v>382</v>
      </c>
      <c r="Y132" s="88" t="s">
        <v>382</v>
      </c>
      <c r="Z132" s="98">
        <v>40.327966101694919</v>
      </c>
      <c r="AA132" s="88" t="s">
        <v>382</v>
      </c>
      <c r="AB132" s="88" t="s">
        <v>382</v>
      </c>
      <c r="AC132" s="88" t="s">
        <v>382</v>
      </c>
      <c r="AD132" s="88" t="s">
        <v>382</v>
      </c>
      <c r="AE132" s="113" t="s">
        <v>382</v>
      </c>
      <c r="AF132" s="94">
        <v>18.738015254237293</v>
      </c>
      <c r="AG132" s="114" t="s">
        <v>382</v>
      </c>
      <c r="AH132" s="65">
        <v>23.575927118644074</v>
      </c>
      <c r="AI132" s="113" t="s">
        <v>382</v>
      </c>
      <c r="AJ132" s="94">
        <v>42.32016762711865</v>
      </c>
      <c r="AK132" s="88" t="s">
        <v>382</v>
      </c>
    </row>
  </sheetData>
  <mergeCells count="30">
    <mergeCell ref="A4:AK4"/>
    <mergeCell ref="A11:AK11"/>
    <mergeCell ref="AJ15:AJ16"/>
    <mergeCell ref="AC14:AJ14"/>
    <mergeCell ref="K15:O15"/>
    <mergeCell ref="E14:E16"/>
    <mergeCell ref="F14:G15"/>
    <mergeCell ref="K14:T14"/>
    <mergeCell ref="P15:T15"/>
    <mergeCell ref="J14:J16"/>
    <mergeCell ref="A12:AK12"/>
    <mergeCell ref="AC15:AD15"/>
    <mergeCell ref="AE15:AF15"/>
    <mergeCell ref="AG15:AH15"/>
    <mergeCell ref="D14:D16"/>
    <mergeCell ref="A13:AJ13"/>
    <mergeCell ref="A14:A16"/>
    <mergeCell ref="B14:B16"/>
    <mergeCell ref="C14:C16"/>
    <mergeCell ref="AA14:AB15"/>
    <mergeCell ref="A6:AK6"/>
    <mergeCell ref="A7:AK7"/>
    <mergeCell ref="AK14:AK16"/>
    <mergeCell ref="H14:I15"/>
    <mergeCell ref="A9:AK9"/>
    <mergeCell ref="AI15:AI16"/>
    <mergeCell ref="U15:V15"/>
    <mergeCell ref="Y15:Z15"/>
    <mergeCell ref="U14:Z14"/>
    <mergeCell ref="W15:X15"/>
  </mergeCells>
  <phoneticPr fontId="49" type="noConversion"/>
  <pageMargins left="0.70866141732283472" right="0.70866141732283472" top="0.74803149606299213" bottom="0.74803149606299213" header="0.31496062992125984" footer="0.31496062992125984"/>
  <pageSetup paperSize="8" scale="16" firstPageNumber="2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CL134"/>
  <sheetViews>
    <sheetView zoomScale="70" zoomScaleNormal="70" zoomScaleSheetLayoutView="55" workbookViewId="0">
      <selection activeCell="C51" sqref="C51:C134"/>
    </sheetView>
  </sheetViews>
  <sheetFormatPr defaultRowHeight="15.75" x14ac:dyDescent="0.25"/>
  <cols>
    <col min="1" max="1" width="11.625" style="1" customWidth="1"/>
    <col min="2" max="2" width="31.5" style="1" customWidth="1"/>
    <col min="3" max="3" width="17.25" style="1" customWidth="1"/>
    <col min="4" max="4" width="17.625" style="1" customWidth="1"/>
    <col min="5" max="5" width="22" style="1" customWidth="1"/>
    <col min="6" max="6" width="18.875" style="2" customWidth="1"/>
    <col min="7" max="7" width="9.25" style="2" customWidth="1"/>
    <col min="8" max="12" width="5.75" style="2" customWidth="1"/>
    <col min="13" max="13" width="17.25" style="2" customWidth="1"/>
    <col min="14" max="14" width="9.25" style="2" customWidth="1"/>
    <col min="15" max="19" width="5.75" style="2" customWidth="1"/>
    <col min="20" max="20" width="20" style="1" customWidth="1"/>
    <col min="21" max="21" width="8.75" style="1" customWidth="1"/>
    <col min="22" max="25" width="6" style="1" customWidth="1"/>
    <col min="26" max="26" width="6.625" style="1" customWidth="1"/>
    <col min="27" max="27" width="17.625" style="1" customWidth="1"/>
    <col min="28" max="32" width="6" style="1" customWidth="1"/>
    <col min="33" max="33" width="6.375" style="1" customWidth="1"/>
    <col min="34" max="34" width="18.25" style="1" customWidth="1"/>
    <col min="35" max="39" width="6" style="1" customWidth="1"/>
    <col min="40" max="40" width="5.125" style="1" customWidth="1"/>
    <col min="41" max="41" width="17" style="1" customWidth="1"/>
    <col min="42" max="42" width="9.75" style="1" customWidth="1"/>
    <col min="43" max="46" width="6" style="1" customWidth="1"/>
    <col min="47" max="47" width="5.5" style="1" customWidth="1"/>
    <col min="48" max="48" width="17.875" style="1" customWidth="1"/>
    <col min="49" max="54" width="6" style="1" customWidth="1"/>
    <col min="55" max="55" width="19.25" style="1" customWidth="1"/>
    <col min="56" max="56" width="10.75" style="1" customWidth="1"/>
    <col min="57" max="60" width="6" style="1" customWidth="1"/>
    <col min="61" max="61" width="6.25" style="1" customWidth="1"/>
    <col min="62" max="62" width="18.75" style="1" customWidth="1"/>
    <col min="63" max="67" width="6" style="1" customWidth="1"/>
    <col min="68" max="68" width="7" style="1" customWidth="1"/>
    <col min="69" max="69" width="17.5" style="1" customWidth="1"/>
    <col min="70" max="73" width="6" style="1" customWidth="1"/>
    <col min="74" max="74" width="6.875" style="1" customWidth="1"/>
    <col min="75" max="75" width="5.75" style="1" customWidth="1"/>
    <col min="76" max="76" width="16.625" style="1" customWidth="1"/>
    <col min="77" max="77" width="4.125" style="1" customWidth="1"/>
    <col min="78" max="78" width="3.75" style="1" customWidth="1"/>
    <col min="79" max="79" width="3.875" style="1" customWidth="1"/>
    <col min="80" max="80" width="4.5" style="1" customWidth="1"/>
    <col min="81" max="81" width="5" style="1" customWidth="1"/>
    <col min="82" max="82" width="5.5" style="1" customWidth="1"/>
    <col min="83" max="83" width="5.75" style="1" customWidth="1"/>
    <col min="84" max="84" width="5.5" style="1" customWidth="1"/>
    <col min="85" max="86" width="5" style="1" customWidth="1"/>
    <col min="87" max="87" width="12.875" style="1" customWidth="1"/>
    <col min="88" max="97" width="5" style="1" customWidth="1"/>
    <col min="98" max="16384" width="9" style="1"/>
  </cols>
  <sheetData>
    <row r="1" spans="1:90" ht="18.75" x14ac:dyDescent="0.25">
      <c r="AB1" s="2"/>
      <c r="AC1" s="2"/>
      <c r="AD1" s="2"/>
      <c r="AE1" s="2"/>
      <c r="AF1" s="2"/>
      <c r="AG1" s="17"/>
      <c r="AH1" s="2"/>
      <c r="AI1" s="2"/>
      <c r="AJ1" s="2"/>
      <c r="AK1" s="2"/>
      <c r="AL1" s="2"/>
      <c r="AM1" s="2"/>
      <c r="AN1" s="2"/>
      <c r="AO1" s="2"/>
      <c r="AP1" s="2"/>
    </row>
    <row r="2" spans="1:90" ht="18.75" x14ac:dyDescent="0.3">
      <c r="AB2" s="2"/>
      <c r="AC2" s="2"/>
      <c r="AD2" s="2"/>
      <c r="AE2" s="2"/>
      <c r="AF2" s="2"/>
      <c r="AG2" s="12"/>
      <c r="AH2" s="2"/>
      <c r="AI2" s="2"/>
      <c r="AJ2" s="2"/>
      <c r="AK2" s="2"/>
      <c r="AL2" s="2"/>
      <c r="AM2" s="2"/>
      <c r="AN2" s="2"/>
      <c r="AO2" s="2"/>
      <c r="AP2" s="2"/>
    </row>
    <row r="3" spans="1:90" ht="18.75" x14ac:dyDescent="0.3">
      <c r="AB3" s="2"/>
      <c r="AC3" s="2"/>
      <c r="AD3" s="2"/>
      <c r="AE3" s="2"/>
      <c r="AF3" s="2"/>
      <c r="AG3" s="12"/>
      <c r="AH3" s="2"/>
      <c r="AI3" s="2"/>
      <c r="AJ3" s="2"/>
      <c r="AK3" s="2"/>
      <c r="AL3" s="2"/>
      <c r="AM3" s="2"/>
      <c r="AN3" s="2"/>
      <c r="AO3" s="2"/>
      <c r="AP3" s="2"/>
    </row>
    <row r="4" spans="1:90" x14ac:dyDescent="0.25">
      <c r="A4" s="167" t="s">
        <v>668</v>
      </c>
      <c r="B4" s="167"/>
      <c r="C4" s="167"/>
      <c r="D4" s="167"/>
      <c r="E4" s="167"/>
      <c r="F4" s="167"/>
      <c r="G4" s="167"/>
      <c r="H4" s="167"/>
      <c r="I4" s="167"/>
      <c r="J4" s="167"/>
      <c r="K4" s="167"/>
      <c r="L4" s="167"/>
      <c r="M4" s="167"/>
      <c r="N4" s="167"/>
      <c r="O4" s="167"/>
      <c r="P4" s="167"/>
      <c r="Q4" s="167"/>
      <c r="R4" s="167"/>
      <c r="S4" s="167"/>
      <c r="T4" s="167"/>
      <c r="U4" s="167"/>
      <c r="V4" s="167"/>
      <c r="W4" s="167"/>
      <c r="X4" s="167"/>
      <c r="Y4" s="167"/>
      <c r="Z4" s="167"/>
      <c r="AA4" s="167"/>
      <c r="AB4" s="167"/>
      <c r="AC4" s="167"/>
      <c r="AD4" s="167"/>
      <c r="AE4" s="167"/>
      <c r="AF4" s="167"/>
      <c r="AG4" s="167"/>
      <c r="AH4" s="2"/>
      <c r="AI4" s="2"/>
      <c r="AJ4" s="2"/>
      <c r="AK4" s="2"/>
      <c r="AL4" s="2"/>
      <c r="AM4" s="2"/>
      <c r="AN4" s="2"/>
      <c r="AO4" s="2"/>
      <c r="AP4" s="2"/>
    </row>
    <row r="5" spans="1:90" x14ac:dyDescent="0.25">
      <c r="A5" s="168"/>
      <c r="B5" s="168"/>
      <c r="C5" s="168"/>
      <c r="D5" s="168"/>
      <c r="E5" s="168"/>
      <c r="F5" s="168"/>
      <c r="G5" s="168"/>
      <c r="H5" s="168"/>
      <c r="I5" s="168"/>
      <c r="J5" s="168"/>
      <c r="K5" s="168"/>
      <c r="L5" s="168"/>
      <c r="M5" s="168"/>
      <c r="N5" s="168"/>
      <c r="O5" s="168"/>
      <c r="P5" s="168"/>
      <c r="Q5" s="168"/>
      <c r="R5" s="168"/>
      <c r="S5" s="168"/>
      <c r="T5" s="168"/>
      <c r="U5" s="168"/>
      <c r="V5" s="168"/>
      <c r="W5" s="168"/>
      <c r="X5" s="168"/>
      <c r="Y5" s="168"/>
      <c r="Z5" s="168"/>
      <c r="AA5" s="168"/>
      <c r="AB5" s="168"/>
      <c r="AC5" s="168"/>
      <c r="AD5" s="168"/>
      <c r="AE5" s="168"/>
      <c r="AF5" s="168"/>
      <c r="AG5" s="168"/>
      <c r="AH5" s="47"/>
      <c r="AI5" s="47"/>
      <c r="AJ5" s="47"/>
      <c r="AK5" s="47"/>
      <c r="AL5" s="47"/>
      <c r="AM5" s="47"/>
      <c r="AN5" s="47"/>
      <c r="AO5" s="47"/>
      <c r="AP5" s="47"/>
      <c r="AQ5" s="47"/>
      <c r="AR5" s="47"/>
      <c r="AS5" s="47"/>
      <c r="AT5" s="47"/>
      <c r="AU5" s="47"/>
      <c r="AV5" s="47"/>
      <c r="AW5" s="47"/>
      <c r="AX5" s="47"/>
      <c r="AY5" s="47"/>
      <c r="AZ5" s="47"/>
      <c r="BA5" s="47"/>
      <c r="BB5" s="47"/>
      <c r="BC5" s="47"/>
      <c r="BD5" s="47"/>
      <c r="BE5" s="47"/>
      <c r="BF5" s="47"/>
      <c r="BG5" s="47"/>
      <c r="BH5" s="47"/>
      <c r="BI5" s="47"/>
      <c r="BJ5" s="47"/>
      <c r="BK5" s="47"/>
      <c r="BL5" s="47"/>
      <c r="BM5" s="47"/>
      <c r="BN5" s="47"/>
      <c r="BO5" s="47"/>
      <c r="BP5" s="47"/>
      <c r="BQ5" s="47"/>
      <c r="BR5" s="47"/>
      <c r="BS5" s="47"/>
      <c r="BT5" s="47"/>
      <c r="BU5" s="47"/>
      <c r="BV5" s="47"/>
      <c r="BW5" s="47"/>
      <c r="BX5" s="47"/>
      <c r="BY5" s="2"/>
      <c r="BZ5" s="2"/>
    </row>
    <row r="6" spans="1:90" ht="18.75" x14ac:dyDescent="0.25">
      <c r="A6" s="155" t="s">
        <v>600</v>
      </c>
      <c r="B6" s="155"/>
      <c r="C6" s="155"/>
      <c r="D6" s="155"/>
      <c r="E6" s="155"/>
      <c r="F6" s="155"/>
      <c r="G6" s="155"/>
      <c r="H6" s="155"/>
      <c r="I6" s="155"/>
      <c r="J6" s="155"/>
      <c r="K6" s="155"/>
      <c r="L6" s="155"/>
      <c r="M6" s="155"/>
      <c r="N6" s="155"/>
      <c r="O6" s="155"/>
      <c r="P6" s="155"/>
      <c r="Q6" s="155"/>
      <c r="R6" s="155"/>
      <c r="S6" s="155"/>
      <c r="T6" s="155"/>
      <c r="U6" s="155"/>
      <c r="V6" s="155"/>
      <c r="W6" s="155"/>
      <c r="X6" s="155"/>
      <c r="Y6" s="155"/>
      <c r="Z6" s="155"/>
      <c r="AA6" s="155"/>
      <c r="AB6" s="155"/>
      <c r="AC6" s="155"/>
      <c r="AD6" s="155"/>
      <c r="AE6" s="155"/>
      <c r="AF6" s="155"/>
      <c r="AG6" s="155"/>
      <c r="AH6" s="39"/>
      <c r="AI6" s="39"/>
      <c r="AJ6" s="39"/>
      <c r="AK6" s="39"/>
      <c r="AL6" s="39"/>
      <c r="AM6" s="39"/>
      <c r="AN6" s="39"/>
      <c r="AO6" s="39"/>
      <c r="AP6" s="39"/>
      <c r="AQ6" s="39"/>
      <c r="AR6" s="39"/>
      <c r="AS6" s="39"/>
      <c r="AT6" s="39"/>
      <c r="AU6" s="39"/>
      <c r="AV6" s="39"/>
      <c r="AW6" s="39"/>
      <c r="AX6" s="39"/>
      <c r="AY6" s="39"/>
      <c r="AZ6" s="39"/>
      <c r="BA6" s="39"/>
      <c r="BB6" s="39"/>
      <c r="BC6" s="39"/>
      <c r="BD6" s="39"/>
      <c r="BE6" s="39"/>
      <c r="BF6" s="39"/>
      <c r="BG6" s="39"/>
      <c r="BH6" s="39"/>
      <c r="BI6" s="39"/>
      <c r="BJ6" s="39"/>
      <c r="BK6" s="39"/>
      <c r="BL6" s="39"/>
      <c r="BM6" s="39"/>
      <c r="BN6" s="39"/>
      <c r="BO6" s="39"/>
      <c r="BP6" s="39"/>
      <c r="BQ6" s="39"/>
      <c r="BR6" s="39"/>
      <c r="BS6" s="39"/>
      <c r="BT6" s="39"/>
      <c r="BU6" s="39"/>
      <c r="BV6" s="39"/>
      <c r="BW6" s="39"/>
      <c r="BX6" s="39"/>
      <c r="BY6" s="39"/>
      <c r="BZ6" s="39"/>
      <c r="CA6" s="39"/>
      <c r="CB6" s="39"/>
      <c r="CC6" s="39"/>
      <c r="CD6" s="39"/>
      <c r="CE6" s="39"/>
      <c r="CF6" s="39"/>
      <c r="CG6" s="39"/>
      <c r="CH6" s="39"/>
      <c r="CI6" s="39"/>
      <c r="CJ6" s="39"/>
      <c r="CK6" s="39"/>
      <c r="CL6" s="39"/>
    </row>
    <row r="7" spans="1:90" x14ac:dyDescent="0.25">
      <c r="A7" s="151" t="s">
        <v>201</v>
      </c>
      <c r="B7" s="151"/>
      <c r="C7" s="151"/>
      <c r="D7" s="151"/>
      <c r="E7" s="151"/>
      <c r="F7" s="151"/>
      <c r="G7" s="151"/>
      <c r="H7" s="151"/>
      <c r="I7" s="151"/>
      <c r="J7" s="151"/>
      <c r="K7" s="151"/>
      <c r="L7" s="151"/>
      <c r="M7" s="151"/>
      <c r="N7" s="151"/>
      <c r="O7" s="151"/>
      <c r="P7" s="151"/>
      <c r="Q7" s="151"/>
      <c r="R7" s="151"/>
      <c r="S7" s="151"/>
      <c r="T7" s="151"/>
      <c r="U7" s="151"/>
      <c r="V7" s="151"/>
      <c r="W7" s="151"/>
      <c r="X7" s="151"/>
      <c r="Y7" s="151"/>
      <c r="Z7" s="151"/>
      <c r="AA7" s="151"/>
      <c r="AB7" s="151"/>
      <c r="AC7" s="151"/>
      <c r="AD7" s="151"/>
      <c r="AE7" s="151"/>
      <c r="AF7" s="151"/>
      <c r="AG7" s="151"/>
      <c r="AH7" s="40"/>
      <c r="AI7" s="40"/>
      <c r="AJ7" s="40"/>
      <c r="AK7" s="40"/>
      <c r="AL7" s="40"/>
      <c r="AM7" s="40"/>
      <c r="AN7" s="40"/>
      <c r="AO7" s="40"/>
      <c r="AP7" s="40"/>
      <c r="AQ7" s="40"/>
      <c r="AR7" s="40"/>
      <c r="AS7" s="40"/>
      <c r="AT7" s="40"/>
      <c r="AU7" s="40"/>
      <c r="AV7" s="40"/>
      <c r="AW7" s="40"/>
      <c r="AX7" s="40"/>
      <c r="AY7" s="40"/>
      <c r="AZ7" s="40"/>
      <c r="BA7" s="40"/>
      <c r="BB7" s="40"/>
      <c r="BC7" s="40"/>
      <c r="BD7" s="40"/>
      <c r="BE7" s="40"/>
      <c r="BF7" s="40"/>
      <c r="BG7" s="40"/>
      <c r="BH7" s="40"/>
      <c r="BI7" s="40"/>
      <c r="BJ7" s="40"/>
      <c r="BK7" s="40"/>
      <c r="BL7" s="40"/>
      <c r="BM7" s="40"/>
      <c r="BN7" s="40"/>
      <c r="BO7" s="40"/>
      <c r="BP7" s="40"/>
      <c r="BQ7" s="40"/>
      <c r="BR7" s="40"/>
      <c r="BS7" s="40"/>
      <c r="BT7" s="40"/>
      <c r="BU7" s="40"/>
      <c r="BV7" s="40"/>
      <c r="BW7" s="40"/>
      <c r="BX7" s="40"/>
      <c r="BY7" s="40"/>
      <c r="BZ7" s="40"/>
      <c r="CA7" s="40"/>
      <c r="CB7" s="40"/>
      <c r="CC7" s="40"/>
      <c r="CD7" s="40"/>
      <c r="CE7" s="40"/>
      <c r="CF7" s="40"/>
      <c r="CG7" s="40"/>
      <c r="CH7" s="40"/>
      <c r="CI7" s="40"/>
      <c r="CJ7" s="40"/>
      <c r="CK7" s="40"/>
    </row>
    <row r="8" spans="1:90" x14ac:dyDescent="0.25">
      <c r="A8" s="151"/>
      <c r="B8" s="151"/>
      <c r="C8" s="151"/>
      <c r="D8" s="151"/>
      <c r="E8" s="151"/>
      <c r="F8" s="151"/>
      <c r="G8" s="151"/>
      <c r="H8" s="151"/>
      <c r="I8" s="151"/>
      <c r="J8" s="151"/>
      <c r="K8" s="151"/>
      <c r="L8" s="151"/>
      <c r="M8" s="151"/>
      <c r="N8" s="151"/>
      <c r="O8" s="151"/>
      <c r="P8" s="151"/>
      <c r="Q8" s="151"/>
      <c r="R8" s="151"/>
      <c r="S8" s="151"/>
      <c r="T8" s="151"/>
      <c r="U8" s="151"/>
      <c r="V8" s="151"/>
      <c r="W8" s="151"/>
      <c r="X8" s="151"/>
      <c r="Y8" s="151"/>
      <c r="Z8" s="151"/>
      <c r="AA8" s="151"/>
      <c r="AB8" s="151"/>
      <c r="AC8" s="151"/>
      <c r="AD8" s="151"/>
      <c r="AE8" s="151"/>
      <c r="AF8" s="151"/>
      <c r="AG8" s="151"/>
      <c r="AH8" s="34"/>
      <c r="AI8" s="34"/>
      <c r="AJ8" s="34"/>
      <c r="AK8" s="34"/>
      <c r="AL8" s="34"/>
      <c r="AM8" s="34"/>
      <c r="AN8" s="34"/>
      <c r="AO8" s="34"/>
      <c r="AP8" s="34"/>
      <c r="AQ8" s="34"/>
      <c r="AR8" s="34"/>
      <c r="AS8" s="34"/>
      <c r="AT8" s="34"/>
      <c r="AU8" s="34"/>
      <c r="AV8" s="34"/>
      <c r="AW8" s="34"/>
      <c r="AX8" s="34"/>
      <c r="AY8" s="34"/>
      <c r="AZ8" s="34"/>
      <c r="BA8" s="34"/>
      <c r="BB8" s="34"/>
      <c r="BC8" s="34"/>
      <c r="BD8" s="34"/>
      <c r="BE8" s="34"/>
      <c r="BF8" s="34"/>
      <c r="BG8" s="34"/>
      <c r="BH8" s="34"/>
      <c r="BI8" s="34"/>
      <c r="BJ8" s="34"/>
      <c r="BK8" s="34"/>
      <c r="BL8" s="34"/>
      <c r="BM8" s="34"/>
      <c r="BN8" s="34"/>
      <c r="BO8" s="34"/>
      <c r="BP8" s="34"/>
      <c r="BQ8" s="34"/>
      <c r="BR8" s="34"/>
      <c r="BS8" s="34"/>
      <c r="BT8" s="34"/>
      <c r="BU8" s="34"/>
      <c r="BV8" s="34"/>
      <c r="BW8" s="34"/>
      <c r="BX8" s="34"/>
      <c r="BY8" s="40"/>
      <c r="BZ8" s="40"/>
      <c r="CA8" s="40"/>
      <c r="CB8" s="40"/>
      <c r="CC8" s="40"/>
      <c r="CD8" s="40"/>
      <c r="CE8" s="40"/>
      <c r="CF8" s="40"/>
      <c r="CG8" s="40"/>
      <c r="CH8" s="40"/>
      <c r="CI8" s="40"/>
      <c r="CJ8" s="40"/>
      <c r="CK8" s="40"/>
    </row>
    <row r="9" spans="1:90" x14ac:dyDescent="0.25">
      <c r="A9" s="125" t="s">
        <v>599</v>
      </c>
      <c r="B9" s="125"/>
      <c r="C9" s="125"/>
      <c r="D9" s="125"/>
      <c r="E9" s="125"/>
      <c r="F9" s="125"/>
      <c r="G9" s="125"/>
      <c r="H9" s="125"/>
      <c r="I9" s="125"/>
      <c r="J9" s="125"/>
      <c r="K9" s="125"/>
      <c r="L9" s="125"/>
      <c r="M9" s="125"/>
      <c r="N9" s="125"/>
      <c r="O9" s="125"/>
      <c r="P9" s="125"/>
      <c r="Q9" s="125"/>
      <c r="R9" s="125"/>
      <c r="S9" s="125"/>
      <c r="T9" s="125"/>
      <c r="U9" s="125"/>
      <c r="V9" s="125"/>
      <c r="W9" s="125"/>
      <c r="X9" s="125"/>
      <c r="Y9" s="125"/>
      <c r="Z9" s="125"/>
      <c r="AA9" s="125"/>
      <c r="AB9" s="125"/>
      <c r="AC9" s="125"/>
      <c r="AD9" s="125"/>
      <c r="AE9" s="125"/>
      <c r="AF9" s="125"/>
      <c r="AG9" s="125"/>
      <c r="AH9" s="53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  <c r="AV9" s="21"/>
      <c r="AW9" s="21"/>
      <c r="AX9" s="21"/>
      <c r="AY9" s="21"/>
      <c r="AZ9" s="21"/>
      <c r="BA9" s="21"/>
      <c r="BB9" s="21"/>
      <c r="BC9" s="21"/>
      <c r="BD9" s="21"/>
      <c r="BE9" s="21"/>
      <c r="BF9" s="21"/>
      <c r="BG9" s="21"/>
      <c r="BH9" s="21"/>
      <c r="BI9" s="21"/>
      <c r="BJ9" s="21"/>
      <c r="BK9" s="21"/>
      <c r="BL9" s="21"/>
      <c r="BM9" s="21"/>
      <c r="BN9" s="21"/>
      <c r="BO9" s="21"/>
      <c r="BP9" s="21"/>
      <c r="BQ9" s="21"/>
      <c r="BR9" s="21"/>
      <c r="BS9" s="21"/>
      <c r="BT9" s="21"/>
      <c r="BU9" s="21"/>
      <c r="BV9" s="21"/>
      <c r="BW9" s="21"/>
      <c r="BX9" s="21"/>
      <c r="BY9" s="2"/>
      <c r="BZ9" s="2"/>
    </row>
    <row r="10" spans="1:90" x14ac:dyDescent="0.25">
      <c r="A10" s="168"/>
      <c r="B10" s="168"/>
      <c r="C10" s="168"/>
      <c r="D10" s="168"/>
      <c r="E10" s="168"/>
      <c r="F10" s="168"/>
      <c r="G10" s="168"/>
      <c r="H10" s="168"/>
      <c r="I10" s="168"/>
      <c r="J10" s="168"/>
      <c r="K10" s="168"/>
      <c r="L10" s="168"/>
      <c r="M10" s="168"/>
      <c r="N10" s="168"/>
      <c r="O10" s="168"/>
      <c r="P10" s="168"/>
      <c r="Q10" s="168"/>
      <c r="R10" s="168"/>
      <c r="S10" s="168"/>
      <c r="T10" s="168"/>
      <c r="U10" s="168"/>
      <c r="V10" s="168"/>
      <c r="W10" s="168"/>
      <c r="X10" s="168"/>
      <c r="Y10" s="168"/>
      <c r="Z10" s="168"/>
      <c r="AA10" s="168"/>
      <c r="AB10" s="168"/>
      <c r="AC10" s="168"/>
      <c r="AD10" s="168"/>
      <c r="AE10" s="168"/>
      <c r="AF10" s="168"/>
      <c r="AG10" s="168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2"/>
      <c r="BL10" s="4"/>
      <c r="BM10" s="2"/>
      <c r="BN10" s="2"/>
      <c r="BO10" s="2"/>
      <c r="BP10" s="2"/>
      <c r="BQ10" s="2"/>
      <c r="BR10" s="2"/>
      <c r="BS10" s="2"/>
      <c r="BT10" s="2"/>
      <c r="BU10" s="2"/>
      <c r="BV10" s="2"/>
      <c r="BW10" s="2"/>
      <c r="BX10" s="2"/>
      <c r="BY10" s="2"/>
      <c r="BZ10" s="2"/>
    </row>
    <row r="11" spans="1:90" ht="15.75" customHeight="1" x14ac:dyDescent="0.3">
      <c r="A11" s="169" t="s">
        <v>103</v>
      </c>
      <c r="B11" s="169"/>
      <c r="C11" s="169"/>
      <c r="D11" s="169"/>
      <c r="E11" s="169"/>
      <c r="F11" s="169"/>
      <c r="G11" s="169"/>
      <c r="H11" s="169"/>
      <c r="I11" s="169"/>
      <c r="J11" s="169"/>
      <c r="K11" s="169"/>
      <c r="L11" s="169"/>
      <c r="M11" s="169"/>
      <c r="N11" s="169"/>
      <c r="O11" s="169"/>
      <c r="P11" s="169"/>
      <c r="Q11" s="169"/>
      <c r="R11" s="169"/>
      <c r="S11" s="169"/>
      <c r="T11" s="169"/>
      <c r="U11" s="169"/>
      <c r="V11" s="169"/>
      <c r="W11" s="169"/>
      <c r="X11" s="169"/>
      <c r="Y11" s="169"/>
      <c r="Z11" s="169"/>
      <c r="AA11" s="169"/>
      <c r="AB11" s="169"/>
      <c r="AC11" s="169"/>
      <c r="AD11" s="169"/>
      <c r="AE11" s="169"/>
      <c r="AF11" s="169"/>
      <c r="AG11" s="169"/>
      <c r="AH11" s="42"/>
      <c r="AI11" s="42"/>
      <c r="AJ11" s="42"/>
      <c r="AK11" s="42"/>
      <c r="AL11" s="42"/>
      <c r="AM11" s="42"/>
      <c r="AN11" s="42"/>
      <c r="AO11" s="42"/>
      <c r="AP11" s="42"/>
      <c r="AQ11" s="42"/>
      <c r="AR11" s="42"/>
      <c r="AS11" s="42"/>
      <c r="AT11" s="42"/>
      <c r="AU11" s="42"/>
      <c r="AV11" s="42"/>
      <c r="AW11" s="42"/>
      <c r="AX11" s="42"/>
      <c r="AY11" s="42"/>
      <c r="AZ11" s="42"/>
      <c r="BA11" s="42"/>
      <c r="BB11" s="42"/>
      <c r="BC11" s="42"/>
      <c r="BD11" s="42"/>
      <c r="BE11" s="42"/>
      <c r="BF11" s="42"/>
      <c r="BG11" s="42"/>
      <c r="BH11" s="42"/>
      <c r="BI11" s="42"/>
      <c r="BJ11" s="42"/>
      <c r="BK11" s="42"/>
      <c r="BL11" s="42"/>
      <c r="BM11" s="42"/>
      <c r="BN11" s="42"/>
      <c r="BO11" s="42"/>
      <c r="BP11" s="42"/>
      <c r="BQ11" s="42"/>
      <c r="BR11" s="42"/>
      <c r="BS11" s="42"/>
      <c r="BT11" s="42"/>
      <c r="BU11" s="42"/>
      <c r="BV11" s="42"/>
      <c r="BW11" s="42"/>
      <c r="BX11" s="42"/>
      <c r="BY11" s="27"/>
      <c r="BZ11" s="27"/>
      <c r="CA11" s="27"/>
      <c r="CB11" s="27"/>
      <c r="CC11" s="27"/>
      <c r="CD11" s="27"/>
      <c r="CE11" s="27"/>
      <c r="CF11" s="27"/>
      <c r="CG11" s="27"/>
      <c r="CH11" s="27"/>
      <c r="CI11" s="27"/>
      <c r="CJ11" s="27"/>
      <c r="CK11" s="27"/>
    </row>
    <row r="12" spans="1:90" x14ac:dyDescent="0.25">
      <c r="A12" s="170" t="s">
        <v>400</v>
      </c>
      <c r="B12" s="170"/>
      <c r="C12" s="170"/>
      <c r="D12" s="170"/>
      <c r="E12" s="170"/>
      <c r="F12" s="170"/>
      <c r="G12" s="170"/>
      <c r="H12" s="170"/>
      <c r="I12" s="170"/>
      <c r="J12" s="170"/>
      <c r="K12" s="170"/>
      <c r="L12" s="170"/>
      <c r="M12" s="170"/>
      <c r="N12" s="170"/>
      <c r="O12" s="170"/>
      <c r="P12" s="170"/>
      <c r="Q12" s="170"/>
      <c r="R12" s="170"/>
      <c r="S12" s="170"/>
      <c r="T12" s="170"/>
      <c r="U12" s="170"/>
      <c r="V12" s="170"/>
      <c r="W12" s="170"/>
      <c r="X12" s="170"/>
      <c r="Y12" s="170"/>
      <c r="Z12" s="170"/>
      <c r="AA12" s="170"/>
      <c r="AB12" s="170"/>
      <c r="AC12" s="170"/>
      <c r="AD12" s="170"/>
      <c r="AE12" s="170"/>
      <c r="AF12" s="170"/>
      <c r="AG12" s="170"/>
      <c r="AH12" s="43"/>
      <c r="AI12" s="43"/>
      <c r="AJ12" s="43"/>
      <c r="AK12" s="43"/>
      <c r="AL12" s="43"/>
      <c r="AM12" s="43"/>
      <c r="AN12" s="43"/>
      <c r="AO12" s="43"/>
      <c r="AP12" s="43"/>
      <c r="AQ12" s="43"/>
      <c r="AR12" s="43"/>
      <c r="AS12" s="43"/>
      <c r="AT12" s="43"/>
      <c r="AU12" s="43"/>
      <c r="AV12" s="43"/>
      <c r="AW12" s="43"/>
      <c r="AX12" s="43"/>
      <c r="AY12" s="43"/>
      <c r="AZ12" s="43"/>
      <c r="BA12" s="43"/>
      <c r="BB12" s="43"/>
      <c r="BC12" s="43"/>
      <c r="BD12" s="43"/>
      <c r="BE12" s="43"/>
      <c r="BF12" s="43"/>
      <c r="BG12" s="43"/>
      <c r="BH12" s="43"/>
      <c r="BI12" s="43"/>
      <c r="BJ12" s="43"/>
      <c r="BK12" s="43"/>
      <c r="BL12" s="43"/>
      <c r="BM12" s="43"/>
      <c r="BN12" s="43"/>
      <c r="BO12" s="43"/>
      <c r="BP12" s="43"/>
      <c r="BQ12" s="43"/>
      <c r="BR12" s="43"/>
      <c r="BS12" s="43"/>
      <c r="BT12" s="43"/>
      <c r="BU12" s="43"/>
      <c r="BV12" s="43"/>
      <c r="BW12" s="43"/>
      <c r="BX12" s="43"/>
      <c r="BY12" s="15"/>
      <c r="BZ12" s="15"/>
      <c r="CA12" s="15"/>
      <c r="CB12" s="15"/>
      <c r="CC12" s="15"/>
      <c r="CD12" s="15"/>
      <c r="CE12" s="15"/>
      <c r="CF12" s="15"/>
      <c r="CG12" s="15"/>
      <c r="CH12" s="15"/>
      <c r="CI12" s="15"/>
      <c r="CJ12" s="15"/>
      <c r="CK12" s="15"/>
    </row>
    <row r="13" spans="1:90" ht="15.75" customHeight="1" x14ac:dyDescent="0.25">
      <c r="A13" s="183"/>
      <c r="B13" s="183"/>
      <c r="C13" s="183"/>
      <c r="D13" s="183"/>
      <c r="E13" s="183"/>
      <c r="F13" s="183"/>
      <c r="G13" s="183"/>
      <c r="H13" s="183"/>
      <c r="I13" s="183"/>
      <c r="J13" s="183"/>
      <c r="K13" s="183"/>
      <c r="L13" s="183"/>
      <c r="M13" s="183"/>
      <c r="N13" s="183"/>
      <c r="O13" s="183"/>
      <c r="P13" s="183"/>
      <c r="Q13" s="183"/>
      <c r="R13" s="183"/>
      <c r="S13" s="183"/>
      <c r="T13" s="183"/>
      <c r="U13" s="183"/>
      <c r="V13" s="183"/>
      <c r="W13" s="183"/>
      <c r="X13" s="183"/>
      <c r="Y13" s="183"/>
      <c r="Z13" s="183"/>
      <c r="AA13" s="183"/>
      <c r="AB13" s="183"/>
      <c r="AC13" s="183"/>
      <c r="AD13" s="183"/>
      <c r="AE13" s="183"/>
      <c r="AF13" s="183"/>
      <c r="AG13" s="183"/>
      <c r="AH13" s="183"/>
      <c r="AI13" s="183"/>
      <c r="AJ13" s="183"/>
      <c r="AK13" s="183"/>
      <c r="AL13" s="183"/>
      <c r="AM13" s="183"/>
      <c r="AN13" s="183"/>
      <c r="AO13" s="183"/>
      <c r="AP13" s="183"/>
      <c r="AQ13" s="183"/>
      <c r="AR13" s="183"/>
      <c r="AS13" s="183"/>
      <c r="AT13" s="183"/>
      <c r="AU13" s="183"/>
      <c r="AV13" s="183"/>
      <c r="AW13" s="183"/>
      <c r="AX13" s="183"/>
      <c r="AY13" s="183"/>
      <c r="AZ13" s="183"/>
      <c r="BA13" s="183"/>
      <c r="BB13" s="183"/>
      <c r="BC13" s="183"/>
      <c r="BD13" s="183"/>
      <c r="BE13" s="183"/>
      <c r="BF13" s="183"/>
      <c r="BG13" s="183"/>
      <c r="BH13" s="183"/>
      <c r="BI13" s="183"/>
      <c r="BJ13" s="183"/>
      <c r="BK13" s="183"/>
      <c r="BL13" s="183"/>
      <c r="BM13" s="183"/>
      <c r="BN13" s="183"/>
      <c r="BO13" s="183"/>
      <c r="BP13" s="183"/>
      <c r="BQ13" s="183"/>
      <c r="BR13" s="183"/>
      <c r="BS13" s="183"/>
      <c r="BT13" s="183"/>
      <c r="BU13" s="183"/>
      <c r="BV13" s="183"/>
      <c r="BW13" s="24"/>
      <c r="BX13" s="10"/>
      <c r="BY13" s="10"/>
      <c r="BZ13" s="10"/>
      <c r="CA13" s="10"/>
      <c r="CB13" s="10"/>
      <c r="CC13" s="10"/>
      <c r="CD13" s="10"/>
      <c r="CE13" s="10"/>
      <c r="CF13" s="10"/>
      <c r="CG13" s="10"/>
      <c r="CH13" s="10"/>
      <c r="CI13" s="10"/>
    </row>
    <row r="14" spans="1:90" ht="31.5" customHeight="1" x14ac:dyDescent="0.25">
      <c r="A14" s="171" t="s">
        <v>109</v>
      </c>
      <c r="B14" s="171" t="s">
        <v>25</v>
      </c>
      <c r="C14" s="171" t="s">
        <v>4</v>
      </c>
      <c r="D14" s="162" t="s">
        <v>200</v>
      </c>
      <c r="E14" s="162"/>
      <c r="F14" s="177" t="s">
        <v>604</v>
      </c>
      <c r="G14" s="178"/>
      <c r="H14" s="178"/>
      <c r="I14" s="178"/>
      <c r="J14" s="178"/>
      <c r="K14" s="178"/>
      <c r="L14" s="178"/>
      <c r="M14" s="178"/>
      <c r="N14" s="178"/>
      <c r="O14" s="178"/>
      <c r="P14" s="178"/>
      <c r="Q14" s="178"/>
      <c r="R14" s="178"/>
      <c r="S14" s="179"/>
      <c r="T14" s="166" t="s">
        <v>202</v>
      </c>
      <c r="U14" s="166"/>
      <c r="V14" s="166"/>
      <c r="W14" s="166"/>
      <c r="X14" s="166"/>
      <c r="Y14" s="166"/>
      <c r="Z14" s="166"/>
      <c r="AA14" s="166"/>
      <c r="AB14" s="166"/>
      <c r="AC14" s="166"/>
      <c r="AD14" s="166"/>
      <c r="AE14" s="166"/>
      <c r="AF14" s="166"/>
      <c r="AG14" s="166"/>
      <c r="AH14" s="166" t="s">
        <v>202</v>
      </c>
      <c r="AI14" s="166"/>
      <c r="AJ14" s="166"/>
      <c r="AK14" s="166"/>
      <c r="AL14" s="166"/>
      <c r="AM14" s="166"/>
      <c r="AN14" s="166"/>
      <c r="AO14" s="166"/>
      <c r="AP14" s="166"/>
      <c r="AQ14" s="166"/>
      <c r="AR14" s="166"/>
      <c r="AS14" s="166"/>
      <c r="AT14" s="166"/>
      <c r="AU14" s="166"/>
      <c r="AV14" s="166"/>
      <c r="AW14" s="166"/>
      <c r="AX14" s="166"/>
      <c r="AY14" s="166"/>
      <c r="AZ14" s="166"/>
      <c r="BA14" s="166"/>
      <c r="BB14" s="166"/>
      <c r="BC14" s="166"/>
      <c r="BD14" s="166"/>
      <c r="BE14" s="166"/>
      <c r="BF14" s="166"/>
      <c r="BG14" s="166"/>
      <c r="BH14" s="166"/>
      <c r="BI14" s="166"/>
      <c r="BJ14" s="166"/>
      <c r="BK14" s="166"/>
      <c r="BL14" s="166"/>
      <c r="BM14" s="166"/>
      <c r="BN14" s="166"/>
      <c r="BO14" s="166"/>
      <c r="BP14" s="166"/>
      <c r="BQ14" s="166"/>
      <c r="BR14" s="166"/>
      <c r="BS14" s="166"/>
      <c r="BT14" s="166"/>
      <c r="BU14" s="166"/>
      <c r="BV14" s="166"/>
      <c r="BW14" s="166"/>
      <c r="BX14" s="171" t="s">
        <v>107</v>
      </c>
      <c r="BY14" s="11"/>
      <c r="BZ14" s="11"/>
      <c r="CA14" s="11"/>
      <c r="CB14" s="11"/>
      <c r="CC14" s="11"/>
      <c r="CD14" s="11"/>
      <c r="CE14" s="11"/>
      <c r="CF14" s="11"/>
      <c r="CG14" s="11"/>
      <c r="CH14" s="11"/>
      <c r="CI14" s="11"/>
    </row>
    <row r="15" spans="1:90" ht="44.25" customHeight="1" x14ac:dyDescent="0.25">
      <c r="A15" s="172"/>
      <c r="B15" s="172"/>
      <c r="C15" s="172"/>
      <c r="D15" s="162"/>
      <c r="E15" s="162"/>
      <c r="F15" s="180"/>
      <c r="G15" s="181"/>
      <c r="H15" s="181"/>
      <c r="I15" s="181"/>
      <c r="J15" s="181"/>
      <c r="K15" s="181"/>
      <c r="L15" s="181"/>
      <c r="M15" s="181"/>
      <c r="N15" s="181"/>
      <c r="O15" s="181"/>
      <c r="P15" s="181"/>
      <c r="Q15" s="181"/>
      <c r="R15" s="181"/>
      <c r="S15" s="182"/>
      <c r="T15" s="163" t="s">
        <v>410</v>
      </c>
      <c r="U15" s="164"/>
      <c r="V15" s="164"/>
      <c r="W15" s="164"/>
      <c r="X15" s="164"/>
      <c r="Y15" s="164"/>
      <c r="Z15" s="164"/>
      <c r="AA15" s="164"/>
      <c r="AB15" s="164"/>
      <c r="AC15" s="164"/>
      <c r="AD15" s="164"/>
      <c r="AE15" s="164"/>
      <c r="AF15" s="164"/>
      <c r="AG15" s="165"/>
      <c r="AH15" s="163" t="s">
        <v>409</v>
      </c>
      <c r="AI15" s="164"/>
      <c r="AJ15" s="164"/>
      <c r="AK15" s="164"/>
      <c r="AL15" s="164"/>
      <c r="AM15" s="164"/>
      <c r="AN15" s="164"/>
      <c r="AO15" s="164"/>
      <c r="AP15" s="164"/>
      <c r="AQ15" s="164"/>
      <c r="AR15" s="164"/>
      <c r="AS15" s="164"/>
      <c r="AT15" s="164"/>
      <c r="AU15" s="165"/>
      <c r="AV15" s="163">
        <v>2019</v>
      </c>
      <c r="AW15" s="164"/>
      <c r="AX15" s="164"/>
      <c r="AY15" s="164"/>
      <c r="AZ15" s="164"/>
      <c r="BA15" s="164"/>
      <c r="BB15" s="164"/>
      <c r="BC15" s="164"/>
      <c r="BD15" s="164"/>
      <c r="BE15" s="164"/>
      <c r="BF15" s="164"/>
      <c r="BG15" s="164"/>
      <c r="BH15" s="164"/>
      <c r="BI15" s="165"/>
      <c r="BJ15" s="162" t="s">
        <v>3</v>
      </c>
      <c r="BK15" s="162"/>
      <c r="BL15" s="162"/>
      <c r="BM15" s="162"/>
      <c r="BN15" s="162"/>
      <c r="BO15" s="162"/>
      <c r="BP15" s="162"/>
      <c r="BQ15" s="162"/>
      <c r="BR15" s="162"/>
      <c r="BS15" s="162"/>
      <c r="BT15" s="162"/>
      <c r="BU15" s="162"/>
      <c r="BV15" s="162"/>
      <c r="BW15" s="162"/>
      <c r="BX15" s="172"/>
    </row>
    <row r="16" spans="1:90" ht="51" customHeight="1" x14ac:dyDescent="0.25">
      <c r="A16" s="172"/>
      <c r="B16" s="172"/>
      <c r="C16" s="172"/>
      <c r="D16" s="162"/>
      <c r="E16" s="162"/>
      <c r="F16" s="163" t="s">
        <v>105</v>
      </c>
      <c r="G16" s="164"/>
      <c r="H16" s="164"/>
      <c r="I16" s="164"/>
      <c r="J16" s="164"/>
      <c r="K16" s="164"/>
      <c r="L16" s="164"/>
      <c r="M16" s="174" t="s">
        <v>226</v>
      </c>
      <c r="N16" s="175"/>
      <c r="O16" s="175"/>
      <c r="P16" s="175"/>
      <c r="Q16" s="175"/>
      <c r="R16" s="175"/>
      <c r="S16" s="176"/>
      <c r="T16" s="163" t="s">
        <v>105</v>
      </c>
      <c r="U16" s="164"/>
      <c r="V16" s="164"/>
      <c r="W16" s="164"/>
      <c r="X16" s="164"/>
      <c r="Y16" s="164"/>
      <c r="Z16" s="164"/>
      <c r="AA16" s="174" t="s">
        <v>226</v>
      </c>
      <c r="AB16" s="175"/>
      <c r="AC16" s="175"/>
      <c r="AD16" s="175"/>
      <c r="AE16" s="175"/>
      <c r="AF16" s="175"/>
      <c r="AG16" s="176"/>
      <c r="AH16" s="163" t="s">
        <v>105</v>
      </c>
      <c r="AI16" s="164"/>
      <c r="AJ16" s="164"/>
      <c r="AK16" s="164"/>
      <c r="AL16" s="164"/>
      <c r="AM16" s="164"/>
      <c r="AN16" s="164"/>
      <c r="AO16" s="174" t="s">
        <v>226</v>
      </c>
      <c r="AP16" s="175"/>
      <c r="AQ16" s="175"/>
      <c r="AR16" s="175"/>
      <c r="AS16" s="175"/>
      <c r="AT16" s="175"/>
      <c r="AU16" s="176"/>
      <c r="AV16" s="163" t="s">
        <v>105</v>
      </c>
      <c r="AW16" s="164"/>
      <c r="AX16" s="164"/>
      <c r="AY16" s="164"/>
      <c r="AZ16" s="164"/>
      <c r="BA16" s="164"/>
      <c r="BB16" s="164"/>
      <c r="BC16" s="174" t="s">
        <v>226</v>
      </c>
      <c r="BD16" s="175"/>
      <c r="BE16" s="175"/>
      <c r="BF16" s="175"/>
      <c r="BG16" s="175"/>
      <c r="BH16" s="175"/>
      <c r="BI16" s="176"/>
      <c r="BJ16" s="163" t="s">
        <v>15</v>
      </c>
      <c r="BK16" s="164"/>
      <c r="BL16" s="164"/>
      <c r="BM16" s="164"/>
      <c r="BN16" s="164"/>
      <c r="BO16" s="164"/>
      <c r="BP16" s="164"/>
      <c r="BQ16" s="174" t="s">
        <v>106</v>
      </c>
      <c r="BR16" s="175"/>
      <c r="BS16" s="175"/>
      <c r="BT16" s="175"/>
      <c r="BU16" s="175"/>
      <c r="BV16" s="175"/>
      <c r="BW16" s="176"/>
      <c r="BX16" s="172"/>
    </row>
    <row r="17" spans="1:76" ht="37.5" customHeight="1" x14ac:dyDescent="0.25">
      <c r="A17" s="172"/>
      <c r="B17" s="172"/>
      <c r="C17" s="172"/>
      <c r="D17" s="162" t="s">
        <v>222</v>
      </c>
      <c r="E17" s="162" t="s">
        <v>106</v>
      </c>
      <c r="F17" s="58" t="s">
        <v>44</v>
      </c>
      <c r="G17" s="166" t="s">
        <v>43</v>
      </c>
      <c r="H17" s="166"/>
      <c r="I17" s="166"/>
      <c r="J17" s="166"/>
      <c r="K17" s="166"/>
      <c r="L17" s="166"/>
      <c r="M17" s="58" t="s">
        <v>44</v>
      </c>
      <c r="N17" s="166" t="s">
        <v>43</v>
      </c>
      <c r="O17" s="166"/>
      <c r="P17" s="166"/>
      <c r="Q17" s="166"/>
      <c r="R17" s="166"/>
      <c r="S17" s="166"/>
      <c r="T17" s="58" t="s">
        <v>44</v>
      </c>
      <c r="U17" s="166" t="s">
        <v>43</v>
      </c>
      <c r="V17" s="166"/>
      <c r="W17" s="166"/>
      <c r="X17" s="166"/>
      <c r="Y17" s="166"/>
      <c r="Z17" s="166"/>
      <c r="AA17" s="58" t="s">
        <v>44</v>
      </c>
      <c r="AB17" s="166" t="s">
        <v>43</v>
      </c>
      <c r="AC17" s="166"/>
      <c r="AD17" s="166"/>
      <c r="AE17" s="166"/>
      <c r="AF17" s="166"/>
      <c r="AG17" s="166"/>
      <c r="AH17" s="58" t="s">
        <v>44</v>
      </c>
      <c r="AI17" s="166" t="s">
        <v>43</v>
      </c>
      <c r="AJ17" s="166"/>
      <c r="AK17" s="166"/>
      <c r="AL17" s="166"/>
      <c r="AM17" s="166"/>
      <c r="AN17" s="166"/>
      <c r="AO17" s="58" t="s">
        <v>44</v>
      </c>
      <c r="AP17" s="166" t="s">
        <v>43</v>
      </c>
      <c r="AQ17" s="166"/>
      <c r="AR17" s="166"/>
      <c r="AS17" s="166"/>
      <c r="AT17" s="166"/>
      <c r="AU17" s="166"/>
      <c r="AV17" s="58" t="s">
        <v>44</v>
      </c>
      <c r="AW17" s="166" t="s">
        <v>43</v>
      </c>
      <c r="AX17" s="166"/>
      <c r="AY17" s="166"/>
      <c r="AZ17" s="166"/>
      <c r="BA17" s="166"/>
      <c r="BB17" s="166"/>
      <c r="BC17" s="58" t="s">
        <v>44</v>
      </c>
      <c r="BD17" s="166" t="s">
        <v>43</v>
      </c>
      <c r="BE17" s="166"/>
      <c r="BF17" s="166"/>
      <c r="BG17" s="166"/>
      <c r="BH17" s="166"/>
      <c r="BI17" s="166"/>
      <c r="BJ17" s="58" t="s">
        <v>44</v>
      </c>
      <c r="BK17" s="166" t="s">
        <v>43</v>
      </c>
      <c r="BL17" s="166"/>
      <c r="BM17" s="166"/>
      <c r="BN17" s="166"/>
      <c r="BO17" s="166"/>
      <c r="BP17" s="166"/>
      <c r="BQ17" s="58" t="s">
        <v>44</v>
      </c>
      <c r="BR17" s="166" t="s">
        <v>43</v>
      </c>
      <c r="BS17" s="166"/>
      <c r="BT17" s="166"/>
      <c r="BU17" s="166"/>
      <c r="BV17" s="166"/>
      <c r="BW17" s="166"/>
      <c r="BX17" s="172"/>
    </row>
    <row r="18" spans="1:76" ht="66" customHeight="1" x14ac:dyDescent="0.25">
      <c r="A18" s="173"/>
      <c r="B18" s="173"/>
      <c r="C18" s="173"/>
      <c r="D18" s="162"/>
      <c r="E18" s="162"/>
      <c r="F18" s="38" t="s">
        <v>19</v>
      </c>
      <c r="G18" s="38" t="s">
        <v>19</v>
      </c>
      <c r="H18" s="33" t="s">
        <v>5</v>
      </c>
      <c r="I18" s="33" t="s">
        <v>6</v>
      </c>
      <c r="J18" s="33" t="s">
        <v>157</v>
      </c>
      <c r="K18" s="33" t="s">
        <v>2</v>
      </c>
      <c r="L18" s="33" t="s">
        <v>101</v>
      </c>
      <c r="M18" s="38" t="s">
        <v>19</v>
      </c>
      <c r="N18" s="38" t="s">
        <v>19</v>
      </c>
      <c r="O18" s="33" t="s">
        <v>5</v>
      </c>
      <c r="P18" s="33" t="s">
        <v>6</v>
      </c>
      <c r="Q18" s="33" t="s">
        <v>157</v>
      </c>
      <c r="R18" s="33" t="s">
        <v>2</v>
      </c>
      <c r="S18" s="33" t="s">
        <v>101</v>
      </c>
      <c r="T18" s="38" t="s">
        <v>19</v>
      </c>
      <c r="U18" s="38" t="s">
        <v>19</v>
      </c>
      <c r="V18" s="33" t="s">
        <v>5</v>
      </c>
      <c r="W18" s="33" t="s">
        <v>6</v>
      </c>
      <c r="X18" s="33" t="s">
        <v>157</v>
      </c>
      <c r="Y18" s="33" t="s">
        <v>2</v>
      </c>
      <c r="Z18" s="33" t="s">
        <v>101</v>
      </c>
      <c r="AA18" s="38" t="s">
        <v>19</v>
      </c>
      <c r="AB18" s="38" t="s">
        <v>19</v>
      </c>
      <c r="AC18" s="33" t="s">
        <v>5</v>
      </c>
      <c r="AD18" s="33" t="s">
        <v>6</v>
      </c>
      <c r="AE18" s="33" t="s">
        <v>157</v>
      </c>
      <c r="AF18" s="33" t="s">
        <v>2</v>
      </c>
      <c r="AG18" s="33" t="s">
        <v>101</v>
      </c>
      <c r="AH18" s="38" t="s">
        <v>19</v>
      </c>
      <c r="AI18" s="38" t="s">
        <v>19</v>
      </c>
      <c r="AJ18" s="33" t="s">
        <v>5</v>
      </c>
      <c r="AK18" s="33" t="s">
        <v>6</v>
      </c>
      <c r="AL18" s="33" t="s">
        <v>157</v>
      </c>
      <c r="AM18" s="33" t="s">
        <v>2</v>
      </c>
      <c r="AN18" s="33" t="s">
        <v>101</v>
      </c>
      <c r="AO18" s="38" t="s">
        <v>19</v>
      </c>
      <c r="AP18" s="38" t="s">
        <v>19</v>
      </c>
      <c r="AQ18" s="33" t="s">
        <v>5</v>
      </c>
      <c r="AR18" s="33" t="s">
        <v>6</v>
      </c>
      <c r="AS18" s="33" t="s">
        <v>157</v>
      </c>
      <c r="AT18" s="33" t="s">
        <v>2</v>
      </c>
      <c r="AU18" s="33" t="s">
        <v>101</v>
      </c>
      <c r="AV18" s="38" t="s">
        <v>19</v>
      </c>
      <c r="AW18" s="38" t="s">
        <v>19</v>
      </c>
      <c r="AX18" s="33" t="s">
        <v>5</v>
      </c>
      <c r="AY18" s="33" t="s">
        <v>6</v>
      </c>
      <c r="AZ18" s="33" t="s">
        <v>157</v>
      </c>
      <c r="BA18" s="33" t="s">
        <v>2</v>
      </c>
      <c r="BB18" s="33" t="s">
        <v>101</v>
      </c>
      <c r="BC18" s="38" t="s">
        <v>19</v>
      </c>
      <c r="BD18" s="38" t="s">
        <v>19</v>
      </c>
      <c r="BE18" s="33" t="s">
        <v>5</v>
      </c>
      <c r="BF18" s="33" t="s">
        <v>6</v>
      </c>
      <c r="BG18" s="33" t="s">
        <v>157</v>
      </c>
      <c r="BH18" s="33" t="s">
        <v>2</v>
      </c>
      <c r="BI18" s="33" t="s">
        <v>101</v>
      </c>
      <c r="BJ18" s="38" t="s">
        <v>19</v>
      </c>
      <c r="BK18" s="38" t="s">
        <v>19</v>
      </c>
      <c r="BL18" s="33" t="s">
        <v>5</v>
      </c>
      <c r="BM18" s="33" t="s">
        <v>6</v>
      </c>
      <c r="BN18" s="33" t="s">
        <v>157</v>
      </c>
      <c r="BO18" s="33" t="s">
        <v>2</v>
      </c>
      <c r="BP18" s="33" t="s">
        <v>101</v>
      </c>
      <c r="BQ18" s="38" t="s">
        <v>19</v>
      </c>
      <c r="BR18" s="38" t="s">
        <v>19</v>
      </c>
      <c r="BS18" s="33" t="s">
        <v>5</v>
      </c>
      <c r="BT18" s="33" t="s">
        <v>6</v>
      </c>
      <c r="BU18" s="33" t="s">
        <v>157</v>
      </c>
      <c r="BV18" s="33" t="s">
        <v>2</v>
      </c>
      <c r="BW18" s="33" t="s">
        <v>101</v>
      </c>
      <c r="BX18" s="173"/>
    </row>
    <row r="19" spans="1:76" x14ac:dyDescent="0.25">
      <c r="A19" s="57">
        <v>1</v>
      </c>
      <c r="B19" s="57">
        <v>2</v>
      </c>
      <c r="C19" s="57">
        <v>3</v>
      </c>
      <c r="D19" s="57">
        <v>4</v>
      </c>
      <c r="E19" s="57">
        <v>5</v>
      </c>
      <c r="F19" s="69" t="s">
        <v>143</v>
      </c>
      <c r="G19" s="69" t="s">
        <v>144</v>
      </c>
      <c r="H19" s="69" t="s">
        <v>145</v>
      </c>
      <c r="I19" s="69" t="s">
        <v>146</v>
      </c>
      <c r="J19" s="69" t="s">
        <v>147</v>
      </c>
      <c r="K19" s="69" t="s">
        <v>148</v>
      </c>
      <c r="L19" s="69" t="s">
        <v>149</v>
      </c>
      <c r="M19" s="69" t="s">
        <v>150</v>
      </c>
      <c r="N19" s="69" t="s">
        <v>151</v>
      </c>
      <c r="O19" s="69" t="s">
        <v>152</v>
      </c>
      <c r="P19" s="69" t="s">
        <v>153</v>
      </c>
      <c r="Q19" s="69" t="s">
        <v>154</v>
      </c>
      <c r="R19" s="69" t="s">
        <v>155</v>
      </c>
      <c r="S19" s="69" t="s">
        <v>156</v>
      </c>
      <c r="T19" s="69" t="s">
        <v>186</v>
      </c>
      <c r="U19" s="69" t="s">
        <v>187</v>
      </c>
      <c r="V19" s="69" t="s">
        <v>188</v>
      </c>
      <c r="W19" s="69" t="s">
        <v>189</v>
      </c>
      <c r="X19" s="69" t="s">
        <v>190</v>
      </c>
      <c r="Y19" s="69" t="s">
        <v>191</v>
      </c>
      <c r="Z19" s="69" t="s">
        <v>192</v>
      </c>
      <c r="AA19" s="69" t="s">
        <v>193</v>
      </c>
      <c r="AB19" s="69" t="s">
        <v>194</v>
      </c>
      <c r="AC19" s="69" t="s">
        <v>195</v>
      </c>
      <c r="AD19" s="69" t="s">
        <v>196</v>
      </c>
      <c r="AE19" s="69" t="s">
        <v>197</v>
      </c>
      <c r="AF19" s="69" t="s">
        <v>198</v>
      </c>
      <c r="AG19" s="69" t="s">
        <v>199</v>
      </c>
      <c r="AH19" s="69" t="s">
        <v>254</v>
      </c>
      <c r="AI19" s="69" t="s">
        <v>255</v>
      </c>
      <c r="AJ19" s="69" t="s">
        <v>256</v>
      </c>
      <c r="AK19" s="69" t="s">
        <v>257</v>
      </c>
      <c r="AL19" s="69" t="s">
        <v>258</v>
      </c>
      <c r="AM19" s="69" t="s">
        <v>259</v>
      </c>
      <c r="AN19" s="69" t="s">
        <v>260</v>
      </c>
      <c r="AO19" s="69" t="s">
        <v>261</v>
      </c>
      <c r="AP19" s="69" t="s">
        <v>262</v>
      </c>
      <c r="AQ19" s="69" t="s">
        <v>263</v>
      </c>
      <c r="AR19" s="69" t="s">
        <v>264</v>
      </c>
      <c r="AS19" s="69" t="s">
        <v>265</v>
      </c>
      <c r="AT19" s="69" t="s">
        <v>266</v>
      </c>
      <c r="AU19" s="69" t="s">
        <v>267</v>
      </c>
      <c r="AV19" s="69" t="s">
        <v>268</v>
      </c>
      <c r="AW19" s="69" t="s">
        <v>269</v>
      </c>
      <c r="AX19" s="69" t="s">
        <v>270</v>
      </c>
      <c r="AY19" s="69" t="s">
        <v>271</v>
      </c>
      <c r="AZ19" s="69" t="s">
        <v>272</v>
      </c>
      <c r="BA19" s="69" t="s">
        <v>273</v>
      </c>
      <c r="BB19" s="69" t="s">
        <v>274</v>
      </c>
      <c r="BC19" s="69" t="s">
        <v>275</v>
      </c>
      <c r="BD19" s="69" t="s">
        <v>276</v>
      </c>
      <c r="BE19" s="69" t="s">
        <v>277</v>
      </c>
      <c r="BF19" s="69" t="s">
        <v>278</v>
      </c>
      <c r="BG19" s="69" t="s">
        <v>279</v>
      </c>
      <c r="BH19" s="69" t="s">
        <v>280</v>
      </c>
      <c r="BI19" s="69" t="s">
        <v>281</v>
      </c>
      <c r="BJ19" s="69" t="s">
        <v>282</v>
      </c>
      <c r="BK19" s="69" t="s">
        <v>283</v>
      </c>
      <c r="BL19" s="69" t="s">
        <v>284</v>
      </c>
      <c r="BM19" s="69" t="s">
        <v>285</v>
      </c>
      <c r="BN19" s="69" t="s">
        <v>286</v>
      </c>
      <c r="BO19" s="69" t="s">
        <v>287</v>
      </c>
      <c r="BP19" s="69" t="s">
        <v>288</v>
      </c>
      <c r="BQ19" s="69" t="s">
        <v>289</v>
      </c>
      <c r="BR19" s="69" t="s">
        <v>290</v>
      </c>
      <c r="BS19" s="69" t="s">
        <v>291</v>
      </c>
      <c r="BT19" s="69" t="s">
        <v>292</v>
      </c>
      <c r="BU19" s="69" t="s">
        <v>293</v>
      </c>
      <c r="BV19" s="69" t="s">
        <v>294</v>
      </c>
      <c r="BW19" s="69" t="s">
        <v>295</v>
      </c>
      <c r="BX19" s="69" t="s">
        <v>85</v>
      </c>
    </row>
    <row r="20" spans="1:76" ht="31.5" x14ac:dyDescent="0.25">
      <c r="A20" s="73" t="s">
        <v>311</v>
      </c>
      <c r="B20" s="74" t="s">
        <v>405</v>
      </c>
      <c r="C20" s="76" t="s">
        <v>382</v>
      </c>
      <c r="D20" s="46">
        <f>156.241+164.053</f>
        <v>320.29399999999998</v>
      </c>
      <c r="E20" s="94">
        <v>653.59878025423745</v>
      </c>
      <c r="F20" s="98" t="s">
        <v>382</v>
      </c>
      <c r="G20" s="98" t="s">
        <v>382</v>
      </c>
      <c r="H20" s="88" t="s">
        <v>382</v>
      </c>
      <c r="I20" s="88" t="s">
        <v>382</v>
      </c>
      <c r="J20" s="88" t="s">
        <v>382</v>
      </c>
      <c r="K20" s="88" t="s">
        <v>382</v>
      </c>
      <c r="L20" s="88" t="s">
        <v>382</v>
      </c>
      <c r="M20" s="88" t="s">
        <v>382</v>
      </c>
      <c r="N20" s="88" t="s">
        <v>382</v>
      </c>
      <c r="O20" s="88" t="s">
        <v>382</v>
      </c>
      <c r="P20" s="88" t="s">
        <v>382</v>
      </c>
      <c r="Q20" s="88" t="s">
        <v>382</v>
      </c>
      <c r="R20" s="88" t="s">
        <v>382</v>
      </c>
      <c r="S20" s="88" t="s">
        <v>382</v>
      </c>
      <c r="T20" s="46" t="s">
        <v>382</v>
      </c>
      <c r="U20" s="46" t="s">
        <v>382</v>
      </c>
      <c r="V20" s="46" t="s">
        <v>382</v>
      </c>
      <c r="W20" s="46" t="s">
        <v>382</v>
      </c>
      <c r="X20" s="46" t="s">
        <v>382</v>
      </c>
      <c r="Y20" s="46" t="s">
        <v>382</v>
      </c>
      <c r="Z20" s="46" t="s">
        <v>382</v>
      </c>
      <c r="AA20" s="46" t="s">
        <v>382</v>
      </c>
      <c r="AB20" s="46" t="s">
        <v>382</v>
      </c>
      <c r="AC20" s="46" t="s">
        <v>382</v>
      </c>
      <c r="AD20" s="46" t="s">
        <v>382</v>
      </c>
      <c r="AE20" s="46" t="s">
        <v>382</v>
      </c>
      <c r="AF20" s="46" t="s">
        <v>382</v>
      </c>
      <c r="AG20" s="46" t="s">
        <v>382</v>
      </c>
      <c r="AH20" s="46" t="s">
        <v>382</v>
      </c>
      <c r="AI20" s="46" t="s">
        <v>382</v>
      </c>
      <c r="AJ20" s="46" t="s">
        <v>382</v>
      </c>
      <c r="AK20" s="46" t="s">
        <v>382</v>
      </c>
      <c r="AL20" s="46" t="s">
        <v>382</v>
      </c>
      <c r="AM20" s="46" t="s">
        <v>382</v>
      </c>
      <c r="AN20" s="46" t="s">
        <v>382</v>
      </c>
      <c r="AO20" s="46" t="s">
        <v>382</v>
      </c>
      <c r="AP20" s="94">
        <v>296.6280284745763</v>
      </c>
      <c r="AQ20" s="88">
        <v>7.8</v>
      </c>
      <c r="AR20" s="88" t="s">
        <v>382</v>
      </c>
      <c r="AS20" s="88">
        <v>53.9</v>
      </c>
      <c r="AT20" s="88" t="s">
        <v>382</v>
      </c>
      <c r="AU20" s="88">
        <v>75</v>
      </c>
      <c r="AV20" s="46" t="s">
        <v>382</v>
      </c>
      <c r="AW20" s="46" t="s">
        <v>382</v>
      </c>
      <c r="AX20" s="46" t="s">
        <v>382</v>
      </c>
      <c r="AY20" s="46" t="s">
        <v>382</v>
      </c>
      <c r="AZ20" s="46" t="s">
        <v>382</v>
      </c>
      <c r="BA20" s="46" t="s">
        <v>382</v>
      </c>
      <c r="BB20" s="46" t="s">
        <v>382</v>
      </c>
      <c r="BC20" s="46" t="s">
        <v>382</v>
      </c>
      <c r="BD20" s="98">
        <v>356.98809355932207</v>
      </c>
      <c r="BE20" s="88">
        <v>29</v>
      </c>
      <c r="BF20" s="88" t="s">
        <v>382</v>
      </c>
      <c r="BG20" s="88">
        <v>82.557000000000002</v>
      </c>
      <c r="BH20" s="88" t="s">
        <v>382</v>
      </c>
      <c r="BI20" s="88">
        <v>83</v>
      </c>
      <c r="BJ20" s="46" t="s">
        <v>382</v>
      </c>
      <c r="BK20" s="46" t="s">
        <v>382</v>
      </c>
      <c r="BL20" s="46" t="s">
        <v>382</v>
      </c>
      <c r="BM20" s="46" t="s">
        <v>382</v>
      </c>
      <c r="BN20" s="46" t="s">
        <v>382</v>
      </c>
      <c r="BO20" s="46" t="s">
        <v>382</v>
      </c>
      <c r="BP20" s="46" t="s">
        <v>382</v>
      </c>
      <c r="BQ20" s="46" t="s">
        <v>382</v>
      </c>
      <c r="BR20" s="88">
        <v>653.59878025423745</v>
      </c>
      <c r="BS20" s="88">
        <v>36.35</v>
      </c>
      <c r="BT20" s="88" t="s">
        <v>382</v>
      </c>
      <c r="BU20" s="88">
        <v>82.557000000000002</v>
      </c>
      <c r="BV20" s="88" t="s">
        <v>382</v>
      </c>
      <c r="BW20" s="88">
        <v>158</v>
      </c>
      <c r="BX20" s="46" t="s">
        <v>382</v>
      </c>
    </row>
    <row r="21" spans="1:76" ht="31.5" x14ac:dyDescent="0.25">
      <c r="A21" s="73" t="s">
        <v>406</v>
      </c>
      <c r="B21" s="74" t="s">
        <v>407</v>
      </c>
      <c r="C21" s="76" t="s">
        <v>382</v>
      </c>
      <c r="D21" s="46" t="s">
        <v>382</v>
      </c>
      <c r="E21" s="94">
        <v>0</v>
      </c>
      <c r="F21" s="98" t="s">
        <v>382</v>
      </c>
      <c r="G21" s="98" t="s">
        <v>382</v>
      </c>
      <c r="H21" s="88" t="s">
        <v>382</v>
      </c>
      <c r="I21" s="88" t="s">
        <v>382</v>
      </c>
      <c r="J21" s="88" t="s">
        <v>382</v>
      </c>
      <c r="K21" s="88" t="s">
        <v>382</v>
      </c>
      <c r="L21" s="88" t="s">
        <v>382</v>
      </c>
      <c r="M21" s="88" t="s">
        <v>382</v>
      </c>
      <c r="N21" s="88" t="s">
        <v>382</v>
      </c>
      <c r="O21" s="88" t="s">
        <v>382</v>
      </c>
      <c r="P21" s="88" t="s">
        <v>382</v>
      </c>
      <c r="Q21" s="88" t="s">
        <v>382</v>
      </c>
      <c r="R21" s="88" t="s">
        <v>382</v>
      </c>
      <c r="S21" s="88" t="s">
        <v>382</v>
      </c>
      <c r="T21" s="46" t="s">
        <v>382</v>
      </c>
      <c r="U21" s="46" t="s">
        <v>382</v>
      </c>
      <c r="V21" s="46" t="s">
        <v>382</v>
      </c>
      <c r="W21" s="46" t="s">
        <v>382</v>
      </c>
      <c r="X21" s="46" t="s">
        <v>382</v>
      </c>
      <c r="Y21" s="46" t="s">
        <v>382</v>
      </c>
      <c r="Z21" s="46" t="s">
        <v>382</v>
      </c>
      <c r="AA21" s="46" t="s">
        <v>382</v>
      </c>
      <c r="AB21" s="46" t="s">
        <v>382</v>
      </c>
      <c r="AC21" s="46" t="s">
        <v>382</v>
      </c>
      <c r="AD21" s="46" t="s">
        <v>382</v>
      </c>
      <c r="AE21" s="46" t="s">
        <v>382</v>
      </c>
      <c r="AF21" s="46" t="s">
        <v>382</v>
      </c>
      <c r="AG21" s="46" t="s">
        <v>382</v>
      </c>
      <c r="AH21" s="46" t="s">
        <v>382</v>
      </c>
      <c r="AI21" s="46" t="s">
        <v>382</v>
      </c>
      <c r="AJ21" s="46" t="s">
        <v>382</v>
      </c>
      <c r="AK21" s="46" t="s">
        <v>382</v>
      </c>
      <c r="AL21" s="46" t="s">
        <v>382</v>
      </c>
      <c r="AM21" s="46" t="s">
        <v>382</v>
      </c>
      <c r="AN21" s="46" t="s">
        <v>382</v>
      </c>
      <c r="AO21" s="46" t="s">
        <v>382</v>
      </c>
      <c r="AP21" s="94">
        <v>0</v>
      </c>
      <c r="AQ21" s="88" t="s">
        <v>382</v>
      </c>
      <c r="AR21" s="88" t="s">
        <v>382</v>
      </c>
      <c r="AS21" s="88" t="s">
        <v>382</v>
      </c>
      <c r="AT21" s="88" t="s">
        <v>382</v>
      </c>
      <c r="AU21" s="88" t="s">
        <v>382</v>
      </c>
      <c r="AV21" s="46" t="s">
        <v>382</v>
      </c>
      <c r="AW21" s="46" t="s">
        <v>382</v>
      </c>
      <c r="AX21" s="46" t="s">
        <v>382</v>
      </c>
      <c r="AY21" s="46" t="s">
        <v>382</v>
      </c>
      <c r="AZ21" s="46" t="s">
        <v>382</v>
      </c>
      <c r="BA21" s="46" t="s">
        <v>382</v>
      </c>
      <c r="BB21" s="46" t="s">
        <v>382</v>
      </c>
      <c r="BC21" s="46" t="s">
        <v>382</v>
      </c>
      <c r="BD21" s="98">
        <v>0</v>
      </c>
      <c r="BE21" s="88" t="s">
        <v>382</v>
      </c>
      <c r="BF21" s="88" t="s">
        <v>382</v>
      </c>
      <c r="BG21" s="88" t="s">
        <v>382</v>
      </c>
      <c r="BH21" s="88" t="s">
        <v>382</v>
      </c>
      <c r="BI21" s="88" t="s">
        <v>382</v>
      </c>
      <c r="BJ21" s="46" t="s">
        <v>382</v>
      </c>
      <c r="BK21" s="46" t="s">
        <v>382</v>
      </c>
      <c r="BL21" s="46" t="s">
        <v>382</v>
      </c>
      <c r="BM21" s="46" t="s">
        <v>382</v>
      </c>
      <c r="BN21" s="46" t="s">
        <v>382</v>
      </c>
      <c r="BO21" s="46" t="s">
        <v>382</v>
      </c>
      <c r="BP21" s="46" t="s">
        <v>382</v>
      </c>
      <c r="BQ21" s="46" t="s">
        <v>382</v>
      </c>
      <c r="BR21" s="88">
        <v>0</v>
      </c>
      <c r="BS21" s="88" t="s">
        <v>382</v>
      </c>
      <c r="BT21" s="88" t="s">
        <v>382</v>
      </c>
      <c r="BU21" s="88" t="s">
        <v>382</v>
      </c>
      <c r="BV21" s="88" t="s">
        <v>382</v>
      </c>
      <c r="BW21" s="88" t="s">
        <v>382</v>
      </c>
      <c r="BX21" s="46" t="s">
        <v>382</v>
      </c>
    </row>
    <row r="22" spans="1:76" ht="47.25" x14ac:dyDescent="0.25">
      <c r="A22" s="73" t="s">
        <v>408</v>
      </c>
      <c r="B22" s="74" t="s">
        <v>412</v>
      </c>
      <c r="C22" s="76" t="s">
        <v>382</v>
      </c>
      <c r="D22" s="46" t="s">
        <v>382</v>
      </c>
      <c r="E22" s="94">
        <v>304.74798330508486</v>
      </c>
      <c r="F22" s="98" t="s">
        <v>382</v>
      </c>
      <c r="G22" s="98" t="s">
        <v>382</v>
      </c>
      <c r="H22" s="88" t="s">
        <v>382</v>
      </c>
      <c r="I22" s="88" t="s">
        <v>382</v>
      </c>
      <c r="J22" s="88" t="s">
        <v>382</v>
      </c>
      <c r="K22" s="88" t="s">
        <v>382</v>
      </c>
      <c r="L22" s="88" t="s">
        <v>382</v>
      </c>
      <c r="M22" s="88" t="s">
        <v>382</v>
      </c>
      <c r="N22" s="88" t="s">
        <v>382</v>
      </c>
      <c r="O22" s="88" t="s">
        <v>382</v>
      </c>
      <c r="P22" s="88" t="s">
        <v>382</v>
      </c>
      <c r="Q22" s="88" t="s">
        <v>382</v>
      </c>
      <c r="R22" s="88" t="s">
        <v>382</v>
      </c>
      <c r="S22" s="88" t="s">
        <v>382</v>
      </c>
      <c r="T22" s="46" t="s">
        <v>382</v>
      </c>
      <c r="U22" s="46" t="s">
        <v>382</v>
      </c>
      <c r="V22" s="46" t="s">
        <v>382</v>
      </c>
      <c r="W22" s="46" t="s">
        <v>382</v>
      </c>
      <c r="X22" s="46" t="s">
        <v>382</v>
      </c>
      <c r="Y22" s="46" t="s">
        <v>382</v>
      </c>
      <c r="Z22" s="46" t="s">
        <v>382</v>
      </c>
      <c r="AA22" s="46" t="s">
        <v>382</v>
      </c>
      <c r="AB22" s="46" t="s">
        <v>382</v>
      </c>
      <c r="AC22" s="46" t="s">
        <v>382</v>
      </c>
      <c r="AD22" s="46" t="s">
        <v>382</v>
      </c>
      <c r="AE22" s="46" t="s">
        <v>382</v>
      </c>
      <c r="AF22" s="46" t="s">
        <v>382</v>
      </c>
      <c r="AG22" s="46" t="s">
        <v>382</v>
      </c>
      <c r="AH22" s="46" t="s">
        <v>382</v>
      </c>
      <c r="AI22" s="46" t="s">
        <v>382</v>
      </c>
      <c r="AJ22" s="46" t="s">
        <v>382</v>
      </c>
      <c r="AK22" s="46" t="s">
        <v>382</v>
      </c>
      <c r="AL22" s="46" t="s">
        <v>382</v>
      </c>
      <c r="AM22" s="46" t="s">
        <v>382</v>
      </c>
      <c r="AN22" s="46" t="s">
        <v>382</v>
      </c>
      <c r="AO22" s="46" t="s">
        <v>382</v>
      </c>
      <c r="AP22" s="94">
        <v>124.76832406779664</v>
      </c>
      <c r="AQ22" s="88" t="s">
        <v>382</v>
      </c>
      <c r="AR22" s="88" t="s">
        <v>382</v>
      </c>
      <c r="AS22" s="88">
        <v>42.1</v>
      </c>
      <c r="AT22" s="88" t="s">
        <v>382</v>
      </c>
      <c r="AU22" s="88" t="s">
        <v>382</v>
      </c>
      <c r="AV22" s="46" t="s">
        <v>382</v>
      </c>
      <c r="AW22" s="46" t="s">
        <v>382</v>
      </c>
      <c r="AX22" s="46" t="s">
        <v>382</v>
      </c>
      <c r="AY22" s="46" t="s">
        <v>382</v>
      </c>
      <c r="AZ22" s="46" t="s">
        <v>382</v>
      </c>
      <c r="BA22" s="46" t="s">
        <v>382</v>
      </c>
      <c r="BB22" s="46" t="s">
        <v>382</v>
      </c>
      <c r="BC22" s="46" t="s">
        <v>382</v>
      </c>
      <c r="BD22" s="98">
        <v>179.9845505084746</v>
      </c>
      <c r="BE22" s="88" t="s">
        <v>382</v>
      </c>
      <c r="BF22" s="88" t="s">
        <v>382</v>
      </c>
      <c r="BG22" s="88">
        <v>20.23</v>
      </c>
      <c r="BH22" s="88" t="s">
        <v>382</v>
      </c>
      <c r="BI22" s="88" t="s">
        <v>382</v>
      </c>
      <c r="BJ22" s="46" t="s">
        <v>382</v>
      </c>
      <c r="BK22" s="46" t="s">
        <v>382</v>
      </c>
      <c r="BL22" s="46" t="s">
        <v>382</v>
      </c>
      <c r="BM22" s="46" t="s">
        <v>382</v>
      </c>
      <c r="BN22" s="46" t="s">
        <v>382</v>
      </c>
      <c r="BO22" s="46" t="s">
        <v>382</v>
      </c>
      <c r="BP22" s="46" t="s">
        <v>382</v>
      </c>
      <c r="BQ22" s="46" t="s">
        <v>382</v>
      </c>
      <c r="BR22" s="88">
        <v>304.74798330508486</v>
      </c>
      <c r="BS22" s="88" t="s">
        <v>382</v>
      </c>
      <c r="BT22" s="88" t="s">
        <v>382</v>
      </c>
      <c r="BU22" s="88">
        <v>62.407000000000004</v>
      </c>
      <c r="BV22" s="88" t="s">
        <v>382</v>
      </c>
      <c r="BW22" s="88" t="s">
        <v>382</v>
      </c>
      <c r="BX22" s="46" t="s">
        <v>382</v>
      </c>
    </row>
    <row r="23" spans="1:76" ht="78.75" x14ac:dyDescent="0.25">
      <c r="A23" s="73" t="s">
        <v>413</v>
      </c>
      <c r="B23" s="75" t="s">
        <v>414</v>
      </c>
      <c r="C23" s="76" t="s">
        <v>382</v>
      </c>
      <c r="D23" s="46" t="s">
        <v>382</v>
      </c>
      <c r="E23" s="94">
        <v>0</v>
      </c>
      <c r="F23" s="98" t="s">
        <v>382</v>
      </c>
      <c r="G23" s="98" t="s">
        <v>382</v>
      </c>
      <c r="H23" s="88" t="s">
        <v>382</v>
      </c>
      <c r="I23" s="88" t="s">
        <v>382</v>
      </c>
      <c r="J23" s="88" t="s">
        <v>382</v>
      </c>
      <c r="K23" s="88" t="s">
        <v>382</v>
      </c>
      <c r="L23" s="88" t="s">
        <v>382</v>
      </c>
      <c r="M23" s="88" t="s">
        <v>382</v>
      </c>
      <c r="N23" s="88" t="s">
        <v>382</v>
      </c>
      <c r="O23" s="88" t="s">
        <v>382</v>
      </c>
      <c r="P23" s="88" t="s">
        <v>382</v>
      </c>
      <c r="Q23" s="88" t="s">
        <v>382</v>
      </c>
      <c r="R23" s="88" t="s">
        <v>382</v>
      </c>
      <c r="S23" s="88" t="s">
        <v>382</v>
      </c>
      <c r="T23" s="46" t="s">
        <v>382</v>
      </c>
      <c r="U23" s="46" t="s">
        <v>382</v>
      </c>
      <c r="V23" s="46" t="s">
        <v>382</v>
      </c>
      <c r="W23" s="46" t="s">
        <v>382</v>
      </c>
      <c r="X23" s="46" t="s">
        <v>382</v>
      </c>
      <c r="Y23" s="46" t="s">
        <v>382</v>
      </c>
      <c r="Z23" s="46" t="s">
        <v>382</v>
      </c>
      <c r="AA23" s="46" t="s">
        <v>382</v>
      </c>
      <c r="AB23" s="46" t="s">
        <v>382</v>
      </c>
      <c r="AC23" s="46" t="s">
        <v>382</v>
      </c>
      <c r="AD23" s="46" t="s">
        <v>382</v>
      </c>
      <c r="AE23" s="46" t="s">
        <v>382</v>
      </c>
      <c r="AF23" s="46" t="s">
        <v>382</v>
      </c>
      <c r="AG23" s="46" t="s">
        <v>382</v>
      </c>
      <c r="AH23" s="46" t="s">
        <v>382</v>
      </c>
      <c r="AI23" s="46" t="s">
        <v>382</v>
      </c>
      <c r="AJ23" s="46" t="s">
        <v>382</v>
      </c>
      <c r="AK23" s="46" t="s">
        <v>382</v>
      </c>
      <c r="AL23" s="46" t="s">
        <v>382</v>
      </c>
      <c r="AM23" s="46" t="s">
        <v>382</v>
      </c>
      <c r="AN23" s="46" t="s">
        <v>382</v>
      </c>
      <c r="AO23" s="46" t="s">
        <v>382</v>
      </c>
      <c r="AP23" s="94">
        <v>0</v>
      </c>
      <c r="AQ23" s="88" t="s">
        <v>382</v>
      </c>
      <c r="AR23" s="88" t="s">
        <v>382</v>
      </c>
      <c r="AS23" s="88" t="s">
        <v>382</v>
      </c>
      <c r="AT23" s="88" t="s">
        <v>382</v>
      </c>
      <c r="AU23" s="88" t="s">
        <v>382</v>
      </c>
      <c r="AV23" s="46" t="s">
        <v>382</v>
      </c>
      <c r="AW23" s="46" t="s">
        <v>382</v>
      </c>
      <c r="AX23" s="46" t="s">
        <v>382</v>
      </c>
      <c r="AY23" s="46" t="s">
        <v>382</v>
      </c>
      <c r="AZ23" s="46" t="s">
        <v>382</v>
      </c>
      <c r="BA23" s="46" t="s">
        <v>382</v>
      </c>
      <c r="BB23" s="46" t="s">
        <v>382</v>
      </c>
      <c r="BC23" s="46" t="s">
        <v>382</v>
      </c>
      <c r="BD23" s="98">
        <v>0</v>
      </c>
      <c r="BE23" s="88" t="s">
        <v>382</v>
      </c>
      <c r="BF23" s="88" t="s">
        <v>382</v>
      </c>
      <c r="BG23" s="88" t="s">
        <v>382</v>
      </c>
      <c r="BH23" s="88" t="s">
        <v>382</v>
      </c>
      <c r="BI23" s="88" t="s">
        <v>382</v>
      </c>
      <c r="BJ23" s="46" t="s">
        <v>382</v>
      </c>
      <c r="BK23" s="46" t="s">
        <v>382</v>
      </c>
      <c r="BL23" s="46" t="s">
        <v>382</v>
      </c>
      <c r="BM23" s="46" t="s">
        <v>382</v>
      </c>
      <c r="BN23" s="46" t="s">
        <v>382</v>
      </c>
      <c r="BO23" s="46" t="s">
        <v>382</v>
      </c>
      <c r="BP23" s="46" t="s">
        <v>382</v>
      </c>
      <c r="BQ23" s="46" t="s">
        <v>382</v>
      </c>
      <c r="BR23" s="88">
        <v>0</v>
      </c>
      <c r="BS23" s="88" t="s">
        <v>382</v>
      </c>
      <c r="BT23" s="88" t="s">
        <v>382</v>
      </c>
      <c r="BU23" s="88" t="s">
        <v>382</v>
      </c>
      <c r="BV23" s="88" t="s">
        <v>382</v>
      </c>
      <c r="BW23" s="88" t="s">
        <v>382</v>
      </c>
      <c r="BX23" s="46" t="s">
        <v>382</v>
      </c>
    </row>
    <row r="24" spans="1:76" ht="47.25" x14ac:dyDescent="0.25">
      <c r="A24" s="73" t="s">
        <v>415</v>
      </c>
      <c r="B24" s="74" t="s">
        <v>416</v>
      </c>
      <c r="C24" s="76" t="s">
        <v>382</v>
      </c>
      <c r="D24" s="46" t="s">
        <v>382</v>
      </c>
      <c r="E24" s="94">
        <v>306.53062932203392</v>
      </c>
      <c r="F24" s="98" t="s">
        <v>382</v>
      </c>
      <c r="G24" s="98" t="s">
        <v>382</v>
      </c>
      <c r="H24" s="88" t="s">
        <v>382</v>
      </c>
      <c r="I24" s="88" t="s">
        <v>382</v>
      </c>
      <c r="J24" s="88" t="s">
        <v>382</v>
      </c>
      <c r="K24" s="88" t="s">
        <v>382</v>
      </c>
      <c r="L24" s="88" t="s">
        <v>382</v>
      </c>
      <c r="M24" s="88" t="s">
        <v>382</v>
      </c>
      <c r="N24" s="88" t="s">
        <v>382</v>
      </c>
      <c r="O24" s="88" t="s">
        <v>382</v>
      </c>
      <c r="P24" s="88" t="s">
        <v>382</v>
      </c>
      <c r="Q24" s="88" t="s">
        <v>382</v>
      </c>
      <c r="R24" s="88" t="s">
        <v>382</v>
      </c>
      <c r="S24" s="88" t="s">
        <v>382</v>
      </c>
      <c r="T24" s="46" t="s">
        <v>382</v>
      </c>
      <c r="U24" s="46" t="s">
        <v>382</v>
      </c>
      <c r="V24" s="46" t="s">
        <v>382</v>
      </c>
      <c r="W24" s="46" t="s">
        <v>382</v>
      </c>
      <c r="X24" s="46" t="s">
        <v>382</v>
      </c>
      <c r="Y24" s="46" t="s">
        <v>382</v>
      </c>
      <c r="Z24" s="46" t="s">
        <v>382</v>
      </c>
      <c r="AA24" s="46" t="s">
        <v>382</v>
      </c>
      <c r="AB24" s="46" t="s">
        <v>382</v>
      </c>
      <c r="AC24" s="46" t="s">
        <v>382</v>
      </c>
      <c r="AD24" s="46" t="s">
        <v>382</v>
      </c>
      <c r="AE24" s="46" t="s">
        <v>382</v>
      </c>
      <c r="AF24" s="46" t="s">
        <v>382</v>
      </c>
      <c r="AG24" s="46" t="s">
        <v>382</v>
      </c>
      <c r="AH24" s="46" t="s">
        <v>382</v>
      </c>
      <c r="AI24" s="46" t="s">
        <v>382</v>
      </c>
      <c r="AJ24" s="46" t="s">
        <v>382</v>
      </c>
      <c r="AK24" s="46" t="s">
        <v>382</v>
      </c>
      <c r="AL24" s="46" t="s">
        <v>382</v>
      </c>
      <c r="AM24" s="46" t="s">
        <v>382</v>
      </c>
      <c r="AN24" s="46" t="s">
        <v>382</v>
      </c>
      <c r="AO24" s="46" t="s">
        <v>382</v>
      </c>
      <c r="AP24" s="94">
        <v>153.12168915254239</v>
      </c>
      <c r="AQ24" s="88" t="s">
        <v>382</v>
      </c>
      <c r="AR24" s="88" t="s">
        <v>382</v>
      </c>
      <c r="AS24" s="88">
        <v>11.8</v>
      </c>
      <c r="AT24" s="88" t="s">
        <v>382</v>
      </c>
      <c r="AU24" s="88" t="s">
        <v>382</v>
      </c>
      <c r="AV24" s="46" t="s">
        <v>382</v>
      </c>
      <c r="AW24" s="46" t="s">
        <v>382</v>
      </c>
      <c r="AX24" s="46" t="s">
        <v>382</v>
      </c>
      <c r="AY24" s="46" t="s">
        <v>382</v>
      </c>
      <c r="AZ24" s="46" t="s">
        <v>382</v>
      </c>
      <c r="BA24" s="46" t="s">
        <v>382</v>
      </c>
      <c r="BB24" s="46" t="s">
        <v>382</v>
      </c>
      <c r="BC24" s="46" t="s">
        <v>382</v>
      </c>
      <c r="BD24" s="98">
        <v>153.42761593220339</v>
      </c>
      <c r="BE24" s="88" t="s">
        <v>382</v>
      </c>
      <c r="BF24" s="88" t="s">
        <v>382</v>
      </c>
      <c r="BG24" s="88">
        <v>8.35</v>
      </c>
      <c r="BH24" s="88" t="s">
        <v>382</v>
      </c>
      <c r="BI24" s="88" t="s">
        <v>382</v>
      </c>
      <c r="BJ24" s="46" t="s">
        <v>382</v>
      </c>
      <c r="BK24" s="46" t="s">
        <v>382</v>
      </c>
      <c r="BL24" s="46" t="s">
        <v>382</v>
      </c>
      <c r="BM24" s="46" t="s">
        <v>382</v>
      </c>
      <c r="BN24" s="46" t="s">
        <v>382</v>
      </c>
      <c r="BO24" s="46" t="s">
        <v>382</v>
      </c>
      <c r="BP24" s="46" t="s">
        <v>382</v>
      </c>
      <c r="BQ24" s="46" t="s">
        <v>382</v>
      </c>
      <c r="BR24" s="88">
        <v>306.53062932203392</v>
      </c>
      <c r="BS24" s="88" t="s">
        <v>382</v>
      </c>
      <c r="BT24" s="88" t="s">
        <v>382</v>
      </c>
      <c r="BU24" s="88">
        <v>20.150000000000002</v>
      </c>
      <c r="BV24" s="88" t="s">
        <v>382</v>
      </c>
      <c r="BW24" s="88" t="s">
        <v>382</v>
      </c>
      <c r="BX24" s="46" t="s">
        <v>382</v>
      </c>
    </row>
    <row r="25" spans="1:76" ht="47.25" x14ac:dyDescent="0.25">
      <c r="A25" s="73" t="s">
        <v>417</v>
      </c>
      <c r="B25" s="74" t="s">
        <v>418</v>
      </c>
      <c r="C25" s="76" t="s">
        <v>382</v>
      </c>
      <c r="D25" s="46" t="s">
        <v>382</v>
      </c>
      <c r="E25" s="94">
        <v>0</v>
      </c>
      <c r="F25" s="98" t="s">
        <v>382</v>
      </c>
      <c r="G25" s="98" t="s">
        <v>382</v>
      </c>
      <c r="H25" s="88" t="s">
        <v>382</v>
      </c>
      <c r="I25" s="88" t="s">
        <v>382</v>
      </c>
      <c r="J25" s="88" t="s">
        <v>382</v>
      </c>
      <c r="K25" s="88" t="s">
        <v>382</v>
      </c>
      <c r="L25" s="88" t="s">
        <v>382</v>
      </c>
      <c r="M25" s="88" t="s">
        <v>382</v>
      </c>
      <c r="N25" s="88" t="s">
        <v>382</v>
      </c>
      <c r="O25" s="88" t="s">
        <v>382</v>
      </c>
      <c r="P25" s="88" t="s">
        <v>382</v>
      </c>
      <c r="Q25" s="88" t="s">
        <v>382</v>
      </c>
      <c r="R25" s="88" t="s">
        <v>382</v>
      </c>
      <c r="S25" s="88" t="s">
        <v>382</v>
      </c>
      <c r="T25" s="46" t="s">
        <v>382</v>
      </c>
      <c r="U25" s="46" t="s">
        <v>382</v>
      </c>
      <c r="V25" s="46" t="s">
        <v>382</v>
      </c>
      <c r="W25" s="46" t="s">
        <v>382</v>
      </c>
      <c r="X25" s="46" t="s">
        <v>382</v>
      </c>
      <c r="Y25" s="46" t="s">
        <v>382</v>
      </c>
      <c r="Z25" s="46" t="s">
        <v>382</v>
      </c>
      <c r="AA25" s="46" t="s">
        <v>382</v>
      </c>
      <c r="AB25" s="46" t="s">
        <v>382</v>
      </c>
      <c r="AC25" s="46" t="s">
        <v>382</v>
      </c>
      <c r="AD25" s="46" t="s">
        <v>382</v>
      </c>
      <c r="AE25" s="46" t="s">
        <v>382</v>
      </c>
      <c r="AF25" s="46" t="s">
        <v>382</v>
      </c>
      <c r="AG25" s="46" t="s">
        <v>382</v>
      </c>
      <c r="AH25" s="46" t="s">
        <v>382</v>
      </c>
      <c r="AI25" s="46" t="s">
        <v>382</v>
      </c>
      <c r="AJ25" s="46" t="s">
        <v>382</v>
      </c>
      <c r="AK25" s="46" t="s">
        <v>382</v>
      </c>
      <c r="AL25" s="46" t="s">
        <v>382</v>
      </c>
      <c r="AM25" s="46" t="s">
        <v>382</v>
      </c>
      <c r="AN25" s="46" t="s">
        <v>382</v>
      </c>
      <c r="AO25" s="46" t="s">
        <v>382</v>
      </c>
      <c r="AP25" s="94">
        <v>0</v>
      </c>
      <c r="AQ25" s="88" t="s">
        <v>382</v>
      </c>
      <c r="AR25" s="88" t="s">
        <v>382</v>
      </c>
      <c r="AS25" s="88" t="s">
        <v>382</v>
      </c>
      <c r="AT25" s="88" t="s">
        <v>382</v>
      </c>
      <c r="AU25" s="88" t="s">
        <v>382</v>
      </c>
      <c r="AV25" s="46" t="s">
        <v>382</v>
      </c>
      <c r="AW25" s="46" t="s">
        <v>382</v>
      </c>
      <c r="AX25" s="46" t="s">
        <v>382</v>
      </c>
      <c r="AY25" s="46" t="s">
        <v>382</v>
      </c>
      <c r="AZ25" s="46" t="s">
        <v>382</v>
      </c>
      <c r="BA25" s="46" t="s">
        <v>382</v>
      </c>
      <c r="BB25" s="46" t="s">
        <v>382</v>
      </c>
      <c r="BC25" s="46" t="s">
        <v>382</v>
      </c>
      <c r="BD25" s="98">
        <v>0</v>
      </c>
      <c r="BE25" s="88" t="s">
        <v>382</v>
      </c>
      <c r="BF25" s="88" t="s">
        <v>382</v>
      </c>
      <c r="BG25" s="88" t="s">
        <v>382</v>
      </c>
      <c r="BH25" s="88" t="s">
        <v>382</v>
      </c>
      <c r="BI25" s="88" t="s">
        <v>382</v>
      </c>
      <c r="BJ25" s="46" t="s">
        <v>382</v>
      </c>
      <c r="BK25" s="46" t="s">
        <v>382</v>
      </c>
      <c r="BL25" s="46" t="s">
        <v>382</v>
      </c>
      <c r="BM25" s="46" t="s">
        <v>382</v>
      </c>
      <c r="BN25" s="46" t="s">
        <v>382</v>
      </c>
      <c r="BO25" s="46" t="s">
        <v>382</v>
      </c>
      <c r="BP25" s="46" t="s">
        <v>382</v>
      </c>
      <c r="BQ25" s="46" t="s">
        <v>382</v>
      </c>
      <c r="BR25" s="88">
        <v>0</v>
      </c>
      <c r="BS25" s="88" t="s">
        <v>382</v>
      </c>
      <c r="BT25" s="88" t="s">
        <v>382</v>
      </c>
      <c r="BU25" s="88" t="s">
        <v>382</v>
      </c>
      <c r="BV25" s="88" t="s">
        <v>382</v>
      </c>
      <c r="BW25" s="88" t="s">
        <v>382</v>
      </c>
      <c r="BX25" s="46" t="s">
        <v>382</v>
      </c>
    </row>
    <row r="26" spans="1:76" ht="31.5" x14ac:dyDescent="0.25">
      <c r="A26" s="73" t="s">
        <v>419</v>
      </c>
      <c r="B26" s="75" t="s">
        <v>420</v>
      </c>
      <c r="C26" s="76" t="s">
        <v>382</v>
      </c>
      <c r="D26" s="46" t="s">
        <v>382</v>
      </c>
      <c r="E26" s="94">
        <v>0</v>
      </c>
      <c r="F26" s="98" t="s">
        <v>382</v>
      </c>
      <c r="G26" s="98" t="s">
        <v>382</v>
      </c>
      <c r="H26" s="88" t="s">
        <v>382</v>
      </c>
      <c r="I26" s="88" t="s">
        <v>382</v>
      </c>
      <c r="J26" s="88" t="s">
        <v>382</v>
      </c>
      <c r="K26" s="88" t="s">
        <v>382</v>
      </c>
      <c r="L26" s="88" t="s">
        <v>382</v>
      </c>
      <c r="M26" s="88" t="s">
        <v>382</v>
      </c>
      <c r="N26" s="88" t="s">
        <v>382</v>
      </c>
      <c r="O26" s="88" t="s">
        <v>382</v>
      </c>
      <c r="P26" s="88" t="s">
        <v>382</v>
      </c>
      <c r="Q26" s="88" t="s">
        <v>382</v>
      </c>
      <c r="R26" s="88" t="s">
        <v>382</v>
      </c>
      <c r="S26" s="88" t="s">
        <v>382</v>
      </c>
      <c r="T26" s="46" t="s">
        <v>382</v>
      </c>
      <c r="U26" s="46" t="s">
        <v>382</v>
      </c>
      <c r="V26" s="46" t="s">
        <v>382</v>
      </c>
      <c r="W26" s="46" t="s">
        <v>382</v>
      </c>
      <c r="X26" s="46" t="s">
        <v>382</v>
      </c>
      <c r="Y26" s="46" t="s">
        <v>382</v>
      </c>
      <c r="Z26" s="46" t="s">
        <v>382</v>
      </c>
      <c r="AA26" s="46" t="s">
        <v>382</v>
      </c>
      <c r="AB26" s="46" t="s">
        <v>382</v>
      </c>
      <c r="AC26" s="46" t="s">
        <v>382</v>
      </c>
      <c r="AD26" s="46" t="s">
        <v>382</v>
      </c>
      <c r="AE26" s="46" t="s">
        <v>382</v>
      </c>
      <c r="AF26" s="46" t="s">
        <v>382</v>
      </c>
      <c r="AG26" s="46" t="s">
        <v>382</v>
      </c>
      <c r="AH26" s="46" t="s">
        <v>382</v>
      </c>
      <c r="AI26" s="46" t="s">
        <v>382</v>
      </c>
      <c r="AJ26" s="46" t="s">
        <v>382</v>
      </c>
      <c r="AK26" s="46" t="s">
        <v>382</v>
      </c>
      <c r="AL26" s="46" t="s">
        <v>382</v>
      </c>
      <c r="AM26" s="46" t="s">
        <v>382</v>
      </c>
      <c r="AN26" s="46" t="s">
        <v>382</v>
      </c>
      <c r="AO26" s="46" t="s">
        <v>382</v>
      </c>
      <c r="AP26" s="94">
        <v>0</v>
      </c>
      <c r="AQ26" s="88" t="s">
        <v>382</v>
      </c>
      <c r="AR26" s="88" t="s">
        <v>382</v>
      </c>
      <c r="AS26" s="88" t="s">
        <v>382</v>
      </c>
      <c r="AT26" s="88" t="s">
        <v>382</v>
      </c>
      <c r="AU26" s="88" t="s">
        <v>382</v>
      </c>
      <c r="AV26" s="46" t="s">
        <v>382</v>
      </c>
      <c r="AW26" s="46" t="s">
        <v>382</v>
      </c>
      <c r="AX26" s="46" t="s">
        <v>382</v>
      </c>
      <c r="AY26" s="46" t="s">
        <v>382</v>
      </c>
      <c r="AZ26" s="46" t="s">
        <v>382</v>
      </c>
      <c r="BA26" s="46" t="s">
        <v>382</v>
      </c>
      <c r="BB26" s="46" t="s">
        <v>382</v>
      </c>
      <c r="BC26" s="46" t="s">
        <v>382</v>
      </c>
      <c r="BD26" s="98">
        <v>0</v>
      </c>
      <c r="BE26" s="88" t="s">
        <v>382</v>
      </c>
      <c r="BF26" s="88" t="s">
        <v>382</v>
      </c>
      <c r="BG26" s="88" t="s">
        <v>382</v>
      </c>
      <c r="BH26" s="88" t="s">
        <v>382</v>
      </c>
      <c r="BI26" s="88" t="s">
        <v>382</v>
      </c>
      <c r="BJ26" s="46" t="s">
        <v>382</v>
      </c>
      <c r="BK26" s="46" t="s">
        <v>382</v>
      </c>
      <c r="BL26" s="46" t="s">
        <v>382</v>
      </c>
      <c r="BM26" s="46" t="s">
        <v>382</v>
      </c>
      <c r="BN26" s="46" t="s">
        <v>382</v>
      </c>
      <c r="BO26" s="46" t="s">
        <v>382</v>
      </c>
      <c r="BP26" s="46" t="s">
        <v>382</v>
      </c>
      <c r="BQ26" s="46" t="s">
        <v>382</v>
      </c>
      <c r="BR26" s="88">
        <v>0</v>
      </c>
      <c r="BS26" s="88" t="s">
        <v>382</v>
      </c>
      <c r="BT26" s="88" t="s">
        <v>382</v>
      </c>
      <c r="BU26" s="88" t="s">
        <v>382</v>
      </c>
      <c r="BV26" s="88" t="s">
        <v>382</v>
      </c>
      <c r="BW26" s="88" t="s">
        <v>382</v>
      </c>
      <c r="BX26" s="46" t="s">
        <v>382</v>
      </c>
    </row>
    <row r="27" spans="1:76" x14ac:dyDescent="0.25">
      <c r="A27" s="73"/>
      <c r="B27" s="74"/>
      <c r="C27" s="76" t="s">
        <v>382</v>
      </c>
      <c r="D27" s="46" t="s">
        <v>382</v>
      </c>
      <c r="E27" s="94">
        <v>0</v>
      </c>
      <c r="F27" s="98" t="s">
        <v>382</v>
      </c>
      <c r="G27" s="98" t="s">
        <v>382</v>
      </c>
      <c r="H27" s="88" t="s">
        <v>382</v>
      </c>
      <c r="I27" s="88" t="s">
        <v>382</v>
      </c>
      <c r="J27" s="88" t="s">
        <v>382</v>
      </c>
      <c r="K27" s="88" t="s">
        <v>382</v>
      </c>
      <c r="L27" s="88" t="s">
        <v>382</v>
      </c>
      <c r="M27" s="88" t="s">
        <v>382</v>
      </c>
      <c r="N27" s="88" t="s">
        <v>382</v>
      </c>
      <c r="O27" s="88" t="s">
        <v>382</v>
      </c>
      <c r="P27" s="88" t="s">
        <v>382</v>
      </c>
      <c r="Q27" s="88" t="s">
        <v>382</v>
      </c>
      <c r="R27" s="88" t="s">
        <v>382</v>
      </c>
      <c r="S27" s="88" t="s">
        <v>382</v>
      </c>
      <c r="T27" s="46" t="s">
        <v>382</v>
      </c>
      <c r="U27" s="46" t="s">
        <v>382</v>
      </c>
      <c r="V27" s="46" t="s">
        <v>382</v>
      </c>
      <c r="W27" s="46" t="s">
        <v>382</v>
      </c>
      <c r="X27" s="46" t="s">
        <v>382</v>
      </c>
      <c r="Y27" s="46" t="s">
        <v>382</v>
      </c>
      <c r="Z27" s="46" t="s">
        <v>382</v>
      </c>
      <c r="AA27" s="46" t="s">
        <v>382</v>
      </c>
      <c r="AB27" s="46" t="s">
        <v>382</v>
      </c>
      <c r="AC27" s="46" t="s">
        <v>382</v>
      </c>
      <c r="AD27" s="46" t="s">
        <v>382</v>
      </c>
      <c r="AE27" s="46" t="s">
        <v>382</v>
      </c>
      <c r="AF27" s="46" t="s">
        <v>382</v>
      </c>
      <c r="AG27" s="46" t="s">
        <v>382</v>
      </c>
      <c r="AH27" s="46" t="s">
        <v>382</v>
      </c>
      <c r="AI27" s="46" t="s">
        <v>382</v>
      </c>
      <c r="AJ27" s="46" t="s">
        <v>382</v>
      </c>
      <c r="AK27" s="46" t="s">
        <v>382</v>
      </c>
      <c r="AL27" s="46" t="s">
        <v>382</v>
      </c>
      <c r="AM27" s="46" t="s">
        <v>382</v>
      </c>
      <c r="AN27" s="46" t="s">
        <v>382</v>
      </c>
      <c r="AO27" s="46" t="s">
        <v>382</v>
      </c>
      <c r="AP27" s="94">
        <v>0</v>
      </c>
      <c r="AQ27" s="88" t="s">
        <v>382</v>
      </c>
      <c r="AR27" s="88" t="s">
        <v>382</v>
      </c>
      <c r="AS27" s="88" t="s">
        <v>382</v>
      </c>
      <c r="AT27" s="88" t="s">
        <v>382</v>
      </c>
      <c r="AU27" s="88" t="s">
        <v>382</v>
      </c>
      <c r="AV27" s="46" t="s">
        <v>382</v>
      </c>
      <c r="AW27" s="46" t="s">
        <v>382</v>
      </c>
      <c r="AX27" s="46" t="s">
        <v>382</v>
      </c>
      <c r="AY27" s="46" t="s">
        <v>382</v>
      </c>
      <c r="AZ27" s="46" t="s">
        <v>382</v>
      </c>
      <c r="BA27" s="46" t="s">
        <v>382</v>
      </c>
      <c r="BB27" s="46" t="s">
        <v>382</v>
      </c>
      <c r="BC27" s="46" t="s">
        <v>382</v>
      </c>
      <c r="BD27" s="98">
        <v>0</v>
      </c>
      <c r="BE27" s="88" t="s">
        <v>382</v>
      </c>
      <c r="BF27" s="88" t="s">
        <v>382</v>
      </c>
      <c r="BG27" s="88" t="s">
        <v>382</v>
      </c>
      <c r="BH27" s="88" t="s">
        <v>382</v>
      </c>
      <c r="BI27" s="88" t="s">
        <v>382</v>
      </c>
      <c r="BJ27" s="46" t="s">
        <v>382</v>
      </c>
      <c r="BK27" s="46" t="s">
        <v>382</v>
      </c>
      <c r="BL27" s="46" t="s">
        <v>382</v>
      </c>
      <c r="BM27" s="46" t="s">
        <v>382</v>
      </c>
      <c r="BN27" s="46" t="s">
        <v>382</v>
      </c>
      <c r="BO27" s="46" t="s">
        <v>382</v>
      </c>
      <c r="BP27" s="46" t="s">
        <v>382</v>
      </c>
      <c r="BQ27" s="46" t="s">
        <v>382</v>
      </c>
      <c r="BR27" s="88">
        <v>0</v>
      </c>
      <c r="BS27" s="88" t="s">
        <v>382</v>
      </c>
      <c r="BT27" s="88" t="s">
        <v>382</v>
      </c>
      <c r="BU27" s="88" t="s">
        <v>382</v>
      </c>
      <c r="BV27" s="88" t="s">
        <v>382</v>
      </c>
      <c r="BW27" s="88" t="s">
        <v>382</v>
      </c>
      <c r="BX27" s="46" t="s">
        <v>382</v>
      </c>
    </row>
    <row r="28" spans="1:76" x14ac:dyDescent="0.25">
      <c r="A28" s="73" t="s">
        <v>315</v>
      </c>
      <c r="B28" s="74" t="s">
        <v>220</v>
      </c>
      <c r="C28" s="76" t="s">
        <v>382</v>
      </c>
      <c r="D28" s="46" t="s">
        <v>382</v>
      </c>
      <c r="E28" s="94">
        <v>0</v>
      </c>
      <c r="F28" s="98" t="s">
        <v>382</v>
      </c>
      <c r="G28" s="98" t="s">
        <v>382</v>
      </c>
      <c r="H28" s="88" t="s">
        <v>382</v>
      </c>
      <c r="I28" s="88" t="s">
        <v>382</v>
      </c>
      <c r="J28" s="88" t="s">
        <v>382</v>
      </c>
      <c r="K28" s="88" t="s">
        <v>382</v>
      </c>
      <c r="L28" s="88" t="s">
        <v>382</v>
      </c>
      <c r="M28" s="88" t="s">
        <v>382</v>
      </c>
      <c r="N28" s="88" t="s">
        <v>382</v>
      </c>
      <c r="O28" s="88" t="s">
        <v>382</v>
      </c>
      <c r="P28" s="88" t="s">
        <v>382</v>
      </c>
      <c r="Q28" s="88" t="s">
        <v>382</v>
      </c>
      <c r="R28" s="88" t="s">
        <v>382</v>
      </c>
      <c r="S28" s="88" t="s">
        <v>382</v>
      </c>
      <c r="T28" s="46" t="s">
        <v>382</v>
      </c>
      <c r="U28" s="46" t="s">
        <v>382</v>
      </c>
      <c r="V28" s="46" t="s">
        <v>382</v>
      </c>
      <c r="W28" s="46" t="s">
        <v>382</v>
      </c>
      <c r="X28" s="46" t="s">
        <v>382</v>
      </c>
      <c r="Y28" s="46" t="s">
        <v>382</v>
      </c>
      <c r="Z28" s="46" t="s">
        <v>382</v>
      </c>
      <c r="AA28" s="46" t="s">
        <v>382</v>
      </c>
      <c r="AB28" s="46" t="s">
        <v>382</v>
      </c>
      <c r="AC28" s="46" t="s">
        <v>382</v>
      </c>
      <c r="AD28" s="46" t="s">
        <v>382</v>
      </c>
      <c r="AE28" s="46" t="s">
        <v>382</v>
      </c>
      <c r="AF28" s="46" t="s">
        <v>382</v>
      </c>
      <c r="AG28" s="46" t="s">
        <v>382</v>
      </c>
      <c r="AH28" s="46" t="s">
        <v>382</v>
      </c>
      <c r="AI28" s="46" t="s">
        <v>382</v>
      </c>
      <c r="AJ28" s="46" t="s">
        <v>382</v>
      </c>
      <c r="AK28" s="46" t="s">
        <v>382</v>
      </c>
      <c r="AL28" s="46" t="s">
        <v>382</v>
      </c>
      <c r="AM28" s="46" t="s">
        <v>382</v>
      </c>
      <c r="AN28" s="46" t="s">
        <v>382</v>
      </c>
      <c r="AO28" s="46" t="s">
        <v>382</v>
      </c>
      <c r="AP28" s="94">
        <v>0</v>
      </c>
      <c r="AQ28" s="88" t="s">
        <v>382</v>
      </c>
      <c r="AR28" s="88" t="s">
        <v>382</v>
      </c>
      <c r="AS28" s="88" t="s">
        <v>382</v>
      </c>
      <c r="AT28" s="88" t="s">
        <v>382</v>
      </c>
      <c r="AU28" s="88" t="s">
        <v>382</v>
      </c>
      <c r="AV28" s="46" t="s">
        <v>382</v>
      </c>
      <c r="AW28" s="46" t="s">
        <v>382</v>
      </c>
      <c r="AX28" s="46" t="s">
        <v>382</v>
      </c>
      <c r="AY28" s="46" t="s">
        <v>382</v>
      </c>
      <c r="AZ28" s="46" t="s">
        <v>382</v>
      </c>
      <c r="BA28" s="46" t="s">
        <v>382</v>
      </c>
      <c r="BB28" s="46" t="s">
        <v>382</v>
      </c>
      <c r="BC28" s="46" t="s">
        <v>382</v>
      </c>
      <c r="BD28" s="98">
        <v>0</v>
      </c>
      <c r="BE28" s="88" t="s">
        <v>382</v>
      </c>
      <c r="BF28" s="88" t="s">
        <v>382</v>
      </c>
      <c r="BG28" s="88" t="s">
        <v>382</v>
      </c>
      <c r="BH28" s="88" t="s">
        <v>382</v>
      </c>
      <c r="BI28" s="88" t="s">
        <v>382</v>
      </c>
      <c r="BJ28" s="46" t="s">
        <v>382</v>
      </c>
      <c r="BK28" s="46" t="s">
        <v>382</v>
      </c>
      <c r="BL28" s="46" t="s">
        <v>382</v>
      </c>
      <c r="BM28" s="46" t="s">
        <v>382</v>
      </c>
      <c r="BN28" s="46" t="s">
        <v>382</v>
      </c>
      <c r="BO28" s="46" t="s">
        <v>382</v>
      </c>
      <c r="BP28" s="46" t="s">
        <v>382</v>
      </c>
      <c r="BQ28" s="46" t="s">
        <v>382</v>
      </c>
      <c r="BR28" s="88">
        <v>0</v>
      </c>
      <c r="BS28" s="88" t="s">
        <v>382</v>
      </c>
      <c r="BT28" s="88" t="s">
        <v>382</v>
      </c>
      <c r="BU28" s="88" t="s">
        <v>382</v>
      </c>
      <c r="BV28" s="88" t="s">
        <v>382</v>
      </c>
      <c r="BW28" s="88" t="s">
        <v>382</v>
      </c>
      <c r="BX28" s="46" t="s">
        <v>382</v>
      </c>
    </row>
    <row r="29" spans="1:76" ht="31.5" x14ac:dyDescent="0.25">
      <c r="A29" s="73" t="s">
        <v>316</v>
      </c>
      <c r="B29" s="74" t="s">
        <v>421</v>
      </c>
      <c r="C29" s="76" t="s">
        <v>382</v>
      </c>
      <c r="D29" s="46" t="s">
        <v>382</v>
      </c>
      <c r="E29" s="94">
        <v>0</v>
      </c>
      <c r="F29" s="98" t="s">
        <v>382</v>
      </c>
      <c r="G29" s="98" t="s">
        <v>382</v>
      </c>
      <c r="H29" s="88" t="s">
        <v>382</v>
      </c>
      <c r="I29" s="88" t="s">
        <v>382</v>
      </c>
      <c r="J29" s="88" t="s">
        <v>382</v>
      </c>
      <c r="K29" s="88" t="s">
        <v>382</v>
      </c>
      <c r="L29" s="88" t="s">
        <v>382</v>
      </c>
      <c r="M29" s="88" t="s">
        <v>382</v>
      </c>
      <c r="N29" s="88" t="s">
        <v>382</v>
      </c>
      <c r="O29" s="88" t="s">
        <v>382</v>
      </c>
      <c r="P29" s="88" t="s">
        <v>382</v>
      </c>
      <c r="Q29" s="88" t="s">
        <v>382</v>
      </c>
      <c r="R29" s="88" t="s">
        <v>382</v>
      </c>
      <c r="S29" s="88" t="s">
        <v>382</v>
      </c>
      <c r="T29" s="46" t="s">
        <v>382</v>
      </c>
      <c r="U29" s="46" t="s">
        <v>382</v>
      </c>
      <c r="V29" s="46" t="s">
        <v>382</v>
      </c>
      <c r="W29" s="46" t="s">
        <v>382</v>
      </c>
      <c r="X29" s="46" t="s">
        <v>382</v>
      </c>
      <c r="Y29" s="46" t="s">
        <v>382</v>
      </c>
      <c r="Z29" s="46" t="s">
        <v>382</v>
      </c>
      <c r="AA29" s="46" t="s">
        <v>382</v>
      </c>
      <c r="AB29" s="46" t="s">
        <v>382</v>
      </c>
      <c r="AC29" s="46" t="s">
        <v>382</v>
      </c>
      <c r="AD29" s="46" t="s">
        <v>382</v>
      </c>
      <c r="AE29" s="46" t="s">
        <v>382</v>
      </c>
      <c r="AF29" s="46" t="s">
        <v>382</v>
      </c>
      <c r="AG29" s="46" t="s">
        <v>382</v>
      </c>
      <c r="AH29" s="46" t="s">
        <v>382</v>
      </c>
      <c r="AI29" s="46" t="s">
        <v>382</v>
      </c>
      <c r="AJ29" s="46" t="s">
        <v>382</v>
      </c>
      <c r="AK29" s="46" t="s">
        <v>382</v>
      </c>
      <c r="AL29" s="46" t="s">
        <v>382</v>
      </c>
      <c r="AM29" s="46" t="s">
        <v>382</v>
      </c>
      <c r="AN29" s="46" t="s">
        <v>382</v>
      </c>
      <c r="AO29" s="46" t="s">
        <v>382</v>
      </c>
      <c r="AP29" s="94">
        <v>0</v>
      </c>
      <c r="AQ29" s="88" t="s">
        <v>382</v>
      </c>
      <c r="AR29" s="88" t="s">
        <v>382</v>
      </c>
      <c r="AS29" s="88" t="s">
        <v>382</v>
      </c>
      <c r="AT29" s="88" t="s">
        <v>382</v>
      </c>
      <c r="AU29" s="88" t="s">
        <v>382</v>
      </c>
      <c r="AV29" s="46" t="s">
        <v>382</v>
      </c>
      <c r="AW29" s="46" t="s">
        <v>382</v>
      </c>
      <c r="AX29" s="46" t="s">
        <v>382</v>
      </c>
      <c r="AY29" s="46" t="s">
        <v>382</v>
      </c>
      <c r="AZ29" s="46" t="s">
        <v>382</v>
      </c>
      <c r="BA29" s="46" t="s">
        <v>382</v>
      </c>
      <c r="BB29" s="46" t="s">
        <v>382</v>
      </c>
      <c r="BC29" s="46" t="s">
        <v>382</v>
      </c>
      <c r="BD29" s="98">
        <v>0</v>
      </c>
      <c r="BE29" s="88" t="s">
        <v>382</v>
      </c>
      <c r="BF29" s="88" t="s">
        <v>382</v>
      </c>
      <c r="BG29" s="88" t="s">
        <v>382</v>
      </c>
      <c r="BH29" s="88" t="s">
        <v>382</v>
      </c>
      <c r="BI29" s="88" t="s">
        <v>382</v>
      </c>
      <c r="BJ29" s="46" t="s">
        <v>382</v>
      </c>
      <c r="BK29" s="46" t="s">
        <v>382</v>
      </c>
      <c r="BL29" s="46" t="s">
        <v>382</v>
      </c>
      <c r="BM29" s="46" t="s">
        <v>382</v>
      </c>
      <c r="BN29" s="46" t="s">
        <v>382</v>
      </c>
      <c r="BO29" s="46" t="s">
        <v>382</v>
      </c>
      <c r="BP29" s="46" t="s">
        <v>382</v>
      </c>
      <c r="BQ29" s="46" t="s">
        <v>382</v>
      </c>
      <c r="BR29" s="88">
        <v>0</v>
      </c>
      <c r="BS29" s="88" t="s">
        <v>382</v>
      </c>
      <c r="BT29" s="88" t="s">
        <v>382</v>
      </c>
      <c r="BU29" s="88" t="s">
        <v>382</v>
      </c>
      <c r="BV29" s="88" t="s">
        <v>382</v>
      </c>
      <c r="BW29" s="88" t="s">
        <v>382</v>
      </c>
      <c r="BX29" s="46" t="s">
        <v>382</v>
      </c>
    </row>
    <row r="30" spans="1:76" ht="47.25" x14ac:dyDescent="0.25">
      <c r="A30" s="73" t="s">
        <v>318</v>
      </c>
      <c r="B30" s="74" t="s">
        <v>422</v>
      </c>
      <c r="C30" s="76" t="s">
        <v>382</v>
      </c>
      <c r="D30" s="46" t="s">
        <v>382</v>
      </c>
      <c r="E30" s="94">
        <v>0</v>
      </c>
      <c r="F30" s="98" t="s">
        <v>382</v>
      </c>
      <c r="G30" s="98" t="s">
        <v>382</v>
      </c>
      <c r="H30" s="88" t="s">
        <v>382</v>
      </c>
      <c r="I30" s="88" t="s">
        <v>382</v>
      </c>
      <c r="J30" s="88" t="s">
        <v>382</v>
      </c>
      <c r="K30" s="88" t="s">
        <v>382</v>
      </c>
      <c r="L30" s="88" t="s">
        <v>382</v>
      </c>
      <c r="M30" s="88" t="s">
        <v>382</v>
      </c>
      <c r="N30" s="88" t="s">
        <v>382</v>
      </c>
      <c r="O30" s="88" t="s">
        <v>382</v>
      </c>
      <c r="P30" s="88" t="s">
        <v>382</v>
      </c>
      <c r="Q30" s="88" t="s">
        <v>382</v>
      </c>
      <c r="R30" s="88" t="s">
        <v>382</v>
      </c>
      <c r="S30" s="88" t="s">
        <v>382</v>
      </c>
      <c r="T30" s="46" t="s">
        <v>382</v>
      </c>
      <c r="U30" s="46" t="s">
        <v>382</v>
      </c>
      <c r="V30" s="46" t="s">
        <v>382</v>
      </c>
      <c r="W30" s="46" t="s">
        <v>382</v>
      </c>
      <c r="X30" s="46" t="s">
        <v>382</v>
      </c>
      <c r="Y30" s="46" t="s">
        <v>382</v>
      </c>
      <c r="Z30" s="46" t="s">
        <v>382</v>
      </c>
      <c r="AA30" s="46" t="s">
        <v>382</v>
      </c>
      <c r="AB30" s="46" t="s">
        <v>382</v>
      </c>
      <c r="AC30" s="46" t="s">
        <v>382</v>
      </c>
      <c r="AD30" s="46" t="s">
        <v>382</v>
      </c>
      <c r="AE30" s="46" t="s">
        <v>382</v>
      </c>
      <c r="AF30" s="46" t="s">
        <v>382</v>
      </c>
      <c r="AG30" s="46" t="s">
        <v>382</v>
      </c>
      <c r="AH30" s="46" t="s">
        <v>382</v>
      </c>
      <c r="AI30" s="46" t="s">
        <v>382</v>
      </c>
      <c r="AJ30" s="46" t="s">
        <v>382</v>
      </c>
      <c r="AK30" s="46" t="s">
        <v>382</v>
      </c>
      <c r="AL30" s="46" t="s">
        <v>382</v>
      </c>
      <c r="AM30" s="46" t="s">
        <v>382</v>
      </c>
      <c r="AN30" s="46" t="s">
        <v>382</v>
      </c>
      <c r="AO30" s="46" t="s">
        <v>382</v>
      </c>
      <c r="AP30" s="94">
        <v>0</v>
      </c>
      <c r="AQ30" s="88" t="s">
        <v>382</v>
      </c>
      <c r="AR30" s="88" t="s">
        <v>382</v>
      </c>
      <c r="AS30" s="88" t="s">
        <v>382</v>
      </c>
      <c r="AT30" s="88" t="s">
        <v>382</v>
      </c>
      <c r="AU30" s="88" t="s">
        <v>382</v>
      </c>
      <c r="AV30" s="46" t="s">
        <v>382</v>
      </c>
      <c r="AW30" s="46" t="s">
        <v>382</v>
      </c>
      <c r="AX30" s="46" t="s">
        <v>382</v>
      </c>
      <c r="AY30" s="46" t="s">
        <v>382</v>
      </c>
      <c r="AZ30" s="46" t="s">
        <v>382</v>
      </c>
      <c r="BA30" s="46" t="s">
        <v>382</v>
      </c>
      <c r="BB30" s="46" t="s">
        <v>382</v>
      </c>
      <c r="BC30" s="46" t="s">
        <v>382</v>
      </c>
      <c r="BD30" s="98">
        <v>0</v>
      </c>
      <c r="BE30" s="88" t="s">
        <v>382</v>
      </c>
      <c r="BF30" s="88" t="s">
        <v>382</v>
      </c>
      <c r="BG30" s="88" t="s">
        <v>382</v>
      </c>
      <c r="BH30" s="88" t="s">
        <v>382</v>
      </c>
      <c r="BI30" s="88" t="s">
        <v>382</v>
      </c>
      <c r="BJ30" s="46" t="s">
        <v>382</v>
      </c>
      <c r="BK30" s="46" t="s">
        <v>382</v>
      </c>
      <c r="BL30" s="46" t="s">
        <v>382</v>
      </c>
      <c r="BM30" s="46" t="s">
        <v>382</v>
      </c>
      <c r="BN30" s="46" t="s">
        <v>382</v>
      </c>
      <c r="BO30" s="46" t="s">
        <v>382</v>
      </c>
      <c r="BP30" s="46" t="s">
        <v>382</v>
      </c>
      <c r="BQ30" s="46" t="s">
        <v>382</v>
      </c>
      <c r="BR30" s="88">
        <v>0</v>
      </c>
      <c r="BS30" s="88" t="s">
        <v>382</v>
      </c>
      <c r="BT30" s="88" t="s">
        <v>382</v>
      </c>
      <c r="BU30" s="88" t="s">
        <v>382</v>
      </c>
      <c r="BV30" s="88" t="s">
        <v>382</v>
      </c>
      <c r="BW30" s="88" t="s">
        <v>382</v>
      </c>
      <c r="BX30" s="46" t="s">
        <v>382</v>
      </c>
    </row>
    <row r="31" spans="1:76" ht="78.75" x14ac:dyDescent="0.25">
      <c r="A31" s="73" t="s">
        <v>336</v>
      </c>
      <c r="B31" s="74" t="s">
        <v>423</v>
      </c>
      <c r="C31" s="76" t="s">
        <v>382</v>
      </c>
      <c r="D31" s="46" t="s">
        <v>382</v>
      </c>
      <c r="E31" s="94">
        <v>0</v>
      </c>
      <c r="F31" s="98" t="s">
        <v>382</v>
      </c>
      <c r="G31" s="98" t="s">
        <v>382</v>
      </c>
      <c r="H31" s="88" t="s">
        <v>382</v>
      </c>
      <c r="I31" s="88" t="s">
        <v>382</v>
      </c>
      <c r="J31" s="88" t="s">
        <v>382</v>
      </c>
      <c r="K31" s="88" t="s">
        <v>382</v>
      </c>
      <c r="L31" s="88" t="s">
        <v>382</v>
      </c>
      <c r="M31" s="88" t="s">
        <v>382</v>
      </c>
      <c r="N31" s="88" t="s">
        <v>382</v>
      </c>
      <c r="O31" s="88" t="s">
        <v>382</v>
      </c>
      <c r="P31" s="88" t="s">
        <v>382</v>
      </c>
      <c r="Q31" s="88" t="s">
        <v>382</v>
      </c>
      <c r="R31" s="88" t="s">
        <v>382</v>
      </c>
      <c r="S31" s="88" t="s">
        <v>382</v>
      </c>
      <c r="T31" s="46" t="s">
        <v>382</v>
      </c>
      <c r="U31" s="46" t="s">
        <v>382</v>
      </c>
      <c r="V31" s="46" t="s">
        <v>382</v>
      </c>
      <c r="W31" s="46" t="s">
        <v>382</v>
      </c>
      <c r="X31" s="46" t="s">
        <v>382</v>
      </c>
      <c r="Y31" s="46" t="s">
        <v>382</v>
      </c>
      <c r="Z31" s="46" t="s">
        <v>382</v>
      </c>
      <c r="AA31" s="46" t="s">
        <v>382</v>
      </c>
      <c r="AB31" s="46" t="s">
        <v>382</v>
      </c>
      <c r="AC31" s="46" t="s">
        <v>382</v>
      </c>
      <c r="AD31" s="46" t="s">
        <v>382</v>
      </c>
      <c r="AE31" s="46" t="s">
        <v>382</v>
      </c>
      <c r="AF31" s="46" t="s">
        <v>382</v>
      </c>
      <c r="AG31" s="46" t="s">
        <v>382</v>
      </c>
      <c r="AH31" s="46" t="s">
        <v>382</v>
      </c>
      <c r="AI31" s="46" t="s">
        <v>382</v>
      </c>
      <c r="AJ31" s="46" t="s">
        <v>382</v>
      </c>
      <c r="AK31" s="46" t="s">
        <v>382</v>
      </c>
      <c r="AL31" s="46" t="s">
        <v>382</v>
      </c>
      <c r="AM31" s="46" t="s">
        <v>382</v>
      </c>
      <c r="AN31" s="46" t="s">
        <v>382</v>
      </c>
      <c r="AO31" s="46" t="s">
        <v>382</v>
      </c>
      <c r="AP31" s="94">
        <v>0</v>
      </c>
      <c r="AQ31" s="88" t="s">
        <v>382</v>
      </c>
      <c r="AR31" s="88" t="s">
        <v>382</v>
      </c>
      <c r="AS31" s="88" t="s">
        <v>382</v>
      </c>
      <c r="AT31" s="88" t="s">
        <v>382</v>
      </c>
      <c r="AU31" s="88" t="s">
        <v>382</v>
      </c>
      <c r="AV31" s="46" t="s">
        <v>382</v>
      </c>
      <c r="AW31" s="46" t="s">
        <v>382</v>
      </c>
      <c r="AX31" s="46" t="s">
        <v>382</v>
      </c>
      <c r="AY31" s="46" t="s">
        <v>382</v>
      </c>
      <c r="AZ31" s="46" t="s">
        <v>382</v>
      </c>
      <c r="BA31" s="46" t="s">
        <v>382</v>
      </c>
      <c r="BB31" s="46" t="s">
        <v>382</v>
      </c>
      <c r="BC31" s="46" t="s">
        <v>382</v>
      </c>
      <c r="BD31" s="98">
        <v>0</v>
      </c>
      <c r="BE31" s="88" t="s">
        <v>382</v>
      </c>
      <c r="BF31" s="88" t="s">
        <v>382</v>
      </c>
      <c r="BG31" s="88" t="s">
        <v>382</v>
      </c>
      <c r="BH31" s="88" t="s">
        <v>382</v>
      </c>
      <c r="BI31" s="88" t="s">
        <v>382</v>
      </c>
      <c r="BJ31" s="46" t="s">
        <v>382</v>
      </c>
      <c r="BK31" s="46" t="s">
        <v>382</v>
      </c>
      <c r="BL31" s="46" t="s">
        <v>382</v>
      </c>
      <c r="BM31" s="46" t="s">
        <v>382</v>
      </c>
      <c r="BN31" s="46" t="s">
        <v>382</v>
      </c>
      <c r="BO31" s="46" t="s">
        <v>382</v>
      </c>
      <c r="BP31" s="46" t="s">
        <v>382</v>
      </c>
      <c r="BQ31" s="46" t="s">
        <v>382</v>
      </c>
      <c r="BR31" s="88">
        <v>0</v>
      </c>
      <c r="BS31" s="88" t="s">
        <v>382</v>
      </c>
      <c r="BT31" s="88" t="s">
        <v>382</v>
      </c>
      <c r="BU31" s="88" t="s">
        <v>382</v>
      </c>
      <c r="BV31" s="88" t="s">
        <v>382</v>
      </c>
      <c r="BW31" s="88" t="s">
        <v>382</v>
      </c>
      <c r="BX31" s="46" t="s">
        <v>382</v>
      </c>
    </row>
    <row r="32" spans="1:76" ht="78.75" x14ac:dyDescent="0.25">
      <c r="A32" s="73" t="s">
        <v>337</v>
      </c>
      <c r="B32" s="74" t="s">
        <v>424</v>
      </c>
      <c r="C32" s="76" t="s">
        <v>382</v>
      </c>
      <c r="D32" s="46" t="s">
        <v>382</v>
      </c>
      <c r="E32" s="94">
        <v>0</v>
      </c>
      <c r="F32" s="98" t="s">
        <v>382</v>
      </c>
      <c r="G32" s="98" t="s">
        <v>382</v>
      </c>
      <c r="H32" s="88" t="s">
        <v>382</v>
      </c>
      <c r="I32" s="88" t="s">
        <v>382</v>
      </c>
      <c r="J32" s="88" t="s">
        <v>382</v>
      </c>
      <c r="K32" s="88" t="s">
        <v>382</v>
      </c>
      <c r="L32" s="88" t="s">
        <v>382</v>
      </c>
      <c r="M32" s="88" t="s">
        <v>382</v>
      </c>
      <c r="N32" s="88" t="s">
        <v>382</v>
      </c>
      <c r="O32" s="88" t="s">
        <v>382</v>
      </c>
      <c r="P32" s="88" t="s">
        <v>382</v>
      </c>
      <c r="Q32" s="88" t="s">
        <v>382</v>
      </c>
      <c r="R32" s="88" t="s">
        <v>382</v>
      </c>
      <c r="S32" s="88" t="s">
        <v>382</v>
      </c>
      <c r="T32" s="46" t="s">
        <v>382</v>
      </c>
      <c r="U32" s="46" t="s">
        <v>382</v>
      </c>
      <c r="V32" s="46" t="s">
        <v>382</v>
      </c>
      <c r="W32" s="46" t="s">
        <v>382</v>
      </c>
      <c r="X32" s="46" t="s">
        <v>382</v>
      </c>
      <c r="Y32" s="46" t="s">
        <v>382</v>
      </c>
      <c r="Z32" s="46" t="s">
        <v>382</v>
      </c>
      <c r="AA32" s="46" t="s">
        <v>382</v>
      </c>
      <c r="AB32" s="46" t="s">
        <v>382</v>
      </c>
      <c r="AC32" s="46" t="s">
        <v>382</v>
      </c>
      <c r="AD32" s="46" t="s">
        <v>382</v>
      </c>
      <c r="AE32" s="46" t="s">
        <v>382</v>
      </c>
      <c r="AF32" s="46" t="s">
        <v>382</v>
      </c>
      <c r="AG32" s="46" t="s">
        <v>382</v>
      </c>
      <c r="AH32" s="46" t="s">
        <v>382</v>
      </c>
      <c r="AI32" s="46" t="s">
        <v>382</v>
      </c>
      <c r="AJ32" s="46" t="s">
        <v>382</v>
      </c>
      <c r="AK32" s="46" t="s">
        <v>382</v>
      </c>
      <c r="AL32" s="46" t="s">
        <v>382</v>
      </c>
      <c r="AM32" s="46" t="s">
        <v>382</v>
      </c>
      <c r="AN32" s="46" t="s">
        <v>382</v>
      </c>
      <c r="AO32" s="46" t="s">
        <v>382</v>
      </c>
      <c r="AP32" s="94">
        <v>0</v>
      </c>
      <c r="AQ32" s="88" t="s">
        <v>382</v>
      </c>
      <c r="AR32" s="88" t="s">
        <v>382</v>
      </c>
      <c r="AS32" s="88" t="s">
        <v>382</v>
      </c>
      <c r="AT32" s="88" t="s">
        <v>382</v>
      </c>
      <c r="AU32" s="88" t="s">
        <v>382</v>
      </c>
      <c r="AV32" s="46" t="s">
        <v>382</v>
      </c>
      <c r="AW32" s="46" t="s">
        <v>382</v>
      </c>
      <c r="AX32" s="46" t="s">
        <v>382</v>
      </c>
      <c r="AY32" s="46" t="s">
        <v>382</v>
      </c>
      <c r="AZ32" s="46" t="s">
        <v>382</v>
      </c>
      <c r="BA32" s="46" t="s">
        <v>382</v>
      </c>
      <c r="BB32" s="46" t="s">
        <v>382</v>
      </c>
      <c r="BC32" s="46" t="s">
        <v>382</v>
      </c>
      <c r="BD32" s="98">
        <v>0</v>
      </c>
      <c r="BE32" s="88" t="s">
        <v>382</v>
      </c>
      <c r="BF32" s="88" t="s">
        <v>382</v>
      </c>
      <c r="BG32" s="88" t="s">
        <v>382</v>
      </c>
      <c r="BH32" s="88" t="s">
        <v>382</v>
      </c>
      <c r="BI32" s="88" t="s">
        <v>382</v>
      </c>
      <c r="BJ32" s="46" t="s">
        <v>382</v>
      </c>
      <c r="BK32" s="46" t="s">
        <v>382</v>
      </c>
      <c r="BL32" s="46" t="s">
        <v>382</v>
      </c>
      <c r="BM32" s="46" t="s">
        <v>382</v>
      </c>
      <c r="BN32" s="46" t="s">
        <v>382</v>
      </c>
      <c r="BO32" s="46" t="s">
        <v>382</v>
      </c>
      <c r="BP32" s="46" t="s">
        <v>382</v>
      </c>
      <c r="BQ32" s="46" t="s">
        <v>382</v>
      </c>
      <c r="BR32" s="88">
        <v>0</v>
      </c>
      <c r="BS32" s="88" t="s">
        <v>382</v>
      </c>
      <c r="BT32" s="88" t="s">
        <v>382</v>
      </c>
      <c r="BU32" s="88" t="s">
        <v>382</v>
      </c>
      <c r="BV32" s="88" t="s">
        <v>382</v>
      </c>
      <c r="BW32" s="88" t="s">
        <v>382</v>
      </c>
      <c r="BX32" s="46" t="s">
        <v>382</v>
      </c>
    </row>
    <row r="33" spans="1:76" ht="63" x14ac:dyDescent="0.25">
      <c r="A33" s="73" t="s">
        <v>338</v>
      </c>
      <c r="B33" s="74" t="s">
        <v>425</v>
      </c>
      <c r="C33" s="76" t="s">
        <v>382</v>
      </c>
      <c r="D33" s="46" t="s">
        <v>382</v>
      </c>
      <c r="E33" s="94">
        <v>0</v>
      </c>
      <c r="F33" s="98" t="s">
        <v>382</v>
      </c>
      <c r="G33" s="98" t="s">
        <v>382</v>
      </c>
      <c r="H33" s="88" t="s">
        <v>382</v>
      </c>
      <c r="I33" s="88" t="s">
        <v>382</v>
      </c>
      <c r="J33" s="88" t="s">
        <v>382</v>
      </c>
      <c r="K33" s="88" t="s">
        <v>382</v>
      </c>
      <c r="L33" s="88" t="s">
        <v>382</v>
      </c>
      <c r="M33" s="88" t="s">
        <v>382</v>
      </c>
      <c r="N33" s="88" t="s">
        <v>382</v>
      </c>
      <c r="O33" s="88" t="s">
        <v>382</v>
      </c>
      <c r="P33" s="88" t="s">
        <v>382</v>
      </c>
      <c r="Q33" s="88" t="s">
        <v>382</v>
      </c>
      <c r="R33" s="88" t="s">
        <v>382</v>
      </c>
      <c r="S33" s="88" t="s">
        <v>382</v>
      </c>
      <c r="T33" s="46" t="s">
        <v>382</v>
      </c>
      <c r="U33" s="46" t="s">
        <v>382</v>
      </c>
      <c r="V33" s="46" t="s">
        <v>382</v>
      </c>
      <c r="W33" s="46" t="s">
        <v>382</v>
      </c>
      <c r="X33" s="46" t="s">
        <v>382</v>
      </c>
      <c r="Y33" s="46" t="s">
        <v>382</v>
      </c>
      <c r="Z33" s="46" t="s">
        <v>382</v>
      </c>
      <c r="AA33" s="46" t="s">
        <v>382</v>
      </c>
      <c r="AB33" s="46" t="s">
        <v>382</v>
      </c>
      <c r="AC33" s="46" t="s">
        <v>382</v>
      </c>
      <c r="AD33" s="46" t="s">
        <v>382</v>
      </c>
      <c r="AE33" s="46" t="s">
        <v>382</v>
      </c>
      <c r="AF33" s="46" t="s">
        <v>382</v>
      </c>
      <c r="AG33" s="46" t="s">
        <v>382</v>
      </c>
      <c r="AH33" s="46" t="s">
        <v>382</v>
      </c>
      <c r="AI33" s="46" t="s">
        <v>382</v>
      </c>
      <c r="AJ33" s="46" t="s">
        <v>382</v>
      </c>
      <c r="AK33" s="46" t="s">
        <v>382</v>
      </c>
      <c r="AL33" s="46" t="s">
        <v>382</v>
      </c>
      <c r="AM33" s="46" t="s">
        <v>382</v>
      </c>
      <c r="AN33" s="46" t="s">
        <v>382</v>
      </c>
      <c r="AO33" s="46" t="s">
        <v>382</v>
      </c>
      <c r="AP33" s="94">
        <v>0</v>
      </c>
      <c r="AQ33" s="88" t="s">
        <v>382</v>
      </c>
      <c r="AR33" s="88" t="s">
        <v>382</v>
      </c>
      <c r="AS33" s="88" t="s">
        <v>382</v>
      </c>
      <c r="AT33" s="88" t="s">
        <v>382</v>
      </c>
      <c r="AU33" s="88" t="s">
        <v>382</v>
      </c>
      <c r="AV33" s="46" t="s">
        <v>382</v>
      </c>
      <c r="AW33" s="46" t="s">
        <v>382</v>
      </c>
      <c r="AX33" s="46" t="s">
        <v>382</v>
      </c>
      <c r="AY33" s="46" t="s">
        <v>382</v>
      </c>
      <c r="AZ33" s="46" t="s">
        <v>382</v>
      </c>
      <c r="BA33" s="46" t="s">
        <v>382</v>
      </c>
      <c r="BB33" s="46" t="s">
        <v>382</v>
      </c>
      <c r="BC33" s="46" t="s">
        <v>382</v>
      </c>
      <c r="BD33" s="98">
        <v>0</v>
      </c>
      <c r="BE33" s="88" t="s">
        <v>382</v>
      </c>
      <c r="BF33" s="88" t="s">
        <v>382</v>
      </c>
      <c r="BG33" s="88" t="s">
        <v>382</v>
      </c>
      <c r="BH33" s="88" t="s">
        <v>382</v>
      </c>
      <c r="BI33" s="88" t="s">
        <v>382</v>
      </c>
      <c r="BJ33" s="46" t="s">
        <v>382</v>
      </c>
      <c r="BK33" s="46" t="s">
        <v>382</v>
      </c>
      <c r="BL33" s="46" t="s">
        <v>382</v>
      </c>
      <c r="BM33" s="46" t="s">
        <v>382</v>
      </c>
      <c r="BN33" s="46" t="s">
        <v>382</v>
      </c>
      <c r="BO33" s="46" t="s">
        <v>382</v>
      </c>
      <c r="BP33" s="46" t="s">
        <v>382</v>
      </c>
      <c r="BQ33" s="46" t="s">
        <v>382</v>
      </c>
      <c r="BR33" s="88">
        <v>0</v>
      </c>
      <c r="BS33" s="88" t="s">
        <v>382</v>
      </c>
      <c r="BT33" s="88" t="s">
        <v>382</v>
      </c>
      <c r="BU33" s="88" t="s">
        <v>382</v>
      </c>
      <c r="BV33" s="88" t="s">
        <v>382</v>
      </c>
      <c r="BW33" s="88" t="s">
        <v>382</v>
      </c>
      <c r="BX33" s="46" t="s">
        <v>382</v>
      </c>
    </row>
    <row r="34" spans="1:76" ht="47.25" x14ac:dyDescent="0.25">
      <c r="A34" s="73" t="s">
        <v>319</v>
      </c>
      <c r="B34" s="74" t="s">
        <v>426</v>
      </c>
      <c r="C34" s="76" t="s">
        <v>382</v>
      </c>
      <c r="D34" s="46" t="s">
        <v>382</v>
      </c>
      <c r="E34" s="94">
        <v>0</v>
      </c>
      <c r="F34" s="98" t="s">
        <v>382</v>
      </c>
      <c r="G34" s="98" t="s">
        <v>382</v>
      </c>
      <c r="H34" s="88" t="s">
        <v>382</v>
      </c>
      <c r="I34" s="88" t="s">
        <v>382</v>
      </c>
      <c r="J34" s="88" t="s">
        <v>382</v>
      </c>
      <c r="K34" s="88" t="s">
        <v>382</v>
      </c>
      <c r="L34" s="88" t="s">
        <v>382</v>
      </c>
      <c r="M34" s="88" t="s">
        <v>382</v>
      </c>
      <c r="N34" s="88" t="s">
        <v>382</v>
      </c>
      <c r="O34" s="88" t="s">
        <v>382</v>
      </c>
      <c r="P34" s="88" t="s">
        <v>382</v>
      </c>
      <c r="Q34" s="88" t="s">
        <v>382</v>
      </c>
      <c r="R34" s="88" t="s">
        <v>382</v>
      </c>
      <c r="S34" s="88" t="s">
        <v>382</v>
      </c>
      <c r="T34" s="46" t="s">
        <v>382</v>
      </c>
      <c r="U34" s="46" t="s">
        <v>382</v>
      </c>
      <c r="V34" s="46" t="s">
        <v>382</v>
      </c>
      <c r="W34" s="46" t="s">
        <v>382</v>
      </c>
      <c r="X34" s="46" t="s">
        <v>382</v>
      </c>
      <c r="Y34" s="46" t="s">
        <v>382</v>
      </c>
      <c r="Z34" s="46" t="s">
        <v>382</v>
      </c>
      <c r="AA34" s="46" t="s">
        <v>382</v>
      </c>
      <c r="AB34" s="46" t="s">
        <v>382</v>
      </c>
      <c r="AC34" s="46" t="s">
        <v>382</v>
      </c>
      <c r="AD34" s="46" t="s">
        <v>382</v>
      </c>
      <c r="AE34" s="46" t="s">
        <v>382</v>
      </c>
      <c r="AF34" s="46" t="s">
        <v>382</v>
      </c>
      <c r="AG34" s="46" t="s">
        <v>382</v>
      </c>
      <c r="AH34" s="46" t="s">
        <v>382</v>
      </c>
      <c r="AI34" s="46" t="s">
        <v>382</v>
      </c>
      <c r="AJ34" s="46" t="s">
        <v>382</v>
      </c>
      <c r="AK34" s="46" t="s">
        <v>382</v>
      </c>
      <c r="AL34" s="46" t="s">
        <v>382</v>
      </c>
      <c r="AM34" s="46" t="s">
        <v>382</v>
      </c>
      <c r="AN34" s="46" t="s">
        <v>382</v>
      </c>
      <c r="AO34" s="46" t="s">
        <v>382</v>
      </c>
      <c r="AP34" s="94">
        <v>0</v>
      </c>
      <c r="AQ34" s="88" t="s">
        <v>382</v>
      </c>
      <c r="AR34" s="88" t="s">
        <v>382</v>
      </c>
      <c r="AS34" s="88" t="s">
        <v>382</v>
      </c>
      <c r="AT34" s="88" t="s">
        <v>382</v>
      </c>
      <c r="AU34" s="88" t="s">
        <v>382</v>
      </c>
      <c r="AV34" s="46" t="s">
        <v>382</v>
      </c>
      <c r="AW34" s="46" t="s">
        <v>382</v>
      </c>
      <c r="AX34" s="46" t="s">
        <v>382</v>
      </c>
      <c r="AY34" s="46" t="s">
        <v>382</v>
      </c>
      <c r="AZ34" s="46" t="s">
        <v>382</v>
      </c>
      <c r="BA34" s="46" t="s">
        <v>382</v>
      </c>
      <c r="BB34" s="46" t="s">
        <v>382</v>
      </c>
      <c r="BC34" s="46" t="s">
        <v>382</v>
      </c>
      <c r="BD34" s="98">
        <v>0</v>
      </c>
      <c r="BE34" s="88" t="s">
        <v>382</v>
      </c>
      <c r="BF34" s="88" t="s">
        <v>382</v>
      </c>
      <c r="BG34" s="88" t="s">
        <v>382</v>
      </c>
      <c r="BH34" s="88" t="s">
        <v>382</v>
      </c>
      <c r="BI34" s="88" t="s">
        <v>382</v>
      </c>
      <c r="BJ34" s="46" t="s">
        <v>382</v>
      </c>
      <c r="BK34" s="46" t="s">
        <v>382</v>
      </c>
      <c r="BL34" s="46" t="s">
        <v>382</v>
      </c>
      <c r="BM34" s="46" t="s">
        <v>382</v>
      </c>
      <c r="BN34" s="46" t="s">
        <v>382</v>
      </c>
      <c r="BO34" s="46" t="s">
        <v>382</v>
      </c>
      <c r="BP34" s="46" t="s">
        <v>382</v>
      </c>
      <c r="BQ34" s="46" t="s">
        <v>382</v>
      </c>
      <c r="BR34" s="88">
        <v>0</v>
      </c>
      <c r="BS34" s="88" t="s">
        <v>382</v>
      </c>
      <c r="BT34" s="88" t="s">
        <v>382</v>
      </c>
      <c r="BU34" s="88" t="s">
        <v>382</v>
      </c>
      <c r="BV34" s="88" t="s">
        <v>382</v>
      </c>
      <c r="BW34" s="88" t="s">
        <v>382</v>
      </c>
      <c r="BX34" s="46" t="s">
        <v>382</v>
      </c>
    </row>
    <row r="35" spans="1:76" ht="78.75" x14ac:dyDescent="0.25">
      <c r="A35" s="73" t="s">
        <v>340</v>
      </c>
      <c r="B35" s="74" t="s">
        <v>427</v>
      </c>
      <c r="C35" s="76" t="s">
        <v>382</v>
      </c>
      <c r="D35" s="46" t="s">
        <v>382</v>
      </c>
      <c r="E35" s="94">
        <v>0</v>
      </c>
      <c r="F35" s="98" t="s">
        <v>382</v>
      </c>
      <c r="G35" s="98" t="s">
        <v>382</v>
      </c>
      <c r="H35" s="88" t="s">
        <v>382</v>
      </c>
      <c r="I35" s="88" t="s">
        <v>382</v>
      </c>
      <c r="J35" s="88" t="s">
        <v>382</v>
      </c>
      <c r="K35" s="88" t="s">
        <v>382</v>
      </c>
      <c r="L35" s="88" t="s">
        <v>382</v>
      </c>
      <c r="M35" s="88" t="s">
        <v>382</v>
      </c>
      <c r="N35" s="88" t="s">
        <v>382</v>
      </c>
      <c r="O35" s="88" t="s">
        <v>382</v>
      </c>
      <c r="P35" s="88" t="s">
        <v>382</v>
      </c>
      <c r="Q35" s="88" t="s">
        <v>382</v>
      </c>
      <c r="R35" s="88" t="s">
        <v>382</v>
      </c>
      <c r="S35" s="88" t="s">
        <v>382</v>
      </c>
      <c r="T35" s="46" t="s">
        <v>382</v>
      </c>
      <c r="U35" s="46" t="s">
        <v>382</v>
      </c>
      <c r="V35" s="46" t="s">
        <v>382</v>
      </c>
      <c r="W35" s="46" t="s">
        <v>382</v>
      </c>
      <c r="X35" s="46" t="s">
        <v>382</v>
      </c>
      <c r="Y35" s="46" t="s">
        <v>382</v>
      </c>
      <c r="Z35" s="46" t="s">
        <v>382</v>
      </c>
      <c r="AA35" s="46" t="s">
        <v>382</v>
      </c>
      <c r="AB35" s="46" t="s">
        <v>382</v>
      </c>
      <c r="AC35" s="46" t="s">
        <v>382</v>
      </c>
      <c r="AD35" s="46" t="s">
        <v>382</v>
      </c>
      <c r="AE35" s="46" t="s">
        <v>382</v>
      </c>
      <c r="AF35" s="46" t="s">
        <v>382</v>
      </c>
      <c r="AG35" s="46" t="s">
        <v>382</v>
      </c>
      <c r="AH35" s="46" t="s">
        <v>382</v>
      </c>
      <c r="AI35" s="46" t="s">
        <v>382</v>
      </c>
      <c r="AJ35" s="46" t="s">
        <v>382</v>
      </c>
      <c r="AK35" s="46" t="s">
        <v>382</v>
      </c>
      <c r="AL35" s="46" t="s">
        <v>382</v>
      </c>
      <c r="AM35" s="46" t="s">
        <v>382</v>
      </c>
      <c r="AN35" s="46" t="s">
        <v>382</v>
      </c>
      <c r="AO35" s="46" t="s">
        <v>382</v>
      </c>
      <c r="AP35" s="94">
        <v>0</v>
      </c>
      <c r="AQ35" s="88" t="s">
        <v>382</v>
      </c>
      <c r="AR35" s="88" t="s">
        <v>382</v>
      </c>
      <c r="AS35" s="88" t="s">
        <v>382</v>
      </c>
      <c r="AT35" s="88" t="s">
        <v>382</v>
      </c>
      <c r="AU35" s="88" t="s">
        <v>382</v>
      </c>
      <c r="AV35" s="46" t="s">
        <v>382</v>
      </c>
      <c r="AW35" s="46" t="s">
        <v>382</v>
      </c>
      <c r="AX35" s="46" t="s">
        <v>382</v>
      </c>
      <c r="AY35" s="46" t="s">
        <v>382</v>
      </c>
      <c r="AZ35" s="46" t="s">
        <v>382</v>
      </c>
      <c r="BA35" s="46" t="s">
        <v>382</v>
      </c>
      <c r="BB35" s="46" t="s">
        <v>382</v>
      </c>
      <c r="BC35" s="46" t="s">
        <v>382</v>
      </c>
      <c r="BD35" s="98">
        <v>0</v>
      </c>
      <c r="BE35" s="88" t="s">
        <v>382</v>
      </c>
      <c r="BF35" s="88" t="s">
        <v>382</v>
      </c>
      <c r="BG35" s="88" t="s">
        <v>382</v>
      </c>
      <c r="BH35" s="88" t="s">
        <v>382</v>
      </c>
      <c r="BI35" s="88" t="s">
        <v>382</v>
      </c>
      <c r="BJ35" s="46" t="s">
        <v>382</v>
      </c>
      <c r="BK35" s="46" t="s">
        <v>382</v>
      </c>
      <c r="BL35" s="46" t="s">
        <v>382</v>
      </c>
      <c r="BM35" s="46" t="s">
        <v>382</v>
      </c>
      <c r="BN35" s="46" t="s">
        <v>382</v>
      </c>
      <c r="BO35" s="46" t="s">
        <v>382</v>
      </c>
      <c r="BP35" s="46" t="s">
        <v>382</v>
      </c>
      <c r="BQ35" s="46" t="s">
        <v>382</v>
      </c>
      <c r="BR35" s="88">
        <v>0</v>
      </c>
      <c r="BS35" s="88" t="s">
        <v>382</v>
      </c>
      <c r="BT35" s="88" t="s">
        <v>382</v>
      </c>
      <c r="BU35" s="88" t="s">
        <v>382</v>
      </c>
      <c r="BV35" s="88" t="s">
        <v>382</v>
      </c>
      <c r="BW35" s="88" t="s">
        <v>382</v>
      </c>
      <c r="BX35" s="46" t="s">
        <v>382</v>
      </c>
    </row>
    <row r="36" spans="1:76" ht="63" x14ac:dyDescent="0.25">
      <c r="A36" s="73" t="s">
        <v>341</v>
      </c>
      <c r="B36" s="74" t="s">
        <v>428</v>
      </c>
      <c r="C36" s="76" t="s">
        <v>382</v>
      </c>
      <c r="D36" s="46" t="s">
        <v>382</v>
      </c>
      <c r="E36" s="94">
        <v>0</v>
      </c>
      <c r="F36" s="98" t="s">
        <v>382</v>
      </c>
      <c r="G36" s="98" t="s">
        <v>382</v>
      </c>
      <c r="H36" s="88" t="s">
        <v>382</v>
      </c>
      <c r="I36" s="88" t="s">
        <v>382</v>
      </c>
      <c r="J36" s="88" t="s">
        <v>382</v>
      </c>
      <c r="K36" s="88" t="s">
        <v>382</v>
      </c>
      <c r="L36" s="88" t="s">
        <v>382</v>
      </c>
      <c r="M36" s="88" t="s">
        <v>382</v>
      </c>
      <c r="N36" s="88" t="s">
        <v>382</v>
      </c>
      <c r="O36" s="88" t="s">
        <v>382</v>
      </c>
      <c r="P36" s="88" t="s">
        <v>382</v>
      </c>
      <c r="Q36" s="88" t="s">
        <v>382</v>
      </c>
      <c r="R36" s="88" t="s">
        <v>382</v>
      </c>
      <c r="S36" s="88" t="s">
        <v>382</v>
      </c>
      <c r="T36" s="46" t="s">
        <v>382</v>
      </c>
      <c r="U36" s="46" t="s">
        <v>382</v>
      </c>
      <c r="V36" s="46" t="s">
        <v>382</v>
      </c>
      <c r="W36" s="46" t="s">
        <v>382</v>
      </c>
      <c r="X36" s="46" t="s">
        <v>382</v>
      </c>
      <c r="Y36" s="46" t="s">
        <v>382</v>
      </c>
      <c r="Z36" s="46" t="s">
        <v>382</v>
      </c>
      <c r="AA36" s="46" t="s">
        <v>382</v>
      </c>
      <c r="AB36" s="46" t="s">
        <v>382</v>
      </c>
      <c r="AC36" s="46" t="s">
        <v>382</v>
      </c>
      <c r="AD36" s="46" t="s">
        <v>382</v>
      </c>
      <c r="AE36" s="46" t="s">
        <v>382</v>
      </c>
      <c r="AF36" s="46" t="s">
        <v>382</v>
      </c>
      <c r="AG36" s="46" t="s">
        <v>382</v>
      </c>
      <c r="AH36" s="46" t="s">
        <v>382</v>
      </c>
      <c r="AI36" s="46" t="s">
        <v>382</v>
      </c>
      <c r="AJ36" s="46" t="s">
        <v>382</v>
      </c>
      <c r="AK36" s="46" t="s">
        <v>382</v>
      </c>
      <c r="AL36" s="46" t="s">
        <v>382</v>
      </c>
      <c r="AM36" s="46" t="s">
        <v>382</v>
      </c>
      <c r="AN36" s="46" t="s">
        <v>382</v>
      </c>
      <c r="AO36" s="46" t="s">
        <v>382</v>
      </c>
      <c r="AP36" s="94">
        <v>0</v>
      </c>
      <c r="AQ36" s="88" t="s">
        <v>382</v>
      </c>
      <c r="AR36" s="88" t="s">
        <v>382</v>
      </c>
      <c r="AS36" s="88" t="s">
        <v>382</v>
      </c>
      <c r="AT36" s="88" t="s">
        <v>382</v>
      </c>
      <c r="AU36" s="88" t="s">
        <v>382</v>
      </c>
      <c r="AV36" s="46" t="s">
        <v>382</v>
      </c>
      <c r="AW36" s="46" t="s">
        <v>382</v>
      </c>
      <c r="AX36" s="46" t="s">
        <v>382</v>
      </c>
      <c r="AY36" s="46" t="s">
        <v>382</v>
      </c>
      <c r="AZ36" s="46" t="s">
        <v>382</v>
      </c>
      <c r="BA36" s="46" t="s">
        <v>382</v>
      </c>
      <c r="BB36" s="46" t="s">
        <v>382</v>
      </c>
      <c r="BC36" s="46" t="s">
        <v>382</v>
      </c>
      <c r="BD36" s="98">
        <v>0</v>
      </c>
      <c r="BE36" s="88" t="s">
        <v>382</v>
      </c>
      <c r="BF36" s="88" t="s">
        <v>382</v>
      </c>
      <c r="BG36" s="88" t="s">
        <v>382</v>
      </c>
      <c r="BH36" s="88" t="s">
        <v>382</v>
      </c>
      <c r="BI36" s="88" t="s">
        <v>382</v>
      </c>
      <c r="BJ36" s="46" t="s">
        <v>382</v>
      </c>
      <c r="BK36" s="46" t="s">
        <v>382</v>
      </c>
      <c r="BL36" s="46" t="s">
        <v>382</v>
      </c>
      <c r="BM36" s="46" t="s">
        <v>382</v>
      </c>
      <c r="BN36" s="46" t="s">
        <v>382</v>
      </c>
      <c r="BO36" s="46" t="s">
        <v>382</v>
      </c>
      <c r="BP36" s="46" t="s">
        <v>382</v>
      </c>
      <c r="BQ36" s="46" t="s">
        <v>382</v>
      </c>
      <c r="BR36" s="88">
        <v>0</v>
      </c>
      <c r="BS36" s="88" t="s">
        <v>382</v>
      </c>
      <c r="BT36" s="88" t="s">
        <v>382</v>
      </c>
      <c r="BU36" s="88" t="s">
        <v>382</v>
      </c>
      <c r="BV36" s="88" t="s">
        <v>382</v>
      </c>
      <c r="BW36" s="88" t="s">
        <v>382</v>
      </c>
      <c r="BX36" s="46" t="s">
        <v>382</v>
      </c>
    </row>
    <row r="37" spans="1:76" ht="63" x14ac:dyDescent="0.25">
      <c r="A37" s="73" t="s">
        <v>320</v>
      </c>
      <c r="B37" s="74" t="s">
        <v>429</v>
      </c>
      <c r="C37" s="76" t="s">
        <v>382</v>
      </c>
      <c r="D37" s="46" t="s">
        <v>382</v>
      </c>
      <c r="E37" s="94">
        <v>0</v>
      </c>
      <c r="F37" s="98" t="s">
        <v>382</v>
      </c>
      <c r="G37" s="98" t="s">
        <v>382</v>
      </c>
      <c r="H37" s="88" t="s">
        <v>382</v>
      </c>
      <c r="I37" s="88" t="s">
        <v>382</v>
      </c>
      <c r="J37" s="88" t="s">
        <v>382</v>
      </c>
      <c r="K37" s="88" t="s">
        <v>382</v>
      </c>
      <c r="L37" s="88" t="s">
        <v>382</v>
      </c>
      <c r="M37" s="88" t="s">
        <v>382</v>
      </c>
      <c r="N37" s="88" t="s">
        <v>382</v>
      </c>
      <c r="O37" s="88" t="s">
        <v>382</v>
      </c>
      <c r="P37" s="88" t="s">
        <v>382</v>
      </c>
      <c r="Q37" s="88" t="s">
        <v>382</v>
      </c>
      <c r="R37" s="88" t="s">
        <v>382</v>
      </c>
      <c r="S37" s="88" t="s">
        <v>382</v>
      </c>
      <c r="T37" s="46" t="s">
        <v>382</v>
      </c>
      <c r="U37" s="46" t="s">
        <v>382</v>
      </c>
      <c r="V37" s="46" t="s">
        <v>382</v>
      </c>
      <c r="W37" s="46" t="s">
        <v>382</v>
      </c>
      <c r="X37" s="46" t="s">
        <v>382</v>
      </c>
      <c r="Y37" s="46" t="s">
        <v>382</v>
      </c>
      <c r="Z37" s="46" t="s">
        <v>382</v>
      </c>
      <c r="AA37" s="46" t="s">
        <v>382</v>
      </c>
      <c r="AB37" s="46" t="s">
        <v>382</v>
      </c>
      <c r="AC37" s="46" t="s">
        <v>382</v>
      </c>
      <c r="AD37" s="46" t="s">
        <v>382</v>
      </c>
      <c r="AE37" s="46" t="s">
        <v>382</v>
      </c>
      <c r="AF37" s="46" t="s">
        <v>382</v>
      </c>
      <c r="AG37" s="46" t="s">
        <v>382</v>
      </c>
      <c r="AH37" s="46" t="s">
        <v>382</v>
      </c>
      <c r="AI37" s="46" t="s">
        <v>382</v>
      </c>
      <c r="AJ37" s="46" t="s">
        <v>382</v>
      </c>
      <c r="AK37" s="46" t="s">
        <v>382</v>
      </c>
      <c r="AL37" s="46" t="s">
        <v>382</v>
      </c>
      <c r="AM37" s="46" t="s">
        <v>382</v>
      </c>
      <c r="AN37" s="46" t="s">
        <v>382</v>
      </c>
      <c r="AO37" s="46" t="s">
        <v>382</v>
      </c>
      <c r="AP37" s="94">
        <v>0</v>
      </c>
      <c r="AQ37" s="88" t="s">
        <v>382</v>
      </c>
      <c r="AR37" s="88" t="s">
        <v>382</v>
      </c>
      <c r="AS37" s="88" t="s">
        <v>382</v>
      </c>
      <c r="AT37" s="88" t="s">
        <v>382</v>
      </c>
      <c r="AU37" s="88" t="s">
        <v>382</v>
      </c>
      <c r="AV37" s="46" t="s">
        <v>382</v>
      </c>
      <c r="AW37" s="46" t="s">
        <v>382</v>
      </c>
      <c r="AX37" s="46" t="s">
        <v>382</v>
      </c>
      <c r="AY37" s="46" t="s">
        <v>382</v>
      </c>
      <c r="AZ37" s="46" t="s">
        <v>382</v>
      </c>
      <c r="BA37" s="46" t="s">
        <v>382</v>
      </c>
      <c r="BB37" s="46" t="s">
        <v>382</v>
      </c>
      <c r="BC37" s="46" t="s">
        <v>382</v>
      </c>
      <c r="BD37" s="98">
        <v>0</v>
      </c>
      <c r="BE37" s="88" t="s">
        <v>382</v>
      </c>
      <c r="BF37" s="88" t="s">
        <v>382</v>
      </c>
      <c r="BG37" s="88" t="s">
        <v>382</v>
      </c>
      <c r="BH37" s="88" t="s">
        <v>382</v>
      </c>
      <c r="BI37" s="88" t="s">
        <v>382</v>
      </c>
      <c r="BJ37" s="46" t="s">
        <v>382</v>
      </c>
      <c r="BK37" s="46" t="s">
        <v>382</v>
      </c>
      <c r="BL37" s="46" t="s">
        <v>382</v>
      </c>
      <c r="BM37" s="46" t="s">
        <v>382</v>
      </c>
      <c r="BN37" s="46" t="s">
        <v>382</v>
      </c>
      <c r="BO37" s="46" t="s">
        <v>382</v>
      </c>
      <c r="BP37" s="46" t="s">
        <v>382</v>
      </c>
      <c r="BQ37" s="46" t="s">
        <v>382</v>
      </c>
      <c r="BR37" s="88">
        <v>0</v>
      </c>
      <c r="BS37" s="88" t="s">
        <v>382</v>
      </c>
      <c r="BT37" s="88" t="s">
        <v>382</v>
      </c>
      <c r="BU37" s="88" t="s">
        <v>382</v>
      </c>
      <c r="BV37" s="88" t="s">
        <v>382</v>
      </c>
      <c r="BW37" s="88" t="s">
        <v>382</v>
      </c>
      <c r="BX37" s="46" t="s">
        <v>382</v>
      </c>
    </row>
    <row r="38" spans="1:76" ht="47.25" x14ac:dyDescent="0.25">
      <c r="A38" s="73" t="s">
        <v>344</v>
      </c>
      <c r="B38" s="74" t="s">
        <v>430</v>
      </c>
      <c r="C38" s="76" t="s">
        <v>382</v>
      </c>
      <c r="D38" s="46" t="s">
        <v>382</v>
      </c>
      <c r="E38" s="94">
        <v>0</v>
      </c>
      <c r="F38" s="98" t="s">
        <v>382</v>
      </c>
      <c r="G38" s="98" t="s">
        <v>382</v>
      </c>
      <c r="H38" s="88" t="s">
        <v>382</v>
      </c>
      <c r="I38" s="88" t="s">
        <v>382</v>
      </c>
      <c r="J38" s="88" t="s">
        <v>382</v>
      </c>
      <c r="K38" s="88" t="s">
        <v>382</v>
      </c>
      <c r="L38" s="88" t="s">
        <v>382</v>
      </c>
      <c r="M38" s="88" t="s">
        <v>382</v>
      </c>
      <c r="N38" s="88" t="s">
        <v>382</v>
      </c>
      <c r="O38" s="88" t="s">
        <v>382</v>
      </c>
      <c r="P38" s="88" t="s">
        <v>382</v>
      </c>
      <c r="Q38" s="88" t="s">
        <v>382</v>
      </c>
      <c r="R38" s="88" t="s">
        <v>382</v>
      </c>
      <c r="S38" s="88" t="s">
        <v>382</v>
      </c>
      <c r="T38" s="46" t="s">
        <v>382</v>
      </c>
      <c r="U38" s="46" t="s">
        <v>382</v>
      </c>
      <c r="V38" s="46" t="s">
        <v>382</v>
      </c>
      <c r="W38" s="46" t="s">
        <v>382</v>
      </c>
      <c r="X38" s="46" t="s">
        <v>382</v>
      </c>
      <c r="Y38" s="46" t="s">
        <v>382</v>
      </c>
      <c r="Z38" s="46" t="s">
        <v>382</v>
      </c>
      <c r="AA38" s="46" t="s">
        <v>382</v>
      </c>
      <c r="AB38" s="46" t="s">
        <v>382</v>
      </c>
      <c r="AC38" s="46" t="s">
        <v>382</v>
      </c>
      <c r="AD38" s="46" t="s">
        <v>382</v>
      </c>
      <c r="AE38" s="46" t="s">
        <v>382</v>
      </c>
      <c r="AF38" s="46" t="s">
        <v>382</v>
      </c>
      <c r="AG38" s="46" t="s">
        <v>382</v>
      </c>
      <c r="AH38" s="46" t="s">
        <v>382</v>
      </c>
      <c r="AI38" s="46" t="s">
        <v>382</v>
      </c>
      <c r="AJ38" s="46" t="s">
        <v>382</v>
      </c>
      <c r="AK38" s="46" t="s">
        <v>382</v>
      </c>
      <c r="AL38" s="46" t="s">
        <v>382</v>
      </c>
      <c r="AM38" s="46" t="s">
        <v>382</v>
      </c>
      <c r="AN38" s="46" t="s">
        <v>382</v>
      </c>
      <c r="AO38" s="46" t="s">
        <v>382</v>
      </c>
      <c r="AP38" s="94">
        <v>0</v>
      </c>
      <c r="AQ38" s="88" t="s">
        <v>382</v>
      </c>
      <c r="AR38" s="88" t="s">
        <v>382</v>
      </c>
      <c r="AS38" s="88" t="s">
        <v>382</v>
      </c>
      <c r="AT38" s="88" t="s">
        <v>382</v>
      </c>
      <c r="AU38" s="88" t="s">
        <v>382</v>
      </c>
      <c r="AV38" s="46" t="s">
        <v>382</v>
      </c>
      <c r="AW38" s="46" t="s">
        <v>382</v>
      </c>
      <c r="AX38" s="46" t="s">
        <v>382</v>
      </c>
      <c r="AY38" s="46" t="s">
        <v>382</v>
      </c>
      <c r="AZ38" s="46" t="s">
        <v>382</v>
      </c>
      <c r="BA38" s="46" t="s">
        <v>382</v>
      </c>
      <c r="BB38" s="46" t="s">
        <v>382</v>
      </c>
      <c r="BC38" s="46" t="s">
        <v>382</v>
      </c>
      <c r="BD38" s="98">
        <v>0</v>
      </c>
      <c r="BE38" s="88" t="s">
        <v>382</v>
      </c>
      <c r="BF38" s="88" t="s">
        <v>382</v>
      </c>
      <c r="BG38" s="88" t="s">
        <v>382</v>
      </c>
      <c r="BH38" s="88" t="s">
        <v>382</v>
      </c>
      <c r="BI38" s="88" t="s">
        <v>382</v>
      </c>
      <c r="BJ38" s="46" t="s">
        <v>382</v>
      </c>
      <c r="BK38" s="46" t="s">
        <v>382</v>
      </c>
      <c r="BL38" s="46" t="s">
        <v>382</v>
      </c>
      <c r="BM38" s="46" t="s">
        <v>382</v>
      </c>
      <c r="BN38" s="46" t="s">
        <v>382</v>
      </c>
      <c r="BO38" s="46" t="s">
        <v>382</v>
      </c>
      <c r="BP38" s="46" t="s">
        <v>382</v>
      </c>
      <c r="BQ38" s="46" t="s">
        <v>382</v>
      </c>
      <c r="BR38" s="88">
        <v>0</v>
      </c>
      <c r="BS38" s="88" t="s">
        <v>382</v>
      </c>
      <c r="BT38" s="88" t="s">
        <v>382</v>
      </c>
      <c r="BU38" s="88" t="s">
        <v>382</v>
      </c>
      <c r="BV38" s="88" t="s">
        <v>382</v>
      </c>
      <c r="BW38" s="88" t="s">
        <v>382</v>
      </c>
      <c r="BX38" s="46" t="s">
        <v>382</v>
      </c>
    </row>
    <row r="39" spans="1:76" ht="141.75" x14ac:dyDescent="0.25">
      <c r="A39" s="73" t="s">
        <v>344</v>
      </c>
      <c r="B39" s="74" t="s">
        <v>431</v>
      </c>
      <c r="C39" s="76" t="s">
        <v>382</v>
      </c>
      <c r="D39" s="46" t="s">
        <v>382</v>
      </c>
      <c r="E39" s="94">
        <v>0</v>
      </c>
      <c r="F39" s="98" t="s">
        <v>382</v>
      </c>
      <c r="G39" s="98" t="s">
        <v>382</v>
      </c>
      <c r="H39" s="88" t="s">
        <v>382</v>
      </c>
      <c r="I39" s="88" t="s">
        <v>382</v>
      </c>
      <c r="J39" s="88" t="s">
        <v>382</v>
      </c>
      <c r="K39" s="88" t="s">
        <v>382</v>
      </c>
      <c r="L39" s="88" t="s">
        <v>382</v>
      </c>
      <c r="M39" s="88" t="s">
        <v>382</v>
      </c>
      <c r="N39" s="88" t="s">
        <v>382</v>
      </c>
      <c r="O39" s="88" t="s">
        <v>382</v>
      </c>
      <c r="P39" s="88" t="s">
        <v>382</v>
      </c>
      <c r="Q39" s="88" t="s">
        <v>382</v>
      </c>
      <c r="R39" s="88" t="s">
        <v>382</v>
      </c>
      <c r="S39" s="88" t="s">
        <v>382</v>
      </c>
      <c r="T39" s="46" t="s">
        <v>382</v>
      </c>
      <c r="U39" s="46" t="s">
        <v>382</v>
      </c>
      <c r="V39" s="46" t="s">
        <v>382</v>
      </c>
      <c r="W39" s="46" t="s">
        <v>382</v>
      </c>
      <c r="X39" s="46" t="s">
        <v>382</v>
      </c>
      <c r="Y39" s="46" t="s">
        <v>382</v>
      </c>
      <c r="Z39" s="46" t="s">
        <v>382</v>
      </c>
      <c r="AA39" s="46" t="s">
        <v>382</v>
      </c>
      <c r="AB39" s="46" t="s">
        <v>382</v>
      </c>
      <c r="AC39" s="46" t="s">
        <v>382</v>
      </c>
      <c r="AD39" s="46" t="s">
        <v>382</v>
      </c>
      <c r="AE39" s="46" t="s">
        <v>382</v>
      </c>
      <c r="AF39" s="46" t="s">
        <v>382</v>
      </c>
      <c r="AG39" s="46" t="s">
        <v>382</v>
      </c>
      <c r="AH39" s="46" t="s">
        <v>382</v>
      </c>
      <c r="AI39" s="46" t="s">
        <v>382</v>
      </c>
      <c r="AJ39" s="46" t="s">
        <v>382</v>
      </c>
      <c r="AK39" s="46" t="s">
        <v>382</v>
      </c>
      <c r="AL39" s="46" t="s">
        <v>382</v>
      </c>
      <c r="AM39" s="46" t="s">
        <v>382</v>
      </c>
      <c r="AN39" s="46" t="s">
        <v>382</v>
      </c>
      <c r="AO39" s="46" t="s">
        <v>382</v>
      </c>
      <c r="AP39" s="94">
        <v>0</v>
      </c>
      <c r="AQ39" s="88" t="s">
        <v>382</v>
      </c>
      <c r="AR39" s="88" t="s">
        <v>382</v>
      </c>
      <c r="AS39" s="88" t="s">
        <v>382</v>
      </c>
      <c r="AT39" s="88" t="s">
        <v>382</v>
      </c>
      <c r="AU39" s="88" t="s">
        <v>382</v>
      </c>
      <c r="AV39" s="46" t="s">
        <v>382</v>
      </c>
      <c r="AW39" s="46" t="s">
        <v>382</v>
      </c>
      <c r="AX39" s="46" t="s">
        <v>382</v>
      </c>
      <c r="AY39" s="46" t="s">
        <v>382</v>
      </c>
      <c r="AZ39" s="46" t="s">
        <v>382</v>
      </c>
      <c r="BA39" s="46" t="s">
        <v>382</v>
      </c>
      <c r="BB39" s="46" t="s">
        <v>382</v>
      </c>
      <c r="BC39" s="46" t="s">
        <v>382</v>
      </c>
      <c r="BD39" s="98">
        <v>0</v>
      </c>
      <c r="BE39" s="88" t="s">
        <v>382</v>
      </c>
      <c r="BF39" s="88" t="s">
        <v>382</v>
      </c>
      <c r="BG39" s="88" t="s">
        <v>382</v>
      </c>
      <c r="BH39" s="88" t="s">
        <v>382</v>
      </c>
      <c r="BI39" s="88" t="s">
        <v>382</v>
      </c>
      <c r="BJ39" s="46" t="s">
        <v>382</v>
      </c>
      <c r="BK39" s="46" t="s">
        <v>382</v>
      </c>
      <c r="BL39" s="46" t="s">
        <v>382</v>
      </c>
      <c r="BM39" s="46" t="s">
        <v>382</v>
      </c>
      <c r="BN39" s="46" t="s">
        <v>382</v>
      </c>
      <c r="BO39" s="46" t="s">
        <v>382</v>
      </c>
      <c r="BP39" s="46" t="s">
        <v>382</v>
      </c>
      <c r="BQ39" s="46" t="s">
        <v>382</v>
      </c>
      <c r="BR39" s="88">
        <v>0</v>
      </c>
      <c r="BS39" s="88" t="s">
        <v>382</v>
      </c>
      <c r="BT39" s="88" t="s">
        <v>382</v>
      </c>
      <c r="BU39" s="88" t="s">
        <v>382</v>
      </c>
      <c r="BV39" s="88" t="s">
        <v>382</v>
      </c>
      <c r="BW39" s="88" t="s">
        <v>382</v>
      </c>
      <c r="BX39" s="46" t="s">
        <v>382</v>
      </c>
    </row>
    <row r="40" spans="1:76" ht="126" x14ac:dyDescent="0.25">
      <c r="A40" s="73" t="s">
        <v>344</v>
      </c>
      <c r="B40" s="74" t="s">
        <v>432</v>
      </c>
      <c r="C40" s="76" t="s">
        <v>382</v>
      </c>
      <c r="D40" s="46" t="s">
        <v>382</v>
      </c>
      <c r="E40" s="94">
        <v>0</v>
      </c>
      <c r="F40" s="98" t="s">
        <v>382</v>
      </c>
      <c r="G40" s="98" t="s">
        <v>382</v>
      </c>
      <c r="H40" s="88" t="s">
        <v>382</v>
      </c>
      <c r="I40" s="88" t="s">
        <v>382</v>
      </c>
      <c r="J40" s="88" t="s">
        <v>382</v>
      </c>
      <c r="K40" s="88" t="s">
        <v>382</v>
      </c>
      <c r="L40" s="88" t="s">
        <v>382</v>
      </c>
      <c r="M40" s="88" t="s">
        <v>382</v>
      </c>
      <c r="N40" s="88" t="s">
        <v>382</v>
      </c>
      <c r="O40" s="88" t="s">
        <v>382</v>
      </c>
      <c r="P40" s="88" t="s">
        <v>382</v>
      </c>
      <c r="Q40" s="88" t="s">
        <v>382</v>
      </c>
      <c r="R40" s="88" t="s">
        <v>382</v>
      </c>
      <c r="S40" s="88" t="s">
        <v>382</v>
      </c>
      <c r="T40" s="46" t="s">
        <v>382</v>
      </c>
      <c r="U40" s="46" t="s">
        <v>382</v>
      </c>
      <c r="V40" s="46" t="s">
        <v>382</v>
      </c>
      <c r="W40" s="46" t="s">
        <v>382</v>
      </c>
      <c r="X40" s="46" t="s">
        <v>382</v>
      </c>
      <c r="Y40" s="46" t="s">
        <v>382</v>
      </c>
      <c r="Z40" s="46" t="s">
        <v>382</v>
      </c>
      <c r="AA40" s="46" t="s">
        <v>382</v>
      </c>
      <c r="AB40" s="46" t="s">
        <v>382</v>
      </c>
      <c r="AC40" s="46" t="s">
        <v>382</v>
      </c>
      <c r="AD40" s="46" t="s">
        <v>382</v>
      </c>
      <c r="AE40" s="46" t="s">
        <v>382</v>
      </c>
      <c r="AF40" s="46" t="s">
        <v>382</v>
      </c>
      <c r="AG40" s="46" t="s">
        <v>382</v>
      </c>
      <c r="AH40" s="46" t="s">
        <v>382</v>
      </c>
      <c r="AI40" s="46" t="s">
        <v>382</v>
      </c>
      <c r="AJ40" s="46" t="s">
        <v>382</v>
      </c>
      <c r="AK40" s="46" t="s">
        <v>382</v>
      </c>
      <c r="AL40" s="46" t="s">
        <v>382</v>
      </c>
      <c r="AM40" s="46" t="s">
        <v>382</v>
      </c>
      <c r="AN40" s="46" t="s">
        <v>382</v>
      </c>
      <c r="AO40" s="46" t="s">
        <v>382</v>
      </c>
      <c r="AP40" s="94">
        <v>0</v>
      </c>
      <c r="AQ40" s="88" t="s">
        <v>382</v>
      </c>
      <c r="AR40" s="88" t="s">
        <v>382</v>
      </c>
      <c r="AS40" s="88" t="s">
        <v>382</v>
      </c>
      <c r="AT40" s="88" t="s">
        <v>382</v>
      </c>
      <c r="AU40" s="88" t="s">
        <v>382</v>
      </c>
      <c r="AV40" s="46" t="s">
        <v>382</v>
      </c>
      <c r="AW40" s="46" t="s">
        <v>382</v>
      </c>
      <c r="AX40" s="46" t="s">
        <v>382</v>
      </c>
      <c r="AY40" s="46" t="s">
        <v>382</v>
      </c>
      <c r="AZ40" s="46" t="s">
        <v>382</v>
      </c>
      <c r="BA40" s="46" t="s">
        <v>382</v>
      </c>
      <c r="BB40" s="46" t="s">
        <v>382</v>
      </c>
      <c r="BC40" s="46" t="s">
        <v>382</v>
      </c>
      <c r="BD40" s="98">
        <v>0</v>
      </c>
      <c r="BE40" s="88" t="s">
        <v>382</v>
      </c>
      <c r="BF40" s="88" t="s">
        <v>382</v>
      </c>
      <c r="BG40" s="88" t="s">
        <v>382</v>
      </c>
      <c r="BH40" s="88" t="s">
        <v>382</v>
      </c>
      <c r="BI40" s="88" t="s">
        <v>382</v>
      </c>
      <c r="BJ40" s="46" t="s">
        <v>382</v>
      </c>
      <c r="BK40" s="46" t="s">
        <v>382</v>
      </c>
      <c r="BL40" s="46" t="s">
        <v>382</v>
      </c>
      <c r="BM40" s="46" t="s">
        <v>382</v>
      </c>
      <c r="BN40" s="46" t="s">
        <v>382</v>
      </c>
      <c r="BO40" s="46" t="s">
        <v>382</v>
      </c>
      <c r="BP40" s="46" t="s">
        <v>382</v>
      </c>
      <c r="BQ40" s="46" t="s">
        <v>382</v>
      </c>
      <c r="BR40" s="88">
        <v>0</v>
      </c>
      <c r="BS40" s="88" t="s">
        <v>382</v>
      </c>
      <c r="BT40" s="88" t="s">
        <v>382</v>
      </c>
      <c r="BU40" s="88" t="s">
        <v>382</v>
      </c>
      <c r="BV40" s="88" t="s">
        <v>382</v>
      </c>
      <c r="BW40" s="88" t="s">
        <v>382</v>
      </c>
      <c r="BX40" s="46" t="s">
        <v>382</v>
      </c>
    </row>
    <row r="41" spans="1:76" ht="126" x14ac:dyDescent="0.25">
      <c r="A41" s="73" t="s">
        <v>344</v>
      </c>
      <c r="B41" s="74" t="s">
        <v>433</v>
      </c>
      <c r="C41" s="76" t="s">
        <v>382</v>
      </c>
      <c r="D41" s="46" t="s">
        <v>382</v>
      </c>
      <c r="E41" s="94">
        <v>0</v>
      </c>
      <c r="F41" s="98" t="s">
        <v>382</v>
      </c>
      <c r="G41" s="98" t="s">
        <v>382</v>
      </c>
      <c r="H41" s="88" t="s">
        <v>382</v>
      </c>
      <c r="I41" s="88" t="s">
        <v>382</v>
      </c>
      <c r="J41" s="88" t="s">
        <v>382</v>
      </c>
      <c r="K41" s="88" t="s">
        <v>382</v>
      </c>
      <c r="L41" s="88" t="s">
        <v>382</v>
      </c>
      <c r="M41" s="88" t="s">
        <v>382</v>
      </c>
      <c r="N41" s="88" t="s">
        <v>382</v>
      </c>
      <c r="O41" s="88" t="s">
        <v>382</v>
      </c>
      <c r="P41" s="88" t="s">
        <v>382</v>
      </c>
      <c r="Q41" s="88" t="s">
        <v>382</v>
      </c>
      <c r="R41" s="88" t="s">
        <v>382</v>
      </c>
      <c r="S41" s="88" t="s">
        <v>382</v>
      </c>
      <c r="T41" s="46" t="s">
        <v>382</v>
      </c>
      <c r="U41" s="46" t="s">
        <v>382</v>
      </c>
      <c r="V41" s="46" t="s">
        <v>382</v>
      </c>
      <c r="W41" s="46" t="s">
        <v>382</v>
      </c>
      <c r="X41" s="46" t="s">
        <v>382</v>
      </c>
      <c r="Y41" s="46" t="s">
        <v>382</v>
      </c>
      <c r="Z41" s="46" t="s">
        <v>382</v>
      </c>
      <c r="AA41" s="46" t="s">
        <v>382</v>
      </c>
      <c r="AB41" s="46" t="s">
        <v>382</v>
      </c>
      <c r="AC41" s="46" t="s">
        <v>382</v>
      </c>
      <c r="AD41" s="46" t="s">
        <v>382</v>
      </c>
      <c r="AE41" s="46" t="s">
        <v>382</v>
      </c>
      <c r="AF41" s="46" t="s">
        <v>382</v>
      </c>
      <c r="AG41" s="46" t="s">
        <v>382</v>
      </c>
      <c r="AH41" s="46" t="s">
        <v>382</v>
      </c>
      <c r="AI41" s="46" t="s">
        <v>382</v>
      </c>
      <c r="AJ41" s="46" t="s">
        <v>382</v>
      </c>
      <c r="AK41" s="46" t="s">
        <v>382</v>
      </c>
      <c r="AL41" s="46" t="s">
        <v>382</v>
      </c>
      <c r="AM41" s="46" t="s">
        <v>382</v>
      </c>
      <c r="AN41" s="46" t="s">
        <v>382</v>
      </c>
      <c r="AO41" s="46" t="s">
        <v>382</v>
      </c>
      <c r="AP41" s="94">
        <v>0</v>
      </c>
      <c r="AQ41" s="88" t="s">
        <v>382</v>
      </c>
      <c r="AR41" s="88" t="s">
        <v>382</v>
      </c>
      <c r="AS41" s="88" t="s">
        <v>382</v>
      </c>
      <c r="AT41" s="88" t="s">
        <v>382</v>
      </c>
      <c r="AU41" s="88" t="s">
        <v>382</v>
      </c>
      <c r="AV41" s="46" t="s">
        <v>382</v>
      </c>
      <c r="AW41" s="46" t="s">
        <v>382</v>
      </c>
      <c r="AX41" s="46" t="s">
        <v>382</v>
      </c>
      <c r="AY41" s="46" t="s">
        <v>382</v>
      </c>
      <c r="AZ41" s="46" t="s">
        <v>382</v>
      </c>
      <c r="BA41" s="46" t="s">
        <v>382</v>
      </c>
      <c r="BB41" s="46" t="s">
        <v>382</v>
      </c>
      <c r="BC41" s="46" t="s">
        <v>382</v>
      </c>
      <c r="BD41" s="98">
        <v>0</v>
      </c>
      <c r="BE41" s="88" t="s">
        <v>382</v>
      </c>
      <c r="BF41" s="88" t="s">
        <v>382</v>
      </c>
      <c r="BG41" s="88" t="s">
        <v>382</v>
      </c>
      <c r="BH41" s="88" t="s">
        <v>382</v>
      </c>
      <c r="BI41" s="88" t="s">
        <v>382</v>
      </c>
      <c r="BJ41" s="46" t="s">
        <v>382</v>
      </c>
      <c r="BK41" s="46" t="s">
        <v>382</v>
      </c>
      <c r="BL41" s="46" t="s">
        <v>382</v>
      </c>
      <c r="BM41" s="46" t="s">
        <v>382</v>
      </c>
      <c r="BN41" s="46" t="s">
        <v>382</v>
      </c>
      <c r="BO41" s="46" t="s">
        <v>382</v>
      </c>
      <c r="BP41" s="46" t="s">
        <v>382</v>
      </c>
      <c r="BQ41" s="46" t="s">
        <v>382</v>
      </c>
      <c r="BR41" s="88">
        <v>0</v>
      </c>
      <c r="BS41" s="88" t="s">
        <v>382</v>
      </c>
      <c r="BT41" s="88" t="s">
        <v>382</v>
      </c>
      <c r="BU41" s="88" t="s">
        <v>382</v>
      </c>
      <c r="BV41" s="88" t="s">
        <v>382</v>
      </c>
      <c r="BW41" s="88" t="s">
        <v>382</v>
      </c>
      <c r="BX41" s="46" t="s">
        <v>382</v>
      </c>
    </row>
    <row r="42" spans="1:76" ht="47.25" x14ac:dyDescent="0.25">
      <c r="A42" s="73" t="s">
        <v>345</v>
      </c>
      <c r="B42" s="74" t="s">
        <v>430</v>
      </c>
      <c r="C42" s="76" t="s">
        <v>382</v>
      </c>
      <c r="D42" s="46" t="s">
        <v>382</v>
      </c>
      <c r="E42" s="94">
        <v>0</v>
      </c>
      <c r="F42" s="98" t="s">
        <v>382</v>
      </c>
      <c r="G42" s="98" t="s">
        <v>382</v>
      </c>
      <c r="H42" s="88" t="s">
        <v>382</v>
      </c>
      <c r="I42" s="88" t="s">
        <v>382</v>
      </c>
      <c r="J42" s="88" t="s">
        <v>382</v>
      </c>
      <c r="K42" s="88" t="s">
        <v>382</v>
      </c>
      <c r="L42" s="88" t="s">
        <v>382</v>
      </c>
      <c r="M42" s="88" t="s">
        <v>382</v>
      </c>
      <c r="N42" s="88" t="s">
        <v>382</v>
      </c>
      <c r="O42" s="88" t="s">
        <v>382</v>
      </c>
      <c r="P42" s="88" t="s">
        <v>382</v>
      </c>
      <c r="Q42" s="88" t="s">
        <v>382</v>
      </c>
      <c r="R42" s="88" t="s">
        <v>382</v>
      </c>
      <c r="S42" s="88" t="s">
        <v>382</v>
      </c>
      <c r="T42" s="46" t="s">
        <v>382</v>
      </c>
      <c r="U42" s="46" t="s">
        <v>382</v>
      </c>
      <c r="V42" s="46" t="s">
        <v>382</v>
      </c>
      <c r="W42" s="46" t="s">
        <v>382</v>
      </c>
      <c r="X42" s="46" t="s">
        <v>382</v>
      </c>
      <c r="Y42" s="46" t="s">
        <v>382</v>
      </c>
      <c r="Z42" s="46" t="s">
        <v>382</v>
      </c>
      <c r="AA42" s="46" t="s">
        <v>382</v>
      </c>
      <c r="AB42" s="46" t="s">
        <v>382</v>
      </c>
      <c r="AC42" s="46" t="s">
        <v>382</v>
      </c>
      <c r="AD42" s="46" t="s">
        <v>382</v>
      </c>
      <c r="AE42" s="46" t="s">
        <v>382</v>
      </c>
      <c r="AF42" s="46" t="s">
        <v>382</v>
      </c>
      <c r="AG42" s="46" t="s">
        <v>382</v>
      </c>
      <c r="AH42" s="46" t="s">
        <v>382</v>
      </c>
      <c r="AI42" s="46" t="s">
        <v>382</v>
      </c>
      <c r="AJ42" s="46" t="s">
        <v>382</v>
      </c>
      <c r="AK42" s="46" t="s">
        <v>382</v>
      </c>
      <c r="AL42" s="46" t="s">
        <v>382</v>
      </c>
      <c r="AM42" s="46" t="s">
        <v>382</v>
      </c>
      <c r="AN42" s="46" t="s">
        <v>382</v>
      </c>
      <c r="AO42" s="46" t="s">
        <v>382</v>
      </c>
      <c r="AP42" s="94">
        <v>0</v>
      </c>
      <c r="AQ42" s="88" t="s">
        <v>382</v>
      </c>
      <c r="AR42" s="88" t="s">
        <v>382</v>
      </c>
      <c r="AS42" s="88" t="s">
        <v>382</v>
      </c>
      <c r="AT42" s="88" t="s">
        <v>382</v>
      </c>
      <c r="AU42" s="88" t="s">
        <v>382</v>
      </c>
      <c r="AV42" s="46" t="s">
        <v>382</v>
      </c>
      <c r="AW42" s="46" t="s">
        <v>382</v>
      </c>
      <c r="AX42" s="46" t="s">
        <v>382</v>
      </c>
      <c r="AY42" s="46" t="s">
        <v>382</v>
      </c>
      <c r="AZ42" s="46" t="s">
        <v>382</v>
      </c>
      <c r="BA42" s="46" t="s">
        <v>382</v>
      </c>
      <c r="BB42" s="46" t="s">
        <v>382</v>
      </c>
      <c r="BC42" s="46" t="s">
        <v>382</v>
      </c>
      <c r="BD42" s="98">
        <v>0</v>
      </c>
      <c r="BE42" s="88" t="s">
        <v>382</v>
      </c>
      <c r="BF42" s="88" t="s">
        <v>382</v>
      </c>
      <c r="BG42" s="88" t="s">
        <v>382</v>
      </c>
      <c r="BH42" s="88" t="s">
        <v>382</v>
      </c>
      <c r="BI42" s="88" t="s">
        <v>382</v>
      </c>
      <c r="BJ42" s="46" t="s">
        <v>382</v>
      </c>
      <c r="BK42" s="46" t="s">
        <v>382</v>
      </c>
      <c r="BL42" s="46" t="s">
        <v>382</v>
      </c>
      <c r="BM42" s="46" t="s">
        <v>382</v>
      </c>
      <c r="BN42" s="46" t="s">
        <v>382</v>
      </c>
      <c r="BO42" s="46" t="s">
        <v>382</v>
      </c>
      <c r="BP42" s="46" t="s">
        <v>382</v>
      </c>
      <c r="BQ42" s="46" t="s">
        <v>382</v>
      </c>
      <c r="BR42" s="88">
        <v>0</v>
      </c>
      <c r="BS42" s="88" t="s">
        <v>382</v>
      </c>
      <c r="BT42" s="88" t="s">
        <v>382</v>
      </c>
      <c r="BU42" s="88" t="s">
        <v>382</v>
      </c>
      <c r="BV42" s="88" t="s">
        <v>382</v>
      </c>
      <c r="BW42" s="88" t="s">
        <v>382</v>
      </c>
      <c r="BX42" s="46" t="s">
        <v>382</v>
      </c>
    </row>
    <row r="43" spans="1:76" ht="141.75" x14ac:dyDescent="0.25">
      <c r="A43" s="73" t="s">
        <v>345</v>
      </c>
      <c r="B43" s="74" t="s">
        <v>431</v>
      </c>
      <c r="C43" s="76" t="s">
        <v>382</v>
      </c>
      <c r="D43" s="46" t="s">
        <v>382</v>
      </c>
      <c r="E43" s="94">
        <v>0</v>
      </c>
      <c r="F43" s="98" t="s">
        <v>382</v>
      </c>
      <c r="G43" s="98" t="s">
        <v>382</v>
      </c>
      <c r="H43" s="88" t="s">
        <v>382</v>
      </c>
      <c r="I43" s="88" t="s">
        <v>382</v>
      </c>
      <c r="J43" s="88" t="s">
        <v>382</v>
      </c>
      <c r="K43" s="88" t="s">
        <v>382</v>
      </c>
      <c r="L43" s="88" t="s">
        <v>382</v>
      </c>
      <c r="M43" s="88" t="s">
        <v>382</v>
      </c>
      <c r="N43" s="88" t="s">
        <v>382</v>
      </c>
      <c r="O43" s="88" t="s">
        <v>382</v>
      </c>
      <c r="P43" s="88" t="s">
        <v>382</v>
      </c>
      <c r="Q43" s="88" t="s">
        <v>382</v>
      </c>
      <c r="R43" s="88" t="s">
        <v>382</v>
      </c>
      <c r="S43" s="88" t="s">
        <v>382</v>
      </c>
      <c r="T43" s="46" t="s">
        <v>382</v>
      </c>
      <c r="U43" s="46" t="s">
        <v>382</v>
      </c>
      <c r="V43" s="46" t="s">
        <v>382</v>
      </c>
      <c r="W43" s="46" t="s">
        <v>382</v>
      </c>
      <c r="X43" s="46" t="s">
        <v>382</v>
      </c>
      <c r="Y43" s="46" t="s">
        <v>382</v>
      </c>
      <c r="Z43" s="46" t="s">
        <v>382</v>
      </c>
      <c r="AA43" s="46" t="s">
        <v>382</v>
      </c>
      <c r="AB43" s="46" t="s">
        <v>382</v>
      </c>
      <c r="AC43" s="46" t="s">
        <v>382</v>
      </c>
      <c r="AD43" s="46" t="s">
        <v>382</v>
      </c>
      <c r="AE43" s="46" t="s">
        <v>382</v>
      </c>
      <c r="AF43" s="46" t="s">
        <v>382</v>
      </c>
      <c r="AG43" s="46" t="s">
        <v>382</v>
      </c>
      <c r="AH43" s="46" t="s">
        <v>382</v>
      </c>
      <c r="AI43" s="46" t="s">
        <v>382</v>
      </c>
      <c r="AJ43" s="46" t="s">
        <v>382</v>
      </c>
      <c r="AK43" s="46" t="s">
        <v>382</v>
      </c>
      <c r="AL43" s="46" t="s">
        <v>382</v>
      </c>
      <c r="AM43" s="46" t="s">
        <v>382</v>
      </c>
      <c r="AN43" s="46" t="s">
        <v>382</v>
      </c>
      <c r="AO43" s="46" t="s">
        <v>382</v>
      </c>
      <c r="AP43" s="94">
        <v>0</v>
      </c>
      <c r="AQ43" s="88" t="s">
        <v>382</v>
      </c>
      <c r="AR43" s="88" t="s">
        <v>382</v>
      </c>
      <c r="AS43" s="88" t="s">
        <v>382</v>
      </c>
      <c r="AT43" s="88" t="s">
        <v>382</v>
      </c>
      <c r="AU43" s="88" t="s">
        <v>382</v>
      </c>
      <c r="AV43" s="46" t="s">
        <v>382</v>
      </c>
      <c r="AW43" s="46" t="s">
        <v>382</v>
      </c>
      <c r="AX43" s="46" t="s">
        <v>382</v>
      </c>
      <c r="AY43" s="46" t="s">
        <v>382</v>
      </c>
      <c r="AZ43" s="46" t="s">
        <v>382</v>
      </c>
      <c r="BA43" s="46" t="s">
        <v>382</v>
      </c>
      <c r="BB43" s="46" t="s">
        <v>382</v>
      </c>
      <c r="BC43" s="46" t="s">
        <v>382</v>
      </c>
      <c r="BD43" s="98">
        <v>0</v>
      </c>
      <c r="BE43" s="88" t="s">
        <v>382</v>
      </c>
      <c r="BF43" s="88" t="s">
        <v>382</v>
      </c>
      <c r="BG43" s="88" t="s">
        <v>382</v>
      </c>
      <c r="BH43" s="88" t="s">
        <v>382</v>
      </c>
      <c r="BI43" s="88" t="s">
        <v>382</v>
      </c>
      <c r="BJ43" s="46" t="s">
        <v>382</v>
      </c>
      <c r="BK43" s="46" t="s">
        <v>382</v>
      </c>
      <c r="BL43" s="46" t="s">
        <v>382</v>
      </c>
      <c r="BM43" s="46" t="s">
        <v>382</v>
      </c>
      <c r="BN43" s="46" t="s">
        <v>382</v>
      </c>
      <c r="BO43" s="46" t="s">
        <v>382</v>
      </c>
      <c r="BP43" s="46" t="s">
        <v>382</v>
      </c>
      <c r="BQ43" s="46" t="s">
        <v>382</v>
      </c>
      <c r="BR43" s="88">
        <v>0</v>
      </c>
      <c r="BS43" s="88" t="s">
        <v>382</v>
      </c>
      <c r="BT43" s="88" t="s">
        <v>382</v>
      </c>
      <c r="BU43" s="88" t="s">
        <v>382</v>
      </c>
      <c r="BV43" s="88" t="s">
        <v>382</v>
      </c>
      <c r="BW43" s="88" t="s">
        <v>382</v>
      </c>
      <c r="BX43" s="46" t="s">
        <v>382</v>
      </c>
    </row>
    <row r="44" spans="1:76" ht="126" x14ac:dyDescent="0.25">
      <c r="A44" s="73" t="s">
        <v>345</v>
      </c>
      <c r="B44" s="74" t="s">
        <v>432</v>
      </c>
      <c r="C44" s="76" t="s">
        <v>382</v>
      </c>
      <c r="D44" s="46" t="s">
        <v>382</v>
      </c>
      <c r="E44" s="94">
        <v>0</v>
      </c>
      <c r="F44" s="98" t="s">
        <v>382</v>
      </c>
      <c r="G44" s="98" t="s">
        <v>382</v>
      </c>
      <c r="H44" s="88" t="s">
        <v>382</v>
      </c>
      <c r="I44" s="88" t="s">
        <v>382</v>
      </c>
      <c r="J44" s="88" t="s">
        <v>382</v>
      </c>
      <c r="K44" s="88" t="s">
        <v>382</v>
      </c>
      <c r="L44" s="88" t="s">
        <v>382</v>
      </c>
      <c r="M44" s="88" t="s">
        <v>382</v>
      </c>
      <c r="N44" s="88" t="s">
        <v>382</v>
      </c>
      <c r="O44" s="88" t="s">
        <v>382</v>
      </c>
      <c r="P44" s="88" t="s">
        <v>382</v>
      </c>
      <c r="Q44" s="88" t="s">
        <v>382</v>
      </c>
      <c r="R44" s="88" t="s">
        <v>382</v>
      </c>
      <c r="S44" s="88" t="s">
        <v>382</v>
      </c>
      <c r="T44" s="46" t="s">
        <v>382</v>
      </c>
      <c r="U44" s="46" t="s">
        <v>382</v>
      </c>
      <c r="V44" s="46" t="s">
        <v>382</v>
      </c>
      <c r="W44" s="46" t="s">
        <v>382</v>
      </c>
      <c r="X44" s="46" t="s">
        <v>382</v>
      </c>
      <c r="Y44" s="46" t="s">
        <v>382</v>
      </c>
      <c r="Z44" s="46" t="s">
        <v>382</v>
      </c>
      <c r="AA44" s="46" t="s">
        <v>382</v>
      </c>
      <c r="AB44" s="46" t="s">
        <v>382</v>
      </c>
      <c r="AC44" s="46" t="s">
        <v>382</v>
      </c>
      <c r="AD44" s="46" t="s">
        <v>382</v>
      </c>
      <c r="AE44" s="46" t="s">
        <v>382</v>
      </c>
      <c r="AF44" s="46" t="s">
        <v>382</v>
      </c>
      <c r="AG44" s="46" t="s">
        <v>382</v>
      </c>
      <c r="AH44" s="46" t="s">
        <v>382</v>
      </c>
      <c r="AI44" s="46" t="s">
        <v>382</v>
      </c>
      <c r="AJ44" s="46" t="s">
        <v>382</v>
      </c>
      <c r="AK44" s="46" t="s">
        <v>382</v>
      </c>
      <c r="AL44" s="46" t="s">
        <v>382</v>
      </c>
      <c r="AM44" s="46" t="s">
        <v>382</v>
      </c>
      <c r="AN44" s="46" t="s">
        <v>382</v>
      </c>
      <c r="AO44" s="46" t="s">
        <v>382</v>
      </c>
      <c r="AP44" s="94">
        <v>0</v>
      </c>
      <c r="AQ44" s="88" t="s">
        <v>382</v>
      </c>
      <c r="AR44" s="88" t="s">
        <v>382</v>
      </c>
      <c r="AS44" s="88" t="s">
        <v>382</v>
      </c>
      <c r="AT44" s="88" t="s">
        <v>382</v>
      </c>
      <c r="AU44" s="88" t="s">
        <v>382</v>
      </c>
      <c r="AV44" s="46" t="s">
        <v>382</v>
      </c>
      <c r="AW44" s="46" t="s">
        <v>382</v>
      </c>
      <c r="AX44" s="46" t="s">
        <v>382</v>
      </c>
      <c r="AY44" s="46" t="s">
        <v>382</v>
      </c>
      <c r="AZ44" s="46" t="s">
        <v>382</v>
      </c>
      <c r="BA44" s="46" t="s">
        <v>382</v>
      </c>
      <c r="BB44" s="46" t="s">
        <v>382</v>
      </c>
      <c r="BC44" s="46" t="s">
        <v>382</v>
      </c>
      <c r="BD44" s="98">
        <v>0</v>
      </c>
      <c r="BE44" s="88" t="s">
        <v>382</v>
      </c>
      <c r="BF44" s="88" t="s">
        <v>382</v>
      </c>
      <c r="BG44" s="88" t="s">
        <v>382</v>
      </c>
      <c r="BH44" s="88" t="s">
        <v>382</v>
      </c>
      <c r="BI44" s="88" t="s">
        <v>382</v>
      </c>
      <c r="BJ44" s="46" t="s">
        <v>382</v>
      </c>
      <c r="BK44" s="46" t="s">
        <v>382</v>
      </c>
      <c r="BL44" s="46" t="s">
        <v>382</v>
      </c>
      <c r="BM44" s="46" t="s">
        <v>382</v>
      </c>
      <c r="BN44" s="46" t="s">
        <v>382</v>
      </c>
      <c r="BO44" s="46" t="s">
        <v>382</v>
      </c>
      <c r="BP44" s="46" t="s">
        <v>382</v>
      </c>
      <c r="BQ44" s="46" t="s">
        <v>382</v>
      </c>
      <c r="BR44" s="88">
        <v>0</v>
      </c>
      <c r="BS44" s="88" t="s">
        <v>382</v>
      </c>
      <c r="BT44" s="88" t="s">
        <v>382</v>
      </c>
      <c r="BU44" s="88" t="s">
        <v>382</v>
      </c>
      <c r="BV44" s="88" t="s">
        <v>382</v>
      </c>
      <c r="BW44" s="88" t="s">
        <v>382</v>
      </c>
      <c r="BX44" s="46" t="s">
        <v>382</v>
      </c>
    </row>
    <row r="45" spans="1:76" ht="126" x14ac:dyDescent="0.25">
      <c r="A45" s="73" t="s">
        <v>345</v>
      </c>
      <c r="B45" s="74" t="s">
        <v>434</v>
      </c>
      <c r="C45" s="76" t="s">
        <v>382</v>
      </c>
      <c r="D45" s="46" t="s">
        <v>382</v>
      </c>
      <c r="E45" s="94">
        <v>0</v>
      </c>
      <c r="F45" s="98" t="s">
        <v>382</v>
      </c>
      <c r="G45" s="98" t="s">
        <v>382</v>
      </c>
      <c r="H45" s="88" t="s">
        <v>382</v>
      </c>
      <c r="I45" s="88" t="s">
        <v>382</v>
      </c>
      <c r="J45" s="88" t="s">
        <v>382</v>
      </c>
      <c r="K45" s="88" t="s">
        <v>382</v>
      </c>
      <c r="L45" s="88" t="s">
        <v>382</v>
      </c>
      <c r="M45" s="88" t="s">
        <v>382</v>
      </c>
      <c r="N45" s="88" t="s">
        <v>382</v>
      </c>
      <c r="O45" s="88" t="s">
        <v>382</v>
      </c>
      <c r="P45" s="88" t="s">
        <v>382</v>
      </c>
      <c r="Q45" s="88" t="s">
        <v>382</v>
      </c>
      <c r="R45" s="88" t="s">
        <v>382</v>
      </c>
      <c r="S45" s="88" t="s">
        <v>382</v>
      </c>
      <c r="T45" s="46" t="s">
        <v>382</v>
      </c>
      <c r="U45" s="46" t="s">
        <v>382</v>
      </c>
      <c r="V45" s="46" t="s">
        <v>382</v>
      </c>
      <c r="W45" s="46" t="s">
        <v>382</v>
      </c>
      <c r="X45" s="46" t="s">
        <v>382</v>
      </c>
      <c r="Y45" s="46" t="s">
        <v>382</v>
      </c>
      <c r="Z45" s="46" t="s">
        <v>382</v>
      </c>
      <c r="AA45" s="46" t="s">
        <v>382</v>
      </c>
      <c r="AB45" s="46" t="s">
        <v>382</v>
      </c>
      <c r="AC45" s="46" t="s">
        <v>382</v>
      </c>
      <c r="AD45" s="46" t="s">
        <v>382</v>
      </c>
      <c r="AE45" s="46" t="s">
        <v>382</v>
      </c>
      <c r="AF45" s="46" t="s">
        <v>382</v>
      </c>
      <c r="AG45" s="46" t="s">
        <v>382</v>
      </c>
      <c r="AH45" s="46" t="s">
        <v>382</v>
      </c>
      <c r="AI45" s="46" t="s">
        <v>382</v>
      </c>
      <c r="AJ45" s="46" t="s">
        <v>382</v>
      </c>
      <c r="AK45" s="46" t="s">
        <v>382</v>
      </c>
      <c r="AL45" s="46" t="s">
        <v>382</v>
      </c>
      <c r="AM45" s="46" t="s">
        <v>382</v>
      </c>
      <c r="AN45" s="46" t="s">
        <v>382</v>
      </c>
      <c r="AO45" s="46" t="s">
        <v>382</v>
      </c>
      <c r="AP45" s="94">
        <v>0</v>
      </c>
      <c r="AQ45" s="88" t="s">
        <v>382</v>
      </c>
      <c r="AR45" s="88" t="s">
        <v>382</v>
      </c>
      <c r="AS45" s="88" t="s">
        <v>382</v>
      </c>
      <c r="AT45" s="88" t="s">
        <v>382</v>
      </c>
      <c r="AU45" s="88" t="s">
        <v>382</v>
      </c>
      <c r="AV45" s="46" t="s">
        <v>382</v>
      </c>
      <c r="AW45" s="46" t="s">
        <v>382</v>
      </c>
      <c r="AX45" s="46" t="s">
        <v>382</v>
      </c>
      <c r="AY45" s="46" t="s">
        <v>382</v>
      </c>
      <c r="AZ45" s="46" t="s">
        <v>382</v>
      </c>
      <c r="BA45" s="46" t="s">
        <v>382</v>
      </c>
      <c r="BB45" s="46" t="s">
        <v>382</v>
      </c>
      <c r="BC45" s="46" t="s">
        <v>382</v>
      </c>
      <c r="BD45" s="98">
        <v>0</v>
      </c>
      <c r="BE45" s="88" t="s">
        <v>382</v>
      </c>
      <c r="BF45" s="88" t="s">
        <v>382</v>
      </c>
      <c r="BG45" s="88" t="s">
        <v>382</v>
      </c>
      <c r="BH45" s="88" t="s">
        <v>382</v>
      </c>
      <c r="BI45" s="88" t="s">
        <v>382</v>
      </c>
      <c r="BJ45" s="46" t="s">
        <v>382</v>
      </c>
      <c r="BK45" s="46" t="s">
        <v>382</v>
      </c>
      <c r="BL45" s="46" t="s">
        <v>382</v>
      </c>
      <c r="BM45" s="46" t="s">
        <v>382</v>
      </c>
      <c r="BN45" s="46" t="s">
        <v>382</v>
      </c>
      <c r="BO45" s="46" t="s">
        <v>382</v>
      </c>
      <c r="BP45" s="46" t="s">
        <v>382</v>
      </c>
      <c r="BQ45" s="46" t="s">
        <v>382</v>
      </c>
      <c r="BR45" s="88">
        <v>0</v>
      </c>
      <c r="BS45" s="88" t="s">
        <v>382</v>
      </c>
      <c r="BT45" s="88" t="s">
        <v>382</v>
      </c>
      <c r="BU45" s="88" t="s">
        <v>382</v>
      </c>
      <c r="BV45" s="88" t="s">
        <v>382</v>
      </c>
      <c r="BW45" s="88" t="s">
        <v>382</v>
      </c>
      <c r="BX45" s="46" t="s">
        <v>382</v>
      </c>
    </row>
    <row r="46" spans="1:76" ht="110.25" x14ac:dyDescent="0.25">
      <c r="A46" s="73" t="s">
        <v>321</v>
      </c>
      <c r="B46" s="74" t="s">
        <v>435</v>
      </c>
      <c r="C46" s="76" t="s">
        <v>382</v>
      </c>
      <c r="D46" s="46" t="s">
        <v>382</v>
      </c>
      <c r="E46" s="94">
        <v>0</v>
      </c>
      <c r="F46" s="98" t="s">
        <v>382</v>
      </c>
      <c r="G46" s="98" t="s">
        <v>382</v>
      </c>
      <c r="H46" s="88" t="s">
        <v>382</v>
      </c>
      <c r="I46" s="88" t="s">
        <v>382</v>
      </c>
      <c r="J46" s="88" t="s">
        <v>382</v>
      </c>
      <c r="K46" s="88" t="s">
        <v>382</v>
      </c>
      <c r="L46" s="88" t="s">
        <v>382</v>
      </c>
      <c r="M46" s="88" t="s">
        <v>382</v>
      </c>
      <c r="N46" s="88" t="s">
        <v>382</v>
      </c>
      <c r="O46" s="88" t="s">
        <v>382</v>
      </c>
      <c r="P46" s="88" t="s">
        <v>382</v>
      </c>
      <c r="Q46" s="88" t="s">
        <v>382</v>
      </c>
      <c r="R46" s="88" t="s">
        <v>382</v>
      </c>
      <c r="S46" s="88" t="s">
        <v>382</v>
      </c>
      <c r="T46" s="46" t="s">
        <v>382</v>
      </c>
      <c r="U46" s="46" t="s">
        <v>382</v>
      </c>
      <c r="V46" s="46" t="s">
        <v>382</v>
      </c>
      <c r="W46" s="46" t="s">
        <v>382</v>
      </c>
      <c r="X46" s="46" t="s">
        <v>382</v>
      </c>
      <c r="Y46" s="46" t="s">
        <v>382</v>
      </c>
      <c r="Z46" s="46" t="s">
        <v>382</v>
      </c>
      <c r="AA46" s="46" t="s">
        <v>382</v>
      </c>
      <c r="AB46" s="46" t="s">
        <v>382</v>
      </c>
      <c r="AC46" s="46" t="s">
        <v>382</v>
      </c>
      <c r="AD46" s="46" t="s">
        <v>382</v>
      </c>
      <c r="AE46" s="46" t="s">
        <v>382</v>
      </c>
      <c r="AF46" s="46" t="s">
        <v>382</v>
      </c>
      <c r="AG46" s="46" t="s">
        <v>382</v>
      </c>
      <c r="AH46" s="46" t="s">
        <v>382</v>
      </c>
      <c r="AI46" s="46" t="s">
        <v>382</v>
      </c>
      <c r="AJ46" s="46" t="s">
        <v>382</v>
      </c>
      <c r="AK46" s="46" t="s">
        <v>382</v>
      </c>
      <c r="AL46" s="46" t="s">
        <v>382</v>
      </c>
      <c r="AM46" s="46" t="s">
        <v>382</v>
      </c>
      <c r="AN46" s="46" t="s">
        <v>382</v>
      </c>
      <c r="AO46" s="46" t="s">
        <v>382</v>
      </c>
      <c r="AP46" s="94">
        <v>0</v>
      </c>
      <c r="AQ46" s="88" t="s">
        <v>382</v>
      </c>
      <c r="AR46" s="88" t="s">
        <v>382</v>
      </c>
      <c r="AS46" s="88" t="s">
        <v>382</v>
      </c>
      <c r="AT46" s="88" t="s">
        <v>382</v>
      </c>
      <c r="AU46" s="88" t="s">
        <v>382</v>
      </c>
      <c r="AV46" s="46" t="s">
        <v>382</v>
      </c>
      <c r="AW46" s="46" t="s">
        <v>382</v>
      </c>
      <c r="AX46" s="46" t="s">
        <v>382</v>
      </c>
      <c r="AY46" s="46" t="s">
        <v>382</v>
      </c>
      <c r="AZ46" s="46" t="s">
        <v>382</v>
      </c>
      <c r="BA46" s="46" t="s">
        <v>382</v>
      </c>
      <c r="BB46" s="46" t="s">
        <v>382</v>
      </c>
      <c r="BC46" s="46" t="s">
        <v>382</v>
      </c>
      <c r="BD46" s="98">
        <v>0</v>
      </c>
      <c r="BE46" s="88" t="s">
        <v>382</v>
      </c>
      <c r="BF46" s="88" t="s">
        <v>382</v>
      </c>
      <c r="BG46" s="88" t="s">
        <v>382</v>
      </c>
      <c r="BH46" s="88" t="s">
        <v>382</v>
      </c>
      <c r="BI46" s="88" t="s">
        <v>382</v>
      </c>
      <c r="BJ46" s="46" t="s">
        <v>382</v>
      </c>
      <c r="BK46" s="46" t="s">
        <v>382</v>
      </c>
      <c r="BL46" s="46" t="s">
        <v>382</v>
      </c>
      <c r="BM46" s="46" t="s">
        <v>382</v>
      </c>
      <c r="BN46" s="46" t="s">
        <v>382</v>
      </c>
      <c r="BO46" s="46" t="s">
        <v>382</v>
      </c>
      <c r="BP46" s="46" t="s">
        <v>382</v>
      </c>
      <c r="BQ46" s="46" t="s">
        <v>382</v>
      </c>
      <c r="BR46" s="88">
        <v>0</v>
      </c>
      <c r="BS46" s="88" t="s">
        <v>382</v>
      </c>
      <c r="BT46" s="88" t="s">
        <v>382</v>
      </c>
      <c r="BU46" s="88" t="s">
        <v>382</v>
      </c>
      <c r="BV46" s="88" t="s">
        <v>382</v>
      </c>
      <c r="BW46" s="88" t="s">
        <v>382</v>
      </c>
      <c r="BX46" s="46" t="s">
        <v>382</v>
      </c>
    </row>
    <row r="47" spans="1:76" ht="94.5" x14ac:dyDescent="0.25">
      <c r="A47" s="73" t="s">
        <v>348</v>
      </c>
      <c r="B47" s="74" t="s">
        <v>436</v>
      </c>
      <c r="C47" s="76" t="s">
        <v>382</v>
      </c>
      <c r="D47" s="46" t="s">
        <v>382</v>
      </c>
      <c r="E47" s="94">
        <v>0</v>
      </c>
      <c r="F47" s="98" t="s">
        <v>382</v>
      </c>
      <c r="G47" s="98" t="s">
        <v>382</v>
      </c>
      <c r="H47" s="88" t="s">
        <v>382</v>
      </c>
      <c r="I47" s="88" t="s">
        <v>382</v>
      </c>
      <c r="J47" s="88" t="s">
        <v>382</v>
      </c>
      <c r="K47" s="88" t="s">
        <v>382</v>
      </c>
      <c r="L47" s="88" t="s">
        <v>382</v>
      </c>
      <c r="M47" s="88" t="s">
        <v>382</v>
      </c>
      <c r="N47" s="88" t="s">
        <v>382</v>
      </c>
      <c r="O47" s="88" t="s">
        <v>382</v>
      </c>
      <c r="P47" s="88" t="s">
        <v>382</v>
      </c>
      <c r="Q47" s="88" t="s">
        <v>382</v>
      </c>
      <c r="R47" s="88" t="s">
        <v>382</v>
      </c>
      <c r="S47" s="88" t="s">
        <v>382</v>
      </c>
      <c r="T47" s="46" t="s">
        <v>382</v>
      </c>
      <c r="U47" s="46" t="s">
        <v>382</v>
      </c>
      <c r="V47" s="46" t="s">
        <v>382</v>
      </c>
      <c r="W47" s="46" t="s">
        <v>382</v>
      </c>
      <c r="X47" s="46" t="s">
        <v>382</v>
      </c>
      <c r="Y47" s="46" t="s">
        <v>382</v>
      </c>
      <c r="Z47" s="46" t="s">
        <v>382</v>
      </c>
      <c r="AA47" s="46" t="s">
        <v>382</v>
      </c>
      <c r="AB47" s="46" t="s">
        <v>382</v>
      </c>
      <c r="AC47" s="46" t="s">
        <v>382</v>
      </c>
      <c r="AD47" s="46" t="s">
        <v>382</v>
      </c>
      <c r="AE47" s="46" t="s">
        <v>382</v>
      </c>
      <c r="AF47" s="46" t="s">
        <v>382</v>
      </c>
      <c r="AG47" s="46" t="s">
        <v>382</v>
      </c>
      <c r="AH47" s="46" t="s">
        <v>382</v>
      </c>
      <c r="AI47" s="46" t="s">
        <v>382</v>
      </c>
      <c r="AJ47" s="46" t="s">
        <v>382</v>
      </c>
      <c r="AK47" s="46" t="s">
        <v>382</v>
      </c>
      <c r="AL47" s="46" t="s">
        <v>382</v>
      </c>
      <c r="AM47" s="46" t="s">
        <v>382</v>
      </c>
      <c r="AN47" s="46" t="s">
        <v>382</v>
      </c>
      <c r="AO47" s="46" t="s">
        <v>382</v>
      </c>
      <c r="AP47" s="94">
        <v>0</v>
      </c>
      <c r="AQ47" s="88" t="s">
        <v>382</v>
      </c>
      <c r="AR47" s="88" t="s">
        <v>382</v>
      </c>
      <c r="AS47" s="88" t="s">
        <v>382</v>
      </c>
      <c r="AT47" s="88" t="s">
        <v>382</v>
      </c>
      <c r="AU47" s="88" t="s">
        <v>382</v>
      </c>
      <c r="AV47" s="46" t="s">
        <v>382</v>
      </c>
      <c r="AW47" s="46" t="s">
        <v>382</v>
      </c>
      <c r="AX47" s="46" t="s">
        <v>382</v>
      </c>
      <c r="AY47" s="46" t="s">
        <v>382</v>
      </c>
      <c r="AZ47" s="46" t="s">
        <v>382</v>
      </c>
      <c r="BA47" s="46" t="s">
        <v>382</v>
      </c>
      <c r="BB47" s="46" t="s">
        <v>382</v>
      </c>
      <c r="BC47" s="46" t="s">
        <v>382</v>
      </c>
      <c r="BD47" s="98">
        <v>0</v>
      </c>
      <c r="BE47" s="88" t="s">
        <v>382</v>
      </c>
      <c r="BF47" s="88" t="s">
        <v>382</v>
      </c>
      <c r="BG47" s="88" t="s">
        <v>382</v>
      </c>
      <c r="BH47" s="88" t="s">
        <v>382</v>
      </c>
      <c r="BI47" s="88" t="s">
        <v>382</v>
      </c>
      <c r="BJ47" s="46" t="s">
        <v>382</v>
      </c>
      <c r="BK47" s="46" t="s">
        <v>382</v>
      </c>
      <c r="BL47" s="46" t="s">
        <v>382</v>
      </c>
      <c r="BM47" s="46" t="s">
        <v>382</v>
      </c>
      <c r="BN47" s="46" t="s">
        <v>382</v>
      </c>
      <c r="BO47" s="46" t="s">
        <v>382</v>
      </c>
      <c r="BP47" s="46" t="s">
        <v>382</v>
      </c>
      <c r="BQ47" s="46" t="s">
        <v>382</v>
      </c>
      <c r="BR47" s="88">
        <v>0</v>
      </c>
      <c r="BS47" s="88" t="s">
        <v>382</v>
      </c>
      <c r="BT47" s="88" t="s">
        <v>382</v>
      </c>
      <c r="BU47" s="88" t="s">
        <v>382</v>
      </c>
      <c r="BV47" s="88" t="s">
        <v>382</v>
      </c>
      <c r="BW47" s="88" t="s">
        <v>382</v>
      </c>
      <c r="BX47" s="46" t="s">
        <v>382</v>
      </c>
    </row>
    <row r="48" spans="1:76" ht="110.25" x14ac:dyDescent="0.25">
      <c r="A48" s="73" t="s">
        <v>349</v>
      </c>
      <c r="B48" s="74" t="s">
        <v>437</v>
      </c>
      <c r="C48" s="76" t="s">
        <v>382</v>
      </c>
      <c r="D48" s="46" t="s">
        <v>382</v>
      </c>
      <c r="E48" s="94">
        <v>0</v>
      </c>
      <c r="F48" s="98" t="s">
        <v>382</v>
      </c>
      <c r="G48" s="98" t="s">
        <v>382</v>
      </c>
      <c r="H48" s="88" t="s">
        <v>382</v>
      </c>
      <c r="I48" s="88" t="s">
        <v>382</v>
      </c>
      <c r="J48" s="88" t="s">
        <v>382</v>
      </c>
      <c r="K48" s="88" t="s">
        <v>382</v>
      </c>
      <c r="L48" s="88" t="s">
        <v>382</v>
      </c>
      <c r="M48" s="88" t="s">
        <v>382</v>
      </c>
      <c r="N48" s="88" t="s">
        <v>382</v>
      </c>
      <c r="O48" s="88" t="s">
        <v>382</v>
      </c>
      <c r="P48" s="88" t="s">
        <v>382</v>
      </c>
      <c r="Q48" s="88" t="s">
        <v>382</v>
      </c>
      <c r="R48" s="88" t="s">
        <v>382</v>
      </c>
      <c r="S48" s="88" t="s">
        <v>382</v>
      </c>
      <c r="T48" s="46" t="s">
        <v>382</v>
      </c>
      <c r="U48" s="46" t="s">
        <v>382</v>
      </c>
      <c r="V48" s="46" t="s">
        <v>382</v>
      </c>
      <c r="W48" s="46" t="s">
        <v>382</v>
      </c>
      <c r="X48" s="46" t="s">
        <v>382</v>
      </c>
      <c r="Y48" s="46" t="s">
        <v>382</v>
      </c>
      <c r="Z48" s="46" t="s">
        <v>382</v>
      </c>
      <c r="AA48" s="46" t="s">
        <v>382</v>
      </c>
      <c r="AB48" s="46" t="s">
        <v>382</v>
      </c>
      <c r="AC48" s="46" t="s">
        <v>382</v>
      </c>
      <c r="AD48" s="46" t="s">
        <v>382</v>
      </c>
      <c r="AE48" s="46" t="s">
        <v>382</v>
      </c>
      <c r="AF48" s="46" t="s">
        <v>382</v>
      </c>
      <c r="AG48" s="46" t="s">
        <v>382</v>
      </c>
      <c r="AH48" s="46" t="s">
        <v>382</v>
      </c>
      <c r="AI48" s="46" t="s">
        <v>382</v>
      </c>
      <c r="AJ48" s="46" t="s">
        <v>382</v>
      </c>
      <c r="AK48" s="46" t="s">
        <v>382</v>
      </c>
      <c r="AL48" s="46" t="s">
        <v>382</v>
      </c>
      <c r="AM48" s="46" t="s">
        <v>382</v>
      </c>
      <c r="AN48" s="46" t="s">
        <v>382</v>
      </c>
      <c r="AO48" s="46" t="s">
        <v>382</v>
      </c>
      <c r="AP48" s="94">
        <v>0</v>
      </c>
      <c r="AQ48" s="88" t="s">
        <v>382</v>
      </c>
      <c r="AR48" s="88" t="s">
        <v>382</v>
      </c>
      <c r="AS48" s="88" t="s">
        <v>382</v>
      </c>
      <c r="AT48" s="88" t="s">
        <v>382</v>
      </c>
      <c r="AU48" s="88" t="s">
        <v>382</v>
      </c>
      <c r="AV48" s="46" t="s">
        <v>382</v>
      </c>
      <c r="AW48" s="46" t="s">
        <v>382</v>
      </c>
      <c r="AX48" s="46" t="s">
        <v>382</v>
      </c>
      <c r="AY48" s="46" t="s">
        <v>382</v>
      </c>
      <c r="AZ48" s="46" t="s">
        <v>382</v>
      </c>
      <c r="BA48" s="46" t="s">
        <v>382</v>
      </c>
      <c r="BB48" s="46" t="s">
        <v>382</v>
      </c>
      <c r="BC48" s="46" t="s">
        <v>382</v>
      </c>
      <c r="BD48" s="98">
        <v>0</v>
      </c>
      <c r="BE48" s="88" t="s">
        <v>382</v>
      </c>
      <c r="BF48" s="88" t="s">
        <v>382</v>
      </c>
      <c r="BG48" s="88" t="s">
        <v>382</v>
      </c>
      <c r="BH48" s="88" t="s">
        <v>382</v>
      </c>
      <c r="BI48" s="88" t="s">
        <v>382</v>
      </c>
      <c r="BJ48" s="46" t="s">
        <v>382</v>
      </c>
      <c r="BK48" s="46" t="s">
        <v>382</v>
      </c>
      <c r="BL48" s="46" t="s">
        <v>382</v>
      </c>
      <c r="BM48" s="46" t="s">
        <v>382</v>
      </c>
      <c r="BN48" s="46" t="s">
        <v>382</v>
      </c>
      <c r="BO48" s="46" t="s">
        <v>382</v>
      </c>
      <c r="BP48" s="46" t="s">
        <v>382</v>
      </c>
      <c r="BQ48" s="46" t="s">
        <v>382</v>
      </c>
      <c r="BR48" s="88">
        <v>0</v>
      </c>
      <c r="BS48" s="88" t="s">
        <v>382</v>
      </c>
      <c r="BT48" s="88" t="s">
        <v>382</v>
      </c>
      <c r="BU48" s="88" t="s">
        <v>382</v>
      </c>
      <c r="BV48" s="88" t="s">
        <v>382</v>
      </c>
      <c r="BW48" s="88" t="s">
        <v>382</v>
      </c>
      <c r="BX48" s="46" t="s">
        <v>382</v>
      </c>
    </row>
    <row r="49" spans="1:76" ht="31.5" x14ac:dyDescent="0.25">
      <c r="A49" s="73" t="s">
        <v>323</v>
      </c>
      <c r="B49" s="85" t="s">
        <v>500</v>
      </c>
      <c r="C49" s="76" t="s">
        <v>382</v>
      </c>
      <c r="D49" s="46" t="s">
        <v>382</v>
      </c>
      <c r="E49" s="94">
        <v>304.74798330508486</v>
      </c>
      <c r="F49" s="98" t="s">
        <v>382</v>
      </c>
      <c r="G49" s="98" t="s">
        <v>382</v>
      </c>
      <c r="H49" s="88" t="s">
        <v>382</v>
      </c>
      <c r="I49" s="88" t="s">
        <v>382</v>
      </c>
      <c r="J49" s="88" t="s">
        <v>382</v>
      </c>
      <c r="K49" s="88" t="s">
        <v>382</v>
      </c>
      <c r="L49" s="88" t="s">
        <v>382</v>
      </c>
      <c r="M49" s="88" t="s">
        <v>382</v>
      </c>
      <c r="N49" s="88" t="s">
        <v>382</v>
      </c>
      <c r="O49" s="88" t="s">
        <v>382</v>
      </c>
      <c r="P49" s="88" t="s">
        <v>382</v>
      </c>
      <c r="Q49" s="88" t="s">
        <v>382</v>
      </c>
      <c r="R49" s="88" t="s">
        <v>382</v>
      </c>
      <c r="S49" s="88" t="s">
        <v>382</v>
      </c>
      <c r="T49" s="46" t="s">
        <v>382</v>
      </c>
      <c r="U49" s="46" t="s">
        <v>382</v>
      </c>
      <c r="V49" s="46" t="s">
        <v>382</v>
      </c>
      <c r="W49" s="46" t="s">
        <v>382</v>
      </c>
      <c r="X49" s="46" t="s">
        <v>382</v>
      </c>
      <c r="Y49" s="46" t="s">
        <v>382</v>
      </c>
      <c r="Z49" s="46" t="s">
        <v>382</v>
      </c>
      <c r="AA49" s="46" t="s">
        <v>382</v>
      </c>
      <c r="AB49" s="46" t="s">
        <v>382</v>
      </c>
      <c r="AC49" s="46" t="s">
        <v>382</v>
      </c>
      <c r="AD49" s="46" t="s">
        <v>382</v>
      </c>
      <c r="AE49" s="46" t="s">
        <v>382</v>
      </c>
      <c r="AF49" s="46" t="s">
        <v>382</v>
      </c>
      <c r="AG49" s="46" t="s">
        <v>382</v>
      </c>
      <c r="AH49" s="46" t="s">
        <v>382</v>
      </c>
      <c r="AI49" s="46" t="s">
        <v>382</v>
      </c>
      <c r="AJ49" s="46" t="s">
        <v>382</v>
      </c>
      <c r="AK49" s="46" t="s">
        <v>382</v>
      </c>
      <c r="AL49" s="46" t="s">
        <v>382</v>
      </c>
      <c r="AM49" s="46" t="s">
        <v>382</v>
      </c>
      <c r="AN49" s="46" t="s">
        <v>382</v>
      </c>
      <c r="AO49" s="46" t="s">
        <v>382</v>
      </c>
      <c r="AP49" s="94">
        <v>124.76832406779664</v>
      </c>
      <c r="AQ49" s="88" t="s">
        <v>382</v>
      </c>
      <c r="AR49" s="88" t="s">
        <v>382</v>
      </c>
      <c r="AS49" s="88" t="s">
        <v>382</v>
      </c>
      <c r="AT49" s="88" t="s">
        <v>382</v>
      </c>
      <c r="AU49" s="88" t="s">
        <v>382</v>
      </c>
      <c r="AV49" s="46" t="s">
        <v>382</v>
      </c>
      <c r="AW49" s="46" t="s">
        <v>382</v>
      </c>
      <c r="AX49" s="46" t="s">
        <v>382</v>
      </c>
      <c r="AY49" s="46" t="s">
        <v>382</v>
      </c>
      <c r="AZ49" s="46" t="s">
        <v>382</v>
      </c>
      <c r="BA49" s="46" t="s">
        <v>382</v>
      </c>
      <c r="BB49" s="46" t="s">
        <v>382</v>
      </c>
      <c r="BC49" s="46" t="s">
        <v>382</v>
      </c>
      <c r="BD49" s="98">
        <v>179.9845505084746</v>
      </c>
      <c r="BE49" s="88" t="s">
        <v>382</v>
      </c>
      <c r="BF49" s="88" t="s">
        <v>382</v>
      </c>
      <c r="BG49" s="88" t="s">
        <v>382</v>
      </c>
      <c r="BH49" s="88" t="s">
        <v>382</v>
      </c>
      <c r="BI49" s="88" t="s">
        <v>382</v>
      </c>
      <c r="BJ49" s="46" t="s">
        <v>382</v>
      </c>
      <c r="BK49" s="46" t="s">
        <v>382</v>
      </c>
      <c r="BL49" s="46" t="s">
        <v>382</v>
      </c>
      <c r="BM49" s="46" t="s">
        <v>382</v>
      </c>
      <c r="BN49" s="46" t="s">
        <v>382</v>
      </c>
      <c r="BO49" s="46" t="s">
        <v>382</v>
      </c>
      <c r="BP49" s="46" t="s">
        <v>382</v>
      </c>
      <c r="BQ49" s="46" t="s">
        <v>382</v>
      </c>
      <c r="BR49" s="88">
        <v>304.74798330508486</v>
      </c>
      <c r="BS49" s="88" t="s">
        <v>382</v>
      </c>
      <c r="BT49" s="88" t="s">
        <v>382</v>
      </c>
      <c r="BU49" s="88" t="s">
        <v>382</v>
      </c>
      <c r="BV49" s="88" t="s">
        <v>382</v>
      </c>
      <c r="BW49" s="88" t="s">
        <v>382</v>
      </c>
      <c r="BX49" s="46" t="s">
        <v>382</v>
      </c>
    </row>
    <row r="50" spans="1:76" x14ac:dyDescent="0.25">
      <c r="A50" s="77"/>
      <c r="B50" s="85" t="s">
        <v>501</v>
      </c>
      <c r="C50" s="76" t="s">
        <v>382</v>
      </c>
      <c r="D50" s="46" t="s">
        <v>382</v>
      </c>
      <c r="E50" s="94">
        <v>3.5208259322033899</v>
      </c>
      <c r="F50" s="98" t="s">
        <v>382</v>
      </c>
      <c r="G50" s="98" t="s">
        <v>382</v>
      </c>
      <c r="H50" s="88" t="s">
        <v>382</v>
      </c>
      <c r="I50" s="88" t="s">
        <v>382</v>
      </c>
      <c r="J50" s="88" t="s">
        <v>382</v>
      </c>
      <c r="K50" s="88" t="s">
        <v>382</v>
      </c>
      <c r="L50" s="88" t="s">
        <v>382</v>
      </c>
      <c r="M50" s="88" t="s">
        <v>382</v>
      </c>
      <c r="N50" s="88" t="s">
        <v>382</v>
      </c>
      <c r="O50" s="88" t="s">
        <v>382</v>
      </c>
      <c r="P50" s="88" t="s">
        <v>382</v>
      </c>
      <c r="Q50" s="88" t="s">
        <v>382</v>
      </c>
      <c r="R50" s="88" t="s">
        <v>382</v>
      </c>
      <c r="S50" s="88" t="s">
        <v>382</v>
      </c>
      <c r="T50" s="46" t="s">
        <v>382</v>
      </c>
      <c r="U50" s="46" t="s">
        <v>382</v>
      </c>
      <c r="V50" s="46" t="s">
        <v>382</v>
      </c>
      <c r="W50" s="46" t="s">
        <v>382</v>
      </c>
      <c r="X50" s="46" t="s">
        <v>382</v>
      </c>
      <c r="Y50" s="46" t="s">
        <v>382</v>
      </c>
      <c r="Z50" s="46" t="s">
        <v>382</v>
      </c>
      <c r="AA50" s="46" t="s">
        <v>382</v>
      </c>
      <c r="AB50" s="46" t="s">
        <v>382</v>
      </c>
      <c r="AC50" s="46" t="s">
        <v>382</v>
      </c>
      <c r="AD50" s="46" t="s">
        <v>382</v>
      </c>
      <c r="AE50" s="46" t="s">
        <v>382</v>
      </c>
      <c r="AF50" s="46" t="s">
        <v>382</v>
      </c>
      <c r="AG50" s="46" t="s">
        <v>382</v>
      </c>
      <c r="AH50" s="46" t="s">
        <v>382</v>
      </c>
      <c r="AI50" s="46" t="s">
        <v>382</v>
      </c>
      <c r="AJ50" s="46" t="s">
        <v>382</v>
      </c>
      <c r="AK50" s="46" t="s">
        <v>382</v>
      </c>
      <c r="AL50" s="46" t="s">
        <v>382</v>
      </c>
      <c r="AM50" s="46" t="s">
        <v>382</v>
      </c>
      <c r="AN50" s="46" t="s">
        <v>382</v>
      </c>
      <c r="AO50" s="46" t="s">
        <v>382</v>
      </c>
      <c r="AP50" s="94">
        <v>1.7003837288135593</v>
      </c>
      <c r="AQ50" s="88" t="s">
        <v>382</v>
      </c>
      <c r="AR50" s="88" t="s">
        <v>382</v>
      </c>
      <c r="AS50" s="88" t="s">
        <v>382</v>
      </c>
      <c r="AT50" s="88" t="s">
        <v>382</v>
      </c>
      <c r="AU50" s="88" t="s">
        <v>382</v>
      </c>
      <c r="AV50" s="46" t="s">
        <v>382</v>
      </c>
      <c r="AW50" s="46" t="s">
        <v>382</v>
      </c>
      <c r="AX50" s="46" t="s">
        <v>382</v>
      </c>
      <c r="AY50" s="46" t="s">
        <v>382</v>
      </c>
      <c r="AZ50" s="46" t="s">
        <v>382</v>
      </c>
      <c r="BA50" s="46" t="s">
        <v>382</v>
      </c>
      <c r="BB50" s="46" t="s">
        <v>382</v>
      </c>
      <c r="BC50" s="46" t="s">
        <v>382</v>
      </c>
      <c r="BD50" s="98">
        <v>1.8204422033898309</v>
      </c>
      <c r="BE50" s="88" t="s">
        <v>382</v>
      </c>
      <c r="BF50" s="88" t="s">
        <v>382</v>
      </c>
      <c r="BG50" s="88" t="s">
        <v>382</v>
      </c>
      <c r="BH50" s="88" t="s">
        <v>382</v>
      </c>
      <c r="BI50" s="88" t="s">
        <v>382</v>
      </c>
      <c r="BJ50" s="46" t="s">
        <v>382</v>
      </c>
      <c r="BK50" s="46" t="s">
        <v>382</v>
      </c>
      <c r="BL50" s="46" t="s">
        <v>382</v>
      </c>
      <c r="BM50" s="46" t="s">
        <v>382</v>
      </c>
      <c r="BN50" s="46" t="s">
        <v>382</v>
      </c>
      <c r="BO50" s="46" t="s">
        <v>382</v>
      </c>
      <c r="BP50" s="46" t="s">
        <v>382</v>
      </c>
      <c r="BQ50" s="46" t="s">
        <v>382</v>
      </c>
      <c r="BR50" s="88">
        <v>3.5208259322033899</v>
      </c>
      <c r="BS50" s="88" t="s">
        <v>382</v>
      </c>
      <c r="BT50" s="88" t="s">
        <v>382</v>
      </c>
      <c r="BU50" s="88" t="s">
        <v>382</v>
      </c>
      <c r="BV50" s="88" t="s">
        <v>382</v>
      </c>
      <c r="BW50" s="88" t="s">
        <v>382</v>
      </c>
      <c r="BX50" s="46" t="s">
        <v>382</v>
      </c>
    </row>
    <row r="51" spans="1:76" ht="47.25" x14ac:dyDescent="0.25">
      <c r="A51" s="73" t="s">
        <v>363</v>
      </c>
      <c r="B51" s="85" t="s">
        <v>459</v>
      </c>
      <c r="C51" s="116" t="str">
        <f>[1]Лист2!$E$3</f>
        <v>I_KL04_1.2.2.1</v>
      </c>
      <c r="D51" s="46" t="s">
        <v>382</v>
      </c>
      <c r="E51" s="94">
        <v>0.56294084745762718</v>
      </c>
      <c r="F51" s="98" t="s">
        <v>382</v>
      </c>
      <c r="G51" s="98" t="s">
        <v>382</v>
      </c>
      <c r="H51" s="88" t="s">
        <v>382</v>
      </c>
      <c r="I51" s="88" t="s">
        <v>382</v>
      </c>
      <c r="J51" s="88" t="s">
        <v>382</v>
      </c>
      <c r="K51" s="88" t="s">
        <v>382</v>
      </c>
      <c r="L51" s="88" t="s">
        <v>382</v>
      </c>
      <c r="M51" s="88" t="s">
        <v>382</v>
      </c>
      <c r="N51" s="88" t="s">
        <v>382</v>
      </c>
      <c r="O51" s="88" t="s">
        <v>382</v>
      </c>
      <c r="P51" s="88" t="s">
        <v>382</v>
      </c>
      <c r="Q51" s="88" t="s">
        <v>382</v>
      </c>
      <c r="R51" s="88" t="s">
        <v>382</v>
      </c>
      <c r="S51" s="88" t="s">
        <v>382</v>
      </c>
      <c r="T51" s="46" t="s">
        <v>382</v>
      </c>
      <c r="U51" s="46" t="s">
        <v>382</v>
      </c>
      <c r="V51" s="46" t="s">
        <v>382</v>
      </c>
      <c r="W51" s="46" t="s">
        <v>382</v>
      </c>
      <c r="X51" s="46" t="s">
        <v>382</v>
      </c>
      <c r="Y51" s="46" t="s">
        <v>382</v>
      </c>
      <c r="Z51" s="46" t="s">
        <v>382</v>
      </c>
      <c r="AA51" s="46" t="s">
        <v>382</v>
      </c>
      <c r="AB51" s="46" t="s">
        <v>382</v>
      </c>
      <c r="AC51" s="46" t="s">
        <v>382</v>
      </c>
      <c r="AD51" s="46" t="s">
        <v>382</v>
      </c>
      <c r="AE51" s="46" t="s">
        <v>382</v>
      </c>
      <c r="AF51" s="46" t="s">
        <v>382</v>
      </c>
      <c r="AG51" s="46" t="s">
        <v>382</v>
      </c>
      <c r="AH51" s="46" t="s">
        <v>382</v>
      </c>
      <c r="AI51" s="46" t="s">
        <v>382</v>
      </c>
      <c r="AJ51" s="46" t="s">
        <v>382</v>
      </c>
      <c r="AK51" s="46" t="s">
        <v>382</v>
      </c>
      <c r="AL51" s="46" t="s">
        <v>382</v>
      </c>
      <c r="AM51" s="46" t="s">
        <v>382</v>
      </c>
      <c r="AN51" s="46" t="s">
        <v>382</v>
      </c>
      <c r="AO51" s="46" t="s">
        <v>382</v>
      </c>
      <c r="AP51" s="94">
        <v>0.56294084745762718</v>
      </c>
      <c r="AQ51" s="88" t="s">
        <v>382</v>
      </c>
      <c r="AR51" s="88" t="s">
        <v>382</v>
      </c>
      <c r="AS51" s="88">
        <v>0.25</v>
      </c>
      <c r="AT51" s="88" t="s">
        <v>382</v>
      </c>
      <c r="AU51" s="88" t="s">
        <v>382</v>
      </c>
      <c r="AV51" s="46" t="s">
        <v>382</v>
      </c>
      <c r="AW51" s="46" t="s">
        <v>382</v>
      </c>
      <c r="AX51" s="46" t="s">
        <v>382</v>
      </c>
      <c r="AY51" s="46" t="s">
        <v>382</v>
      </c>
      <c r="AZ51" s="46" t="s">
        <v>382</v>
      </c>
      <c r="BA51" s="46" t="s">
        <v>382</v>
      </c>
      <c r="BB51" s="46" t="s">
        <v>382</v>
      </c>
      <c r="BC51" s="46" t="s">
        <v>382</v>
      </c>
      <c r="BD51" s="98">
        <v>0</v>
      </c>
      <c r="BE51" s="88" t="s">
        <v>382</v>
      </c>
      <c r="BF51" s="88" t="s">
        <v>382</v>
      </c>
      <c r="BG51" s="88" t="s">
        <v>382</v>
      </c>
      <c r="BH51" s="88" t="s">
        <v>382</v>
      </c>
      <c r="BI51" s="88" t="s">
        <v>382</v>
      </c>
      <c r="BJ51" s="46" t="s">
        <v>382</v>
      </c>
      <c r="BK51" s="46" t="s">
        <v>382</v>
      </c>
      <c r="BL51" s="46" t="s">
        <v>382</v>
      </c>
      <c r="BM51" s="46" t="s">
        <v>382</v>
      </c>
      <c r="BN51" s="46" t="s">
        <v>382</v>
      </c>
      <c r="BO51" s="46" t="s">
        <v>382</v>
      </c>
      <c r="BP51" s="46" t="s">
        <v>382</v>
      </c>
      <c r="BQ51" s="46" t="s">
        <v>382</v>
      </c>
      <c r="BR51" s="88">
        <v>0.56294084745762718</v>
      </c>
      <c r="BS51" s="88" t="s">
        <v>382</v>
      </c>
      <c r="BT51" s="88" t="s">
        <v>382</v>
      </c>
      <c r="BU51" s="88">
        <v>0.25</v>
      </c>
      <c r="BV51" s="88" t="s">
        <v>382</v>
      </c>
      <c r="BW51" s="88" t="s">
        <v>382</v>
      </c>
      <c r="BX51" s="46" t="s">
        <v>382</v>
      </c>
    </row>
    <row r="52" spans="1:76" ht="47.25" x14ac:dyDescent="0.25">
      <c r="A52" s="73" t="s">
        <v>364</v>
      </c>
      <c r="B52" s="85" t="s">
        <v>460</v>
      </c>
      <c r="C52" s="116" t="s">
        <v>643</v>
      </c>
      <c r="D52" s="46" t="s">
        <v>382</v>
      </c>
      <c r="E52" s="94">
        <v>0.62875067796610185</v>
      </c>
      <c r="F52" s="98" t="s">
        <v>382</v>
      </c>
      <c r="G52" s="98" t="s">
        <v>382</v>
      </c>
      <c r="H52" s="88" t="s">
        <v>382</v>
      </c>
      <c r="I52" s="88" t="s">
        <v>382</v>
      </c>
      <c r="J52" s="88" t="s">
        <v>382</v>
      </c>
      <c r="K52" s="88" t="s">
        <v>382</v>
      </c>
      <c r="L52" s="88" t="s">
        <v>382</v>
      </c>
      <c r="M52" s="88" t="s">
        <v>382</v>
      </c>
      <c r="N52" s="88" t="s">
        <v>382</v>
      </c>
      <c r="O52" s="88" t="s">
        <v>382</v>
      </c>
      <c r="P52" s="88" t="s">
        <v>382</v>
      </c>
      <c r="Q52" s="88" t="s">
        <v>382</v>
      </c>
      <c r="R52" s="88" t="s">
        <v>382</v>
      </c>
      <c r="S52" s="88" t="s">
        <v>382</v>
      </c>
      <c r="T52" s="46" t="s">
        <v>382</v>
      </c>
      <c r="U52" s="46" t="s">
        <v>382</v>
      </c>
      <c r="V52" s="46" t="s">
        <v>382</v>
      </c>
      <c r="W52" s="46" t="s">
        <v>382</v>
      </c>
      <c r="X52" s="46" t="s">
        <v>382</v>
      </c>
      <c r="Y52" s="46" t="s">
        <v>382</v>
      </c>
      <c r="Z52" s="46" t="s">
        <v>382</v>
      </c>
      <c r="AA52" s="46" t="s">
        <v>382</v>
      </c>
      <c r="AB52" s="46" t="s">
        <v>382</v>
      </c>
      <c r="AC52" s="46" t="s">
        <v>382</v>
      </c>
      <c r="AD52" s="46" t="s">
        <v>382</v>
      </c>
      <c r="AE52" s="46" t="s">
        <v>382</v>
      </c>
      <c r="AF52" s="46" t="s">
        <v>382</v>
      </c>
      <c r="AG52" s="46" t="s">
        <v>382</v>
      </c>
      <c r="AH52" s="46" t="s">
        <v>382</v>
      </c>
      <c r="AI52" s="46" t="s">
        <v>382</v>
      </c>
      <c r="AJ52" s="46" t="s">
        <v>382</v>
      </c>
      <c r="AK52" s="46" t="s">
        <v>382</v>
      </c>
      <c r="AL52" s="46" t="s">
        <v>382</v>
      </c>
      <c r="AM52" s="46" t="s">
        <v>382</v>
      </c>
      <c r="AN52" s="46" t="s">
        <v>382</v>
      </c>
      <c r="AO52" s="46" t="s">
        <v>382</v>
      </c>
      <c r="AP52" s="94">
        <v>0.62875067796610185</v>
      </c>
      <c r="AQ52" s="88" t="s">
        <v>382</v>
      </c>
      <c r="AR52" s="88" t="s">
        <v>382</v>
      </c>
      <c r="AS52" s="88">
        <v>0.28000000000000003</v>
      </c>
      <c r="AT52" s="88" t="s">
        <v>382</v>
      </c>
      <c r="AU52" s="88" t="s">
        <v>382</v>
      </c>
      <c r="AV52" s="46" t="s">
        <v>382</v>
      </c>
      <c r="AW52" s="46" t="s">
        <v>382</v>
      </c>
      <c r="AX52" s="46" t="s">
        <v>382</v>
      </c>
      <c r="AY52" s="46" t="s">
        <v>382</v>
      </c>
      <c r="AZ52" s="46" t="s">
        <v>382</v>
      </c>
      <c r="BA52" s="46" t="s">
        <v>382</v>
      </c>
      <c r="BB52" s="46" t="s">
        <v>382</v>
      </c>
      <c r="BC52" s="46" t="s">
        <v>382</v>
      </c>
      <c r="BD52" s="98">
        <v>0</v>
      </c>
      <c r="BE52" s="88" t="s">
        <v>382</v>
      </c>
      <c r="BF52" s="88" t="s">
        <v>382</v>
      </c>
      <c r="BG52" s="88" t="s">
        <v>382</v>
      </c>
      <c r="BH52" s="88" t="s">
        <v>382</v>
      </c>
      <c r="BI52" s="88" t="s">
        <v>382</v>
      </c>
      <c r="BJ52" s="46" t="s">
        <v>382</v>
      </c>
      <c r="BK52" s="46" t="s">
        <v>382</v>
      </c>
      <c r="BL52" s="46" t="s">
        <v>382</v>
      </c>
      <c r="BM52" s="46" t="s">
        <v>382</v>
      </c>
      <c r="BN52" s="46" t="s">
        <v>382</v>
      </c>
      <c r="BO52" s="46" t="s">
        <v>382</v>
      </c>
      <c r="BP52" s="46" t="s">
        <v>382</v>
      </c>
      <c r="BQ52" s="46" t="s">
        <v>382</v>
      </c>
      <c r="BR52" s="88">
        <v>0.62875067796610185</v>
      </c>
      <c r="BS52" s="88" t="s">
        <v>382</v>
      </c>
      <c r="BT52" s="88" t="s">
        <v>382</v>
      </c>
      <c r="BU52" s="88">
        <v>0.28000000000000003</v>
      </c>
      <c r="BV52" s="88" t="s">
        <v>382</v>
      </c>
      <c r="BW52" s="88" t="s">
        <v>382</v>
      </c>
      <c r="BX52" s="46" t="s">
        <v>382</v>
      </c>
    </row>
    <row r="53" spans="1:76" ht="47.25" x14ac:dyDescent="0.25">
      <c r="A53" s="73" t="s">
        <v>365</v>
      </c>
      <c r="B53" s="85" t="s">
        <v>461</v>
      </c>
      <c r="C53" s="116" t="s">
        <v>644</v>
      </c>
      <c r="D53" s="46" t="s">
        <v>382</v>
      </c>
      <c r="E53" s="94">
        <v>0.2347810169491526</v>
      </c>
      <c r="F53" s="98" t="s">
        <v>382</v>
      </c>
      <c r="G53" s="98" t="s">
        <v>382</v>
      </c>
      <c r="H53" s="88" t="s">
        <v>382</v>
      </c>
      <c r="I53" s="88" t="s">
        <v>382</v>
      </c>
      <c r="J53" s="88" t="s">
        <v>382</v>
      </c>
      <c r="K53" s="88" t="s">
        <v>382</v>
      </c>
      <c r="L53" s="88" t="s">
        <v>382</v>
      </c>
      <c r="M53" s="88" t="s">
        <v>382</v>
      </c>
      <c r="N53" s="88" t="s">
        <v>382</v>
      </c>
      <c r="O53" s="88" t="s">
        <v>382</v>
      </c>
      <c r="P53" s="88" t="s">
        <v>382</v>
      </c>
      <c r="Q53" s="88" t="s">
        <v>382</v>
      </c>
      <c r="R53" s="88" t="s">
        <v>382</v>
      </c>
      <c r="S53" s="88" t="s">
        <v>382</v>
      </c>
      <c r="T53" s="46" t="s">
        <v>382</v>
      </c>
      <c r="U53" s="46" t="s">
        <v>382</v>
      </c>
      <c r="V53" s="46" t="s">
        <v>382</v>
      </c>
      <c r="W53" s="46" t="s">
        <v>382</v>
      </c>
      <c r="X53" s="46" t="s">
        <v>382</v>
      </c>
      <c r="Y53" s="46" t="s">
        <v>382</v>
      </c>
      <c r="Z53" s="46" t="s">
        <v>382</v>
      </c>
      <c r="AA53" s="46" t="s">
        <v>382</v>
      </c>
      <c r="AB53" s="46" t="s">
        <v>382</v>
      </c>
      <c r="AC53" s="46" t="s">
        <v>382</v>
      </c>
      <c r="AD53" s="46" t="s">
        <v>382</v>
      </c>
      <c r="AE53" s="46" t="s">
        <v>382</v>
      </c>
      <c r="AF53" s="46" t="s">
        <v>382</v>
      </c>
      <c r="AG53" s="46" t="s">
        <v>382</v>
      </c>
      <c r="AH53" s="46" t="s">
        <v>382</v>
      </c>
      <c r="AI53" s="46" t="s">
        <v>382</v>
      </c>
      <c r="AJ53" s="46" t="s">
        <v>382</v>
      </c>
      <c r="AK53" s="46" t="s">
        <v>382</v>
      </c>
      <c r="AL53" s="46" t="s">
        <v>382</v>
      </c>
      <c r="AM53" s="46" t="s">
        <v>382</v>
      </c>
      <c r="AN53" s="46" t="s">
        <v>382</v>
      </c>
      <c r="AO53" s="46" t="s">
        <v>382</v>
      </c>
      <c r="AP53" s="94">
        <v>0.2347810169491526</v>
      </c>
      <c r="AQ53" s="88" t="s">
        <v>382</v>
      </c>
      <c r="AR53" s="88" t="s">
        <v>382</v>
      </c>
      <c r="AS53" s="88">
        <v>0.12</v>
      </c>
      <c r="AT53" s="88" t="s">
        <v>382</v>
      </c>
      <c r="AU53" s="88" t="s">
        <v>382</v>
      </c>
      <c r="AV53" s="46" t="s">
        <v>382</v>
      </c>
      <c r="AW53" s="46" t="s">
        <v>382</v>
      </c>
      <c r="AX53" s="46" t="s">
        <v>382</v>
      </c>
      <c r="AY53" s="46" t="s">
        <v>382</v>
      </c>
      <c r="AZ53" s="46" t="s">
        <v>382</v>
      </c>
      <c r="BA53" s="46" t="s">
        <v>382</v>
      </c>
      <c r="BB53" s="46" t="s">
        <v>382</v>
      </c>
      <c r="BC53" s="46" t="s">
        <v>382</v>
      </c>
      <c r="BD53" s="98">
        <v>0</v>
      </c>
      <c r="BE53" s="88" t="s">
        <v>382</v>
      </c>
      <c r="BF53" s="88" t="s">
        <v>382</v>
      </c>
      <c r="BG53" s="88" t="s">
        <v>382</v>
      </c>
      <c r="BH53" s="88" t="s">
        <v>382</v>
      </c>
      <c r="BI53" s="88" t="s">
        <v>382</v>
      </c>
      <c r="BJ53" s="46" t="s">
        <v>382</v>
      </c>
      <c r="BK53" s="46" t="s">
        <v>382</v>
      </c>
      <c r="BL53" s="46" t="s">
        <v>382</v>
      </c>
      <c r="BM53" s="46" t="s">
        <v>382</v>
      </c>
      <c r="BN53" s="46" t="s">
        <v>382</v>
      </c>
      <c r="BO53" s="46" t="s">
        <v>382</v>
      </c>
      <c r="BP53" s="46" t="s">
        <v>382</v>
      </c>
      <c r="BQ53" s="46" t="s">
        <v>382</v>
      </c>
      <c r="BR53" s="88">
        <v>0.2347810169491526</v>
      </c>
      <c r="BS53" s="88" t="s">
        <v>382</v>
      </c>
      <c r="BT53" s="88" t="s">
        <v>382</v>
      </c>
      <c r="BU53" s="88">
        <v>0.12</v>
      </c>
      <c r="BV53" s="88" t="s">
        <v>382</v>
      </c>
      <c r="BW53" s="88" t="s">
        <v>382</v>
      </c>
      <c r="BX53" s="46" t="s">
        <v>382</v>
      </c>
    </row>
    <row r="54" spans="1:76" ht="47.25" x14ac:dyDescent="0.25">
      <c r="A54" s="73" t="s">
        <v>366</v>
      </c>
      <c r="B54" s="85" t="s">
        <v>462</v>
      </c>
      <c r="C54" s="116" t="s">
        <v>645</v>
      </c>
      <c r="D54" s="46" t="s">
        <v>382</v>
      </c>
      <c r="E54" s="94">
        <v>0.27391118644067802</v>
      </c>
      <c r="F54" s="98" t="s">
        <v>382</v>
      </c>
      <c r="G54" s="98" t="s">
        <v>382</v>
      </c>
      <c r="H54" s="88" t="s">
        <v>382</v>
      </c>
      <c r="I54" s="88" t="s">
        <v>382</v>
      </c>
      <c r="J54" s="88" t="s">
        <v>382</v>
      </c>
      <c r="K54" s="88" t="s">
        <v>382</v>
      </c>
      <c r="L54" s="88" t="s">
        <v>382</v>
      </c>
      <c r="M54" s="88" t="s">
        <v>382</v>
      </c>
      <c r="N54" s="88" t="s">
        <v>382</v>
      </c>
      <c r="O54" s="88" t="s">
        <v>382</v>
      </c>
      <c r="P54" s="88" t="s">
        <v>382</v>
      </c>
      <c r="Q54" s="88" t="s">
        <v>382</v>
      </c>
      <c r="R54" s="88" t="s">
        <v>382</v>
      </c>
      <c r="S54" s="88" t="s">
        <v>382</v>
      </c>
      <c r="T54" s="46" t="s">
        <v>382</v>
      </c>
      <c r="U54" s="46" t="s">
        <v>382</v>
      </c>
      <c r="V54" s="46" t="s">
        <v>382</v>
      </c>
      <c r="W54" s="46" t="s">
        <v>382</v>
      </c>
      <c r="X54" s="46" t="s">
        <v>382</v>
      </c>
      <c r="Y54" s="46" t="s">
        <v>382</v>
      </c>
      <c r="Z54" s="46" t="s">
        <v>382</v>
      </c>
      <c r="AA54" s="46" t="s">
        <v>382</v>
      </c>
      <c r="AB54" s="46" t="s">
        <v>382</v>
      </c>
      <c r="AC54" s="46" t="s">
        <v>382</v>
      </c>
      <c r="AD54" s="46" t="s">
        <v>382</v>
      </c>
      <c r="AE54" s="46" t="s">
        <v>382</v>
      </c>
      <c r="AF54" s="46" t="s">
        <v>382</v>
      </c>
      <c r="AG54" s="46" t="s">
        <v>382</v>
      </c>
      <c r="AH54" s="46" t="s">
        <v>382</v>
      </c>
      <c r="AI54" s="46" t="s">
        <v>382</v>
      </c>
      <c r="AJ54" s="46" t="s">
        <v>382</v>
      </c>
      <c r="AK54" s="46" t="s">
        <v>382</v>
      </c>
      <c r="AL54" s="46" t="s">
        <v>382</v>
      </c>
      <c r="AM54" s="46" t="s">
        <v>382</v>
      </c>
      <c r="AN54" s="46" t="s">
        <v>382</v>
      </c>
      <c r="AO54" s="46" t="s">
        <v>382</v>
      </c>
      <c r="AP54" s="94">
        <v>0.27391118644067802</v>
      </c>
      <c r="AQ54" s="88" t="s">
        <v>382</v>
      </c>
      <c r="AR54" s="88" t="s">
        <v>382</v>
      </c>
      <c r="AS54" s="88">
        <v>0.14000000000000001</v>
      </c>
      <c r="AT54" s="88" t="s">
        <v>382</v>
      </c>
      <c r="AU54" s="88" t="s">
        <v>382</v>
      </c>
      <c r="AV54" s="46" t="s">
        <v>382</v>
      </c>
      <c r="AW54" s="46" t="s">
        <v>382</v>
      </c>
      <c r="AX54" s="46" t="s">
        <v>382</v>
      </c>
      <c r="AY54" s="46" t="s">
        <v>382</v>
      </c>
      <c r="AZ54" s="46" t="s">
        <v>382</v>
      </c>
      <c r="BA54" s="46" t="s">
        <v>382</v>
      </c>
      <c r="BB54" s="46" t="s">
        <v>382</v>
      </c>
      <c r="BC54" s="46" t="s">
        <v>382</v>
      </c>
      <c r="BD54" s="98">
        <v>0</v>
      </c>
      <c r="BE54" s="88" t="s">
        <v>382</v>
      </c>
      <c r="BF54" s="88" t="s">
        <v>382</v>
      </c>
      <c r="BG54" s="88" t="s">
        <v>382</v>
      </c>
      <c r="BH54" s="88" t="s">
        <v>382</v>
      </c>
      <c r="BI54" s="88" t="s">
        <v>382</v>
      </c>
      <c r="BJ54" s="46" t="s">
        <v>382</v>
      </c>
      <c r="BK54" s="46" t="s">
        <v>382</v>
      </c>
      <c r="BL54" s="46" t="s">
        <v>382</v>
      </c>
      <c r="BM54" s="46" t="s">
        <v>382</v>
      </c>
      <c r="BN54" s="46" t="s">
        <v>382</v>
      </c>
      <c r="BO54" s="46" t="s">
        <v>382</v>
      </c>
      <c r="BP54" s="46" t="s">
        <v>382</v>
      </c>
      <c r="BQ54" s="46" t="s">
        <v>382</v>
      </c>
      <c r="BR54" s="88">
        <v>0.27391118644067802</v>
      </c>
      <c r="BS54" s="88" t="s">
        <v>382</v>
      </c>
      <c r="BT54" s="88" t="s">
        <v>382</v>
      </c>
      <c r="BU54" s="88">
        <v>0.14000000000000001</v>
      </c>
      <c r="BV54" s="88" t="s">
        <v>382</v>
      </c>
      <c r="BW54" s="88" t="s">
        <v>382</v>
      </c>
      <c r="BX54" s="46" t="s">
        <v>382</v>
      </c>
    </row>
    <row r="55" spans="1:76" ht="47.25" x14ac:dyDescent="0.25">
      <c r="A55" s="73" t="s">
        <v>530</v>
      </c>
      <c r="B55" s="85" t="s">
        <v>463</v>
      </c>
      <c r="C55" s="116" t="str">
        <f>'а) Идентификатор ИП'!E7</f>
        <v>J_KL04_1.2.2.5</v>
      </c>
      <c r="D55" s="46" t="s">
        <v>382</v>
      </c>
      <c r="E55" s="94">
        <v>1.867576271186441E-2</v>
      </c>
      <c r="F55" s="98" t="s">
        <v>382</v>
      </c>
      <c r="G55" s="98" t="s">
        <v>382</v>
      </c>
      <c r="H55" s="88" t="s">
        <v>382</v>
      </c>
      <c r="I55" s="88" t="s">
        <v>382</v>
      </c>
      <c r="J55" s="88" t="s">
        <v>382</v>
      </c>
      <c r="K55" s="88" t="s">
        <v>382</v>
      </c>
      <c r="L55" s="88" t="s">
        <v>382</v>
      </c>
      <c r="M55" s="88" t="s">
        <v>382</v>
      </c>
      <c r="N55" s="88" t="s">
        <v>382</v>
      </c>
      <c r="O55" s="88" t="s">
        <v>382</v>
      </c>
      <c r="P55" s="88" t="s">
        <v>382</v>
      </c>
      <c r="Q55" s="88" t="s">
        <v>382</v>
      </c>
      <c r="R55" s="88" t="s">
        <v>382</v>
      </c>
      <c r="S55" s="88" t="s">
        <v>382</v>
      </c>
      <c r="T55" s="46" t="s">
        <v>382</v>
      </c>
      <c r="U55" s="46" t="s">
        <v>382</v>
      </c>
      <c r="V55" s="46" t="s">
        <v>382</v>
      </c>
      <c r="W55" s="46" t="s">
        <v>382</v>
      </c>
      <c r="X55" s="46" t="s">
        <v>382</v>
      </c>
      <c r="Y55" s="46" t="s">
        <v>382</v>
      </c>
      <c r="Z55" s="46" t="s">
        <v>382</v>
      </c>
      <c r="AA55" s="46" t="s">
        <v>382</v>
      </c>
      <c r="AB55" s="46" t="s">
        <v>382</v>
      </c>
      <c r="AC55" s="46" t="s">
        <v>382</v>
      </c>
      <c r="AD55" s="46" t="s">
        <v>382</v>
      </c>
      <c r="AE55" s="46" t="s">
        <v>382</v>
      </c>
      <c r="AF55" s="46" t="s">
        <v>382</v>
      </c>
      <c r="AG55" s="46" t="s">
        <v>382</v>
      </c>
      <c r="AH55" s="46" t="s">
        <v>382</v>
      </c>
      <c r="AI55" s="46" t="s">
        <v>382</v>
      </c>
      <c r="AJ55" s="46" t="s">
        <v>382</v>
      </c>
      <c r="AK55" s="46" t="s">
        <v>382</v>
      </c>
      <c r="AL55" s="46" t="s">
        <v>382</v>
      </c>
      <c r="AM55" s="46" t="s">
        <v>382</v>
      </c>
      <c r="AN55" s="46" t="s">
        <v>382</v>
      </c>
      <c r="AO55" s="46" t="s">
        <v>382</v>
      </c>
      <c r="AP55" s="94">
        <v>0</v>
      </c>
      <c r="AQ55" s="88" t="s">
        <v>382</v>
      </c>
      <c r="AR55" s="88" t="s">
        <v>382</v>
      </c>
      <c r="AS55" s="88" t="s">
        <v>382</v>
      </c>
      <c r="AT55" s="88" t="s">
        <v>382</v>
      </c>
      <c r="AU55" s="88" t="s">
        <v>382</v>
      </c>
      <c r="AV55" s="46" t="s">
        <v>382</v>
      </c>
      <c r="AW55" s="46" t="s">
        <v>382</v>
      </c>
      <c r="AX55" s="46" t="s">
        <v>382</v>
      </c>
      <c r="AY55" s="46" t="s">
        <v>382</v>
      </c>
      <c r="AZ55" s="46" t="s">
        <v>382</v>
      </c>
      <c r="BA55" s="46" t="s">
        <v>382</v>
      </c>
      <c r="BB55" s="46" t="s">
        <v>382</v>
      </c>
      <c r="BC55" s="46" t="s">
        <v>382</v>
      </c>
      <c r="BD55" s="98">
        <v>1.867576271186441E-2</v>
      </c>
      <c r="BE55" s="88" t="s">
        <v>382</v>
      </c>
      <c r="BF55" s="88" t="s">
        <v>382</v>
      </c>
      <c r="BG55" s="88">
        <v>0.02</v>
      </c>
      <c r="BH55" s="88" t="s">
        <v>382</v>
      </c>
      <c r="BI55" s="88" t="s">
        <v>382</v>
      </c>
      <c r="BJ55" s="46" t="s">
        <v>382</v>
      </c>
      <c r="BK55" s="46" t="s">
        <v>382</v>
      </c>
      <c r="BL55" s="46" t="s">
        <v>382</v>
      </c>
      <c r="BM55" s="46" t="s">
        <v>382</v>
      </c>
      <c r="BN55" s="46" t="s">
        <v>382</v>
      </c>
      <c r="BO55" s="46" t="s">
        <v>382</v>
      </c>
      <c r="BP55" s="46" t="s">
        <v>382</v>
      </c>
      <c r="BQ55" s="46" t="s">
        <v>382</v>
      </c>
      <c r="BR55" s="88">
        <v>1.867576271186441E-2</v>
      </c>
      <c r="BS55" s="88" t="s">
        <v>382</v>
      </c>
      <c r="BT55" s="88" t="s">
        <v>382</v>
      </c>
      <c r="BU55" s="88">
        <v>0.02</v>
      </c>
      <c r="BV55" s="88" t="s">
        <v>382</v>
      </c>
      <c r="BW55" s="88" t="s">
        <v>382</v>
      </c>
      <c r="BX55" s="46" t="s">
        <v>382</v>
      </c>
    </row>
    <row r="56" spans="1:76" ht="47.25" x14ac:dyDescent="0.25">
      <c r="A56" s="73" t="s">
        <v>531</v>
      </c>
      <c r="B56" s="85" t="s">
        <v>464</v>
      </c>
      <c r="C56" s="116" t="str">
        <f>'а) Идентификатор ИП'!E8</f>
        <v>J_KL04_1.2.2.6</v>
      </c>
      <c r="D56" s="46" t="s">
        <v>382</v>
      </c>
      <c r="E56" s="94">
        <v>0.26590728813559322</v>
      </c>
      <c r="F56" s="98" t="s">
        <v>382</v>
      </c>
      <c r="G56" s="98" t="s">
        <v>382</v>
      </c>
      <c r="H56" s="88" t="s">
        <v>382</v>
      </c>
      <c r="I56" s="88" t="s">
        <v>382</v>
      </c>
      <c r="J56" s="88" t="s">
        <v>382</v>
      </c>
      <c r="K56" s="88" t="s">
        <v>382</v>
      </c>
      <c r="L56" s="88" t="s">
        <v>382</v>
      </c>
      <c r="M56" s="88" t="s">
        <v>382</v>
      </c>
      <c r="N56" s="88" t="s">
        <v>382</v>
      </c>
      <c r="O56" s="88" t="s">
        <v>382</v>
      </c>
      <c r="P56" s="88" t="s">
        <v>382</v>
      </c>
      <c r="Q56" s="88" t="s">
        <v>382</v>
      </c>
      <c r="R56" s="88" t="s">
        <v>382</v>
      </c>
      <c r="S56" s="88" t="s">
        <v>382</v>
      </c>
      <c r="T56" s="46" t="s">
        <v>382</v>
      </c>
      <c r="U56" s="46" t="s">
        <v>382</v>
      </c>
      <c r="V56" s="46" t="s">
        <v>382</v>
      </c>
      <c r="W56" s="46" t="s">
        <v>382</v>
      </c>
      <c r="X56" s="46" t="s">
        <v>382</v>
      </c>
      <c r="Y56" s="46" t="s">
        <v>382</v>
      </c>
      <c r="Z56" s="46" t="s">
        <v>382</v>
      </c>
      <c r="AA56" s="46" t="s">
        <v>382</v>
      </c>
      <c r="AB56" s="46" t="s">
        <v>382</v>
      </c>
      <c r="AC56" s="46" t="s">
        <v>382</v>
      </c>
      <c r="AD56" s="46" t="s">
        <v>382</v>
      </c>
      <c r="AE56" s="46" t="s">
        <v>382</v>
      </c>
      <c r="AF56" s="46" t="s">
        <v>382</v>
      </c>
      <c r="AG56" s="46" t="s">
        <v>382</v>
      </c>
      <c r="AH56" s="46" t="s">
        <v>382</v>
      </c>
      <c r="AI56" s="46" t="s">
        <v>382</v>
      </c>
      <c r="AJ56" s="46" t="s">
        <v>382</v>
      </c>
      <c r="AK56" s="46" t="s">
        <v>382</v>
      </c>
      <c r="AL56" s="46" t="s">
        <v>382</v>
      </c>
      <c r="AM56" s="46" t="s">
        <v>382</v>
      </c>
      <c r="AN56" s="46" t="s">
        <v>382</v>
      </c>
      <c r="AO56" s="46" t="s">
        <v>382</v>
      </c>
      <c r="AP56" s="94">
        <v>0</v>
      </c>
      <c r="AQ56" s="88" t="s">
        <v>382</v>
      </c>
      <c r="AR56" s="88" t="s">
        <v>382</v>
      </c>
      <c r="AS56" s="88" t="s">
        <v>382</v>
      </c>
      <c r="AT56" s="88" t="s">
        <v>382</v>
      </c>
      <c r="AU56" s="88" t="s">
        <v>382</v>
      </c>
      <c r="AV56" s="46" t="s">
        <v>382</v>
      </c>
      <c r="AW56" s="46" t="s">
        <v>382</v>
      </c>
      <c r="AX56" s="46" t="s">
        <v>382</v>
      </c>
      <c r="AY56" s="46" t="s">
        <v>382</v>
      </c>
      <c r="AZ56" s="46" t="s">
        <v>382</v>
      </c>
      <c r="BA56" s="46" t="s">
        <v>382</v>
      </c>
      <c r="BB56" s="46" t="s">
        <v>382</v>
      </c>
      <c r="BC56" s="46" t="s">
        <v>382</v>
      </c>
      <c r="BD56" s="98">
        <v>0.26590728813559322</v>
      </c>
      <c r="BE56" s="88" t="s">
        <v>382</v>
      </c>
      <c r="BF56" s="88" t="s">
        <v>382</v>
      </c>
      <c r="BG56" s="88">
        <v>0.25</v>
      </c>
      <c r="BH56" s="88" t="s">
        <v>382</v>
      </c>
      <c r="BI56" s="88" t="s">
        <v>382</v>
      </c>
      <c r="BJ56" s="46" t="s">
        <v>382</v>
      </c>
      <c r="BK56" s="46" t="s">
        <v>382</v>
      </c>
      <c r="BL56" s="46" t="s">
        <v>382</v>
      </c>
      <c r="BM56" s="46" t="s">
        <v>382</v>
      </c>
      <c r="BN56" s="46" t="s">
        <v>382</v>
      </c>
      <c r="BO56" s="46" t="s">
        <v>382</v>
      </c>
      <c r="BP56" s="46" t="s">
        <v>382</v>
      </c>
      <c r="BQ56" s="46" t="s">
        <v>382</v>
      </c>
      <c r="BR56" s="88">
        <v>0.26590728813559322</v>
      </c>
      <c r="BS56" s="88" t="s">
        <v>382</v>
      </c>
      <c r="BT56" s="88" t="s">
        <v>382</v>
      </c>
      <c r="BU56" s="88">
        <v>0.25</v>
      </c>
      <c r="BV56" s="88" t="s">
        <v>382</v>
      </c>
      <c r="BW56" s="88" t="s">
        <v>382</v>
      </c>
      <c r="BX56" s="46" t="s">
        <v>382</v>
      </c>
    </row>
    <row r="57" spans="1:76" ht="47.25" x14ac:dyDescent="0.25">
      <c r="A57" s="73" t="s">
        <v>532</v>
      </c>
      <c r="B57" s="85" t="s">
        <v>465</v>
      </c>
      <c r="C57" s="116" t="str">
        <f>'а) Идентификатор ИП'!E9</f>
        <v>J_KL04_1.2.2.7</v>
      </c>
      <c r="D57" s="46" t="s">
        <v>382</v>
      </c>
      <c r="E57" s="94">
        <v>3.7351525423728819E-2</v>
      </c>
      <c r="F57" s="98" t="s">
        <v>382</v>
      </c>
      <c r="G57" s="98" t="s">
        <v>382</v>
      </c>
      <c r="H57" s="88" t="s">
        <v>382</v>
      </c>
      <c r="I57" s="88" t="s">
        <v>382</v>
      </c>
      <c r="J57" s="88" t="s">
        <v>382</v>
      </c>
      <c r="K57" s="88" t="s">
        <v>382</v>
      </c>
      <c r="L57" s="88" t="s">
        <v>382</v>
      </c>
      <c r="M57" s="88" t="s">
        <v>382</v>
      </c>
      <c r="N57" s="88" t="s">
        <v>382</v>
      </c>
      <c r="O57" s="88" t="s">
        <v>382</v>
      </c>
      <c r="P57" s="88" t="s">
        <v>382</v>
      </c>
      <c r="Q57" s="88" t="s">
        <v>382</v>
      </c>
      <c r="R57" s="88" t="s">
        <v>382</v>
      </c>
      <c r="S57" s="88" t="s">
        <v>382</v>
      </c>
      <c r="T57" s="46" t="s">
        <v>382</v>
      </c>
      <c r="U57" s="46" t="s">
        <v>382</v>
      </c>
      <c r="V57" s="46" t="s">
        <v>382</v>
      </c>
      <c r="W57" s="46" t="s">
        <v>382</v>
      </c>
      <c r="X57" s="46" t="s">
        <v>382</v>
      </c>
      <c r="Y57" s="46" t="s">
        <v>382</v>
      </c>
      <c r="Z57" s="46" t="s">
        <v>382</v>
      </c>
      <c r="AA57" s="46" t="s">
        <v>382</v>
      </c>
      <c r="AB57" s="46" t="s">
        <v>382</v>
      </c>
      <c r="AC57" s="46" t="s">
        <v>382</v>
      </c>
      <c r="AD57" s="46" t="s">
        <v>382</v>
      </c>
      <c r="AE57" s="46" t="s">
        <v>382</v>
      </c>
      <c r="AF57" s="46" t="s">
        <v>382</v>
      </c>
      <c r="AG57" s="46" t="s">
        <v>382</v>
      </c>
      <c r="AH57" s="46" t="s">
        <v>382</v>
      </c>
      <c r="AI57" s="46" t="s">
        <v>382</v>
      </c>
      <c r="AJ57" s="46" t="s">
        <v>382</v>
      </c>
      <c r="AK57" s="46" t="s">
        <v>382</v>
      </c>
      <c r="AL57" s="46" t="s">
        <v>382</v>
      </c>
      <c r="AM57" s="46" t="s">
        <v>382</v>
      </c>
      <c r="AN57" s="46" t="s">
        <v>382</v>
      </c>
      <c r="AO57" s="46" t="s">
        <v>382</v>
      </c>
      <c r="AP57" s="94">
        <v>0</v>
      </c>
      <c r="AQ57" s="88" t="s">
        <v>382</v>
      </c>
      <c r="AR57" s="88" t="s">
        <v>382</v>
      </c>
      <c r="AS57" s="88" t="s">
        <v>382</v>
      </c>
      <c r="AT57" s="88" t="s">
        <v>382</v>
      </c>
      <c r="AU57" s="88" t="s">
        <v>382</v>
      </c>
      <c r="AV57" s="46" t="s">
        <v>382</v>
      </c>
      <c r="AW57" s="46" t="s">
        <v>382</v>
      </c>
      <c r="AX57" s="46" t="s">
        <v>382</v>
      </c>
      <c r="AY57" s="46" t="s">
        <v>382</v>
      </c>
      <c r="AZ57" s="46" t="s">
        <v>382</v>
      </c>
      <c r="BA57" s="46" t="s">
        <v>382</v>
      </c>
      <c r="BB57" s="46" t="s">
        <v>382</v>
      </c>
      <c r="BC57" s="46" t="s">
        <v>382</v>
      </c>
      <c r="BD57" s="98">
        <v>3.7351525423728819E-2</v>
      </c>
      <c r="BE57" s="88" t="s">
        <v>382</v>
      </c>
      <c r="BF57" s="88" t="s">
        <v>382</v>
      </c>
      <c r="BG57" s="88">
        <v>0.04</v>
      </c>
      <c r="BH57" s="88" t="s">
        <v>382</v>
      </c>
      <c r="BI57" s="88" t="s">
        <v>382</v>
      </c>
      <c r="BJ57" s="46" t="s">
        <v>382</v>
      </c>
      <c r="BK57" s="46" t="s">
        <v>382</v>
      </c>
      <c r="BL57" s="46" t="s">
        <v>382</v>
      </c>
      <c r="BM57" s="46" t="s">
        <v>382</v>
      </c>
      <c r="BN57" s="46" t="s">
        <v>382</v>
      </c>
      <c r="BO57" s="46" t="s">
        <v>382</v>
      </c>
      <c r="BP57" s="46" t="s">
        <v>382</v>
      </c>
      <c r="BQ57" s="46" t="s">
        <v>382</v>
      </c>
      <c r="BR57" s="88">
        <v>3.7351525423728819E-2</v>
      </c>
      <c r="BS57" s="88" t="s">
        <v>382</v>
      </c>
      <c r="BT57" s="88" t="s">
        <v>382</v>
      </c>
      <c r="BU57" s="88">
        <v>0.04</v>
      </c>
      <c r="BV57" s="88" t="s">
        <v>382</v>
      </c>
      <c r="BW57" s="88" t="s">
        <v>382</v>
      </c>
      <c r="BX57" s="46" t="s">
        <v>382</v>
      </c>
    </row>
    <row r="58" spans="1:76" ht="47.25" x14ac:dyDescent="0.25">
      <c r="A58" s="73" t="s">
        <v>533</v>
      </c>
      <c r="B58" s="85" t="s">
        <v>466</v>
      </c>
      <c r="C58" s="116" t="str">
        <f>'а) Идентификатор ИП'!E10</f>
        <v>J_KL04_1.2.2.8</v>
      </c>
      <c r="D58" s="46" t="s">
        <v>382</v>
      </c>
      <c r="E58" s="94">
        <v>0.12094779661016952</v>
      </c>
      <c r="F58" s="98" t="s">
        <v>382</v>
      </c>
      <c r="G58" s="98" t="s">
        <v>382</v>
      </c>
      <c r="H58" s="88" t="s">
        <v>382</v>
      </c>
      <c r="I58" s="88" t="s">
        <v>382</v>
      </c>
      <c r="J58" s="88" t="s">
        <v>382</v>
      </c>
      <c r="K58" s="88" t="s">
        <v>382</v>
      </c>
      <c r="L58" s="88" t="s">
        <v>382</v>
      </c>
      <c r="M58" s="88" t="s">
        <v>382</v>
      </c>
      <c r="N58" s="88" t="s">
        <v>382</v>
      </c>
      <c r="O58" s="88" t="s">
        <v>382</v>
      </c>
      <c r="P58" s="88" t="s">
        <v>382</v>
      </c>
      <c r="Q58" s="88" t="s">
        <v>382</v>
      </c>
      <c r="R58" s="88" t="s">
        <v>382</v>
      </c>
      <c r="S58" s="88" t="s">
        <v>382</v>
      </c>
      <c r="T58" s="46" t="s">
        <v>382</v>
      </c>
      <c r="U58" s="46" t="s">
        <v>382</v>
      </c>
      <c r="V58" s="46" t="s">
        <v>382</v>
      </c>
      <c r="W58" s="46" t="s">
        <v>382</v>
      </c>
      <c r="X58" s="46" t="s">
        <v>382</v>
      </c>
      <c r="Y58" s="46" t="s">
        <v>382</v>
      </c>
      <c r="Z58" s="46" t="s">
        <v>382</v>
      </c>
      <c r="AA58" s="46" t="s">
        <v>382</v>
      </c>
      <c r="AB58" s="46" t="s">
        <v>382</v>
      </c>
      <c r="AC58" s="46" t="s">
        <v>382</v>
      </c>
      <c r="AD58" s="46" t="s">
        <v>382</v>
      </c>
      <c r="AE58" s="46" t="s">
        <v>382</v>
      </c>
      <c r="AF58" s="46" t="s">
        <v>382</v>
      </c>
      <c r="AG58" s="46" t="s">
        <v>382</v>
      </c>
      <c r="AH58" s="46" t="s">
        <v>382</v>
      </c>
      <c r="AI58" s="46" t="s">
        <v>382</v>
      </c>
      <c r="AJ58" s="46" t="s">
        <v>382</v>
      </c>
      <c r="AK58" s="46" t="s">
        <v>382</v>
      </c>
      <c r="AL58" s="46" t="s">
        <v>382</v>
      </c>
      <c r="AM58" s="46" t="s">
        <v>382</v>
      </c>
      <c r="AN58" s="46" t="s">
        <v>382</v>
      </c>
      <c r="AO58" s="46" t="s">
        <v>382</v>
      </c>
      <c r="AP58" s="94">
        <v>0</v>
      </c>
      <c r="AQ58" s="88" t="s">
        <v>382</v>
      </c>
      <c r="AR58" s="88" t="s">
        <v>382</v>
      </c>
      <c r="AS58" s="88" t="s">
        <v>382</v>
      </c>
      <c r="AT58" s="88" t="s">
        <v>382</v>
      </c>
      <c r="AU58" s="88" t="s">
        <v>382</v>
      </c>
      <c r="AV58" s="46" t="s">
        <v>382</v>
      </c>
      <c r="AW58" s="46" t="s">
        <v>382</v>
      </c>
      <c r="AX58" s="46" t="s">
        <v>382</v>
      </c>
      <c r="AY58" s="46" t="s">
        <v>382</v>
      </c>
      <c r="AZ58" s="46" t="s">
        <v>382</v>
      </c>
      <c r="BA58" s="46" t="s">
        <v>382</v>
      </c>
      <c r="BB58" s="46" t="s">
        <v>382</v>
      </c>
      <c r="BC58" s="46" t="s">
        <v>382</v>
      </c>
      <c r="BD58" s="98">
        <v>0.12094779661016952</v>
      </c>
      <c r="BE58" s="88" t="s">
        <v>382</v>
      </c>
      <c r="BF58" s="88" t="s">
        <v>382</v>
      </c>
      <c r="BG58" s="88">
        <v>0.12</v>
      </c>
      <c r="BH58" s="88" t="s">
        <v>382</v>
      </c>
      <c r="BI58" s="88" t="s">
        <v>382</v>
      </c>
      <c r="BJ58" s="46" t="s">
        <v>382</v>
      </c>
      <c r="BK58" s="46" t="s">
        <v>382</v>
      </c>
      <c r="BL58" s="46" t="s">
        <v>382</v>
      </c>
      <c r="BM58" s="46" t="s">
        <v>382</v>
      </c>
      <c r="BN58" s="46" t="s">
        <v>382</v>
      </c>
      <c r="BO58" s="46" t="s">
        <v>382</v>
      </c>
      <c r="BP58" s="46" t="s">
        <v>382</v>
      </c>
      <c r="BQ58" s="46" t="s">
        <v>382</v>
      </c>
      <c r="BR58" s="88">
        <v>0.12094779661016952</v>
      </c>
      <c r="BS58" s="88" t="s">
        <v>382</v>
      </c>
      <c r="BT58" s="88" t="s">
        <v>382</v>
      </c>
      <c r="BU58" s="88">
        <v>0.12</v>
      </c>
      <c r="BV58" s="88" t="s">
        <v>382</v>
      </c>
      <c r="BW58" s="88" t="s">
        <v>382</v>
      </c>
      <c r="BX58" s="46" t="s">
        <v>382</v>
      </c>
    </row>
    <row r="59" spans="1:76" ht="47.25" x14ac:dyDescent="0.25">
      <c r="A59" s="73" t="s">
        <v>534</v>
      </c>
      <c r="B59" s="85" t="s">
        <v>467</v>
      </c>
      <c r="C59" s="116" t="str">
        <f>'а) Идентификатор ИП'!E11</f>
        <v>J_KL04_1.2.2.9</v>
      </c>
      <c r="D59" s="46" t="s">
        <v>382</v>
      </c>
      <c r="E59" s="94">
        <v>0.35928610169491532</v>
      </c>
      <c r="F59" s="98" t="s">
        <v>382</v>
      </c>
      <c r="G59" s="98" t="s">
        <v>382</v>
      </c>
      <c r="H59" s="88" t="s">
        <v>382</v>
      </c>
      <c r="I59" s="88" t="s">
        <v>382</v>
      </c>
      <c r="J59" s="88" t="s">
        <v>382</v>
      </c>
      <c r="K59" s="88" t="s">
        <v>382</v>
      </c>
      <c r="L59" s="88" t="s">
        <v>382</v>
      </c>
      <c r="M59" s="88" t="s">
        <v>382</v>
      </c>
      <c r="N59" s="88" t="s">
        <v>382</v>
      </c>
      <c r="O59" s="88" t="s">
        <v>382</v>
      </c>
      <c r="P59" s="88" t="s">
        <v>382</v>
      </c>
      <c r="Q59" s="88" t="s">
        <v>382</v>
      </c>
      <c r="R59" s="88" t="s">
        <v>382</v>
      </c>
      <c r="S59" s="88" t="s">
        <v>382</v>
      </c>
      <c r="T59" s="46" t="s">
        <v>382</v>
      </c>
      <c r="U59" s="46" t="s">
        <v>382</v>
      </c>
      <c r="V59" s="46" t="s">
        <v>382</v>
      </c>
      <c r="W59" s="46" t="s">
        <v>382</v>
      </c>
      <c r="X59" s="46" t="s">
        <v>382</v>
      </c>
      <c r="Y59" s="46" t="s">
        <v>382</v>
      </c>
      <c r="Z59" s="46" t="s">
        <v>382</v>
      </c>
      <c r="AA59" s="46" t="s">
        <v>382</v>
      </c>
      <c r="AB59" s="46" t="s">
        <v>382</v>
      </c>
      <c r="AC59" s="46" t="s">
        <v>382</v>
      </c>
      <c r="AD59" s="46" t="s">
        <v>382</v>
      </c>
      <c r="AE59" s="46" t="s">
        <v>382</v>
      </c>
      <c r="AF59" s="46" t="s">
        <v>382</v>
      </c>
      <c r="AG59" s="46" t="s">
        <v>382</v>
      </c>
      <c r="AH59" s="46" t="s">
        <v>382</v>
      </c>
      <c r="AI59" s="46" t="s">
        <v>382</v>
      </c>
      <c r="AJ59" s="46" t="s">
        <v>382</v>
      </c>
      <c r="AK59" s="46" t="s">
        <v>382</v>
      </c>
      <c r="AL59" s="46" t="s">
        <v>382</v>
      </c>
      <c r="AM59" s="46" t="s">
        <v>382</v>
      </c>
      <c r="AN59" s="46" t="s">
        <v>382</v>
      </c>
      <c r="AO59" s="46" t="s">
        <v>382</v>
      </c>
      <c r="AP59" s="94">
        <v>0</v>
      </c>
      <c r="AQ59" s="88" t="s">
        <v>382</v>
      </c>
      <c r="AR59" s="88" t="s">
        <v>382</v>
      </c>
      <c r="AS59" s="88" t="s">
        <v>382</v>
      </c>
      <c r="AT59" s="88" t="s">
        <v>382</v>
      </c>
      <c r="AU59" s="88" t="s">
        <v>382</v>
      </c>
      <c r="AV59" s="46" t="s">
        <v>382</v>
      </c>
      <c r="AW59" s="46" t="s">
        <v>382</v>
      </c>
      <c r="AX59" s="46" t="s">
        <v>382</v>
      </c>
      <c r="AY59" s="46" t="s">
        <v>382</v>
      </c>
      <c r="AZ59" s="46" t="s">
        <v>382</v>
      </c>
      <c r="BA59" s="46" t="s">
        <v>382</v>
      </c>
      <c r="BB59" s="46" t="s">
        <v>382</v>
      </c>
      <c r="BC59" s="46" t="s">
        <v>382</v>
      </c>
      <c r="BD59" s="98">
        <v>0.35928610169491532</v>
      </c>
      <c r="BE59" s="88" t="s">
        <v>382</v>
      </c>
      <c r="BF59" s="88" t="s">
        <v>382</v>
      </c>
      <c r="BG59" s="88">
        <v>0.32600000000000001</v>
      </c>
      <c r="BH59" s="88" t="s">
        <v>382</v>
      </c>
      <c r="BI59" s="88" t="s">
        <v>382</v>
      </c>
      <c r="BJ59" s="46" t="s">
        <v>382</v>
      </c>
      <c r="BK59" s="46" t="s">
        <v>382</v>
      </c>
      <c r="BL59" s="46" t="s">
        <v>382</v>
      </c>
      <c r="BM59" s="46" t="s">
        <v>382</v>
      </c>
      <c r="BN59" s="46" t="s">
        <v>382</v>
      </c>
      <c r="BO59" s="46" t="s">
        <v>382</v>
      </c>
      <c r="BP59" s="46" t="s">
        <v>382</v>
      </c>
      <c r="BQ59" s="46" t="s">
        <v>382</v>
      </c>
      <c r="BR59" s="88">
        <v>0.35928610169491532</v>
      </c>
      <c r="BS59" s="88" t="s">
        <v>382</v>
      </c>
      <c r="BT59" s="88" t="s">
        <v>382</v>
      </c>
      <c r="BU59" s="88">
        <v>0.32600000000000001</v>
      </c>
      <c r="BV59" s="88" t="s">
        <v>382</v>
      </c>
      <c r="BW59" s="88" t="s">
        <v>382</v>
      </c>
      <c r="BX59" s="46" t="s">
        <v>382</v>
      </c>
    </row>
    <row r="60" spans="1:76" ht="78.75" x14ac:dyDescent="0.25">
      <c r="A60" s="73" t="s">
        <v>535</v>
      </c>
      <c r="B60" s="85" t="s">
        <v>468</v>
      </c>
      <c r="C60" s="116" t="str">
        <f>'а) Идентификатор ИП'!E12</f>
        <v>J_KL04_1.2.2.10</v>
      </c>
      <c r="D60" s="46" t="s">
        <v>382</v>
      </c>
      <c r="E60" s="94">
        <v>1.0182737288135595</v>
      </c>
      <c r="F60" s="98" t="s">
        <v>382</v>
      </c>
      <c r="G60" s="98" t="s">
        <v>382</v>
      </c>
      <c r="H60" s="88" t="s">
        <v>382</v>
      </c>
      <c r="I60" s="88" t="s">
        <v>382</v>
      </c>
      <c r="J60" s="88" t="s">
        <v>382</v>
      </c>
      <c r="K60" s="88" t="s">
        <v>382</v>
      </c>
      <c r="L60" s="88" t="s">
        <v>382</v>
      </c>
      <c r="M60" s="88" t="s">
        <v>382</v>
      </c>
      <c r="N60" s="88" t="s">
        <v>382</v>
      </c>
      <c r="O60" s="88" t="s">
        <v>382</v>
      </c>
      <c r="P60" s="88" t="s">
        <v>382</v>
      </c>
      <c r="Q60" s="88" t="s">
        <v>382</v>
      </c>
      <c r="R60" s="88" t="s">
        <v>382</v>
      </c>
      <c r="S60" s="88" t="s">
        <v>382</v>
      </c>
      <c r="T60" s="46" t="s">
        <v>382</v>
      </c>
      <c r="U60" s="46" t="s">
        <v>382</v>
      </c>
      <c r="V60" s="46" t="s">
        <v>382</v>
      </c>
      <c r="W60" s="46" t="s">
        <v>382</v>
      </c>
      <c r="X60" s="46" t="s">
        <v>382</v>
      </c>
      <c r="Y60" s="46" t="s">
        <v>382</v>
      </c>
      <c r="Z60" s="46" t="s">
        <v>382</v>
      </c>
      <c r="AA60" s="46" t="s">
        <v>382</v>
      </c>
      <c r="AB60" s="46" t="s">
        <v>382</v>
      </c>
      <c r="AC60" s="46" t="s">
        <v>382</v>
      </c>
      <c r="AD60" s="46" t="s">
        <v>382</v>
      </c>
      <c r="AE60" s="46" t="s">
        <v>382</v>
      </c>
      <c r="AF60" s="46" t="s">
        <v>382</v>
      </c>
      <c r="AG60" s="46" t="s">
        <v>382</v>
      </c>
      <c r="AH60" s="46" t="s">
        <v>382</v>
      </c>
      <c r="AI60" s="46" t="s">
        <v>382</v>
      </c>
      <c r="AJ60" s="46" t="s">
        <v>382</v>
      </c>
      <c r="AK60" s="46" t="s">
        <v>382</v>
      </c>
      <c r="AL60" s="46" t="s">
        <v>382</v>
      </c>
      <c r="AM60" s="46" t="s">
        <v>382</v>
      </c>
      <c r="AN60" s="46" t="s">
        <v>382</v>
      </c>
      <c r="AO60" s="46" t="s">
        <v>382</v>
      </c>
      <c r="AP60" s="94">
        <v>0</v>
      </c>
      <c r="AQ60" s="88" t="s">
        <v>382</v>
      </c>
      <c r="AR60" s="88" t="s">
        <v>382</v>
      </c>
      <c r="AS60" s="88" t="s">
        <v>382</v>
      </c>
      <c r="AT60" s="88" t="s">
        <v>382</v>
      </c>
      <c r="AU60" s="88" t="s">
        <v>382</v>
      </c>
      <c r="AV60" s="46" t="s">
        <v>382</v>
      </c>
      <c r="AW60" s="46" t="s">
        <v>382</v>
      </c>
      <c r="AX60" s="46" t="s">
        <v>382</v>
      </c>
      <c r="AY60" s="46" t="s">
        <v>382</v>
      </c>
      <c r="AZ60" s="46" t="s">
        <v>382</v>
      </c>
      <c r="BA60" s="46" t="s">
        <v>382</v>
      </c>
      <c r="BB60" s="46" t="s">
        <v>382</v>
      </c>
      <c r="BC60" s="46" t="s">
        <v>382</v>
      </c>
      <c r="BD60" s="98">
        <v>1.0182737288135595</v>
      </c>
      <c r="BE60" s="88" t="s">
        <v>382</v>
      </c>
      <c r="BF60" s="88" t="s">
        <v>382</v>
      </c>
      <c r="BG60" s="88">
        <v>0.52</v>
      </c>
      <c r="BH60" s="88" t="s">
        <v>382</v>
      </c>
      <c r="BI60" s="88" t="s">
        <v>382</v>
      </c>
      <c r="BJ60" s="46" t="s">
        <v>382</v>
      </c>
      <c r="BK60" s="46" t="s">
        <v>382</v>
      </c>
      <c r="BL60" s="46" t="s">
        <v>382</v>
      </c>
      <c r="BM60" s="46" t="s">
        <v>382</v>
      </c>
      <c r="BN60" s="46" t="s">
        <v>382</v>
      </c>
      <c r="BO60" s="46" t="s">
        <v>382</v>
      </c>
      <c r="BP60" s="46" t="s">
        <v>382</v>
      </c>
      <c r="BQ60" s="46" t="s">
        <v>382</v>
      </c>
      <c r="BR60" s="88">
        <v>1.0182737288135595</v>
      </c>
      <c r="BS60" s="88" t="s">
        <v>382</v>
      </c>
      <c r="BT60" s="88" t="s">
        <v>382</v>
      </c>
      <c r="BU60" s="88">
        <v>0.52</v>
      </c>
      <c r="BV60" s="88" t="s">
        <v>382</v>
      </c>
      <c r="BW60" s="88" t="s">
        <v>382</v>
      </c>
      <c r="BX60" s="46" t="s">
        <v>382</v>
      </c>
    </row>
    <row r="61" spans="1:76" x14ac:dyDescent="0.25">
      <c r="A61" s="73"/>
      <c r="B61" s="85" t="s">
        <v>502</v>
      </c>
      <c r="C61" s="76"/>
      <c r="D61" s="46"/>
      <c r="E61" s="94">
        <v>11.060498135593223</v>
      </c>
      <c r="F61" s="98" t="s">
        <v>382</v>
      </c>
      <c r="G61" s="98" t="s">
        <v>382</v>
      </c>
      <c r="H61" s="88" t="s">
        <v>382</v>
      </c>
      <c r="I61" s="88" t="s">
        <v>382</v>
      </c>
      <c r="J61" s="88" t="s">
        <v>382</v>
      </c>
      <c r="K61" s="88" t="s">
        <v>382</v>
      </c>
      <c r="L61" s="88" t="s">
        <v>382</v>
      </c>
      <c r="M61" s="88" t="s">
        <v>382</v>
      </c>
      <c r="N61" s="88" t="s">
        <v>382</v>
      </c>
      <c r="O61" s="88" t="s">
        <v>382</v>
      </c>
      <c r="P61" s="88" t="s">
        <v>382</v>
      </c>
      <c r="Q61" s="88" t="s">
        <v>382</v>
      </c>
      <c r="R61" s="88" t="s">
        <v>382</v>
      </c>
      <c r="S61" s="88" t="s">
        <v>382</v>
      </c>
      <c r="T61" s="46" t="s">
        <v>382</v>
      </c>
      <c r="U61" s="46" t="s">
        <v>382</v>
      </c>
      <c r="V61" s="46" t="s">
        <v>382</v>
      </c>
      <c r="W61" s="46" t="s">
        <v>382</v>
      </c>
      <c r="X61" s="46" t="s">
        <v>382</v>
      </c>
      <c r="Y61" s="46" t="s">
        <v>382</v>
      </c>
      <c r="Z61" s="46" t="s">
        <v>382</v>
      </c>
      <c r="AA61" s="46" t="s">
        <v>382</v>
      </c>
      <c r="AB61" s="46" t="s">
        <v>382</v>
      </c>
      <c r="AC61" s="46" t="s">
        <v>382</v>
      </c>
      <c r="AD61" s="46" t="s">
        <v>382</v>
      </c>
      <c r="AE61" s="46" t="s">
        <v>382</v>
      </c>
      <c r="AF61" s="46" t="s">
        <v>382</v>
      </c>
      <c r="AG61" s="46" t="s">
        <v>382</v>
      </c>
      <c r="AH61" s="46" t="s">
        <v>382</v>
      </c>
      <c r="AI61" s="46" t="s">
        <v>382</v>
      </c>
      <c r="AJ61" s="46" t="s">
        <v>382</v>
      </c>
      <c r="AK61" s="46" t="s">
        <v>382</v>
      </c>
      <c r="AL61" s="46" t="s">
        <v>382</v>
      </c>
      <c r="AM61" s="46" t="s">
        <v>382</v>
      </c>
      <c r="AN61" s="46" t="s">
        <v>382</v>
      </c>
      <c r="AO61" s="46" t="s">
        <v>382</v>
      </c>
      <c r="AP61" s="94">
        <v>6.6743618644067801</v>
      </c>
      <c r="AQ61" s="88" t="s">
        <v>382</v>
      </c>
      <c r="AR61" s="88" t="s">
        <v>382</v>
      </c>
      <c r="AS61" s="88" t="s">
        <v>382</v>
      </c>
      <c r="AT61" s="88" t="s">
        <v>382</v>
      </c>
      <c r="AU61" s="88" t="s">
        <v>382</v>
      </c>
      <c r="AV61" s="46" t="s">
        <v>382</v>
      </c>
      <c r="AW61" s="46" t="s">
        <v>382</v>
      </c>
      <c r="AX61" s="46" t="s">
        <v>382</v>
      </c>
      <c r="AY61" s="46" t="s">
        <v>382</v>
      </c>
      <c r="AZ61" s="46" t="s">
        <v>382</v>
      </c>
      <c r="BA61" s="46" t="s">
        <v>382</v>
      </c>
      <c r="BB61" s="46" t="s">
        <v>382</v>
      </c>
      <c r="BC61" s="46" t="s">
        <v>382</v>
      </c>
      <c r="BD61" s="98">
        <v>4.3861362711864418</v>
      </c>
      <c r="BE61" s="88" t="s">
        <v>382</v>
      </c>
      <c r="BF61" s="88" t="s">
        <v>382</v>
      </c>
      <c r="BG61" s="88" t="s">
        <v>382</v>
      </c>
      <c r="BH61" s="88" t="s">
        <v>382</v>
      </c>
      <c r="BI61" s="88" t="s">
        <v>382</v>
      </c>
      <c r="BJ61" s="46" t="s">
        <v>382</v>
      </c>
      <c r="BK61" s="46" t="s">
        <v>382</v>
      </c>
      <c r="BL61" s="46" t="s">
        <v>382</v>
      </c>
      <c r="BM61" s="46" t="s">
        <v>382</v>
      </c>
      <c r="BN61" s="46" t="s">
        <v>382</v>
      </c>
      <c r="BO61" s="46" t="s">
        <v>382</v>
      </c>
      <c r="BP61" s="46" t="s">
        <v>382</v>
      </c>
      <c r="BQ61" s="46" t="s">
        <v>382</v>
      </c>
      <c r="BR61" s="88">
        <v>11.060498135593223</v>
      </c>
      <c r="BS61" s="88" t="s">
        <v>382</v>
      </c>
      <c r="BT61" s="88" t="s">
        <v>382</v>
      </c>
      <c r="BU61" s="88" t="s">
        <v>382</v>
      </c>
      <c r="BV61" s="88" t="s">
        <v>382</v>
      </c>
      <c r="BW61" s="88" t="s">
        <v>382</v>
      </c>
      <c r="BX61" s="46" t="s">
        <v>382</v>
      </c>
    </row>
    <row r="62" spans="1:76" ht="31.5" x14ac:dyDescent="0.25">
      <c r="A62" s="73" t="s">
        <v>535</v>
      </c>
      <c r="B62" s="85" t="s">
        <v>469</v>
      </c>
      <c r="C62" s="116" t="str">
        <f>'а) Идентификатор ИП'!E14</f>
        <v>I_KL10_1.2.2.11</v>
      </c>
      <c r="D62" s="46" t="s">
        <v>382</v>
      </c>
      <c r="E62" s="94">
        <v>1.9476152542372884</v>
      </c>
      <c r="F62" s="98" t="s">
        <v>382</v>
      </c>
      <c r="G62" s="98" t="s">
        <v>382</v>
      </c>
      <c r="H62" s="88" t="s">
        <v>382</v>
      </c>
      <c r="I62" s="88" t="s">
        <v>382</v>
      </c>
      <c r="J62" s="88" t="s">
        <v>382</v>
      </c>
      <c r="K62" s="88" t="s">
        <v>382</v>
      </c>
      <c r="L62" s="88" t="s">
        <v>382</v>
      </c>
      <c r="M62" s="88" t="s">
        <v>382</v>
      </c>
      <c r="N62" s="88" t="s">
        <v>382</v>
      </c>
      <c r="O62" s="88" t="s">
        <v>382</v>
      </c>
      <c r="P62" s="88" t="s">
        <v>382</v>
      </c>
      <c r="Q62" s="88" t="s">
        <v>382</v>
      </c>
      <c r="R62" s="88" t="s">
        <v>382</v>
      </c>
      <c r="S62" s="88" t="s">
        <v>382</v>
      </c>
      <c r="T62" s="46" t="s">
        <v>382</v>
      </c>
      <c r="U62" s="46" t="s">
        <v>382</v>
      </c>
      <c r="V62" s="46" t="s">
        <v>382</v>
      </c>
      <c r="W62" s="46" t="s">
        <v>382</v>
      </c>
      <c r="X62" s="46" t="s">
        <v>382</v>
      </c>
      <c r="Y62" s="46" t="s">
        <v>382</v>
      </c>
      <c r="Z62" s="46" t="s">
        <v>382</v>
      </c>
      <c r="AA62" s="46" t="s">
        <v>382</v>
      </c>
      <c r="AB62" s="46" t="s">
        <v>382</v>
      </c>
      <c r="AC62" s="46" t="s">
        <v>382</v>
      </c>
      <c r="AD62" s="46" t="s">
        <v>382</v>
      </c>
      <c r="AE62" s="46" t="s">
        <v>382</v>
      </c>
      <c r="AF62" s="46" t="s">
        <v>382</v>
      </c>
      <c r="AG62" s="46" t="s">
        <v>382</v>
      </c>
      <c r="AH62" s="46" t="s">
        <v>382</v>
      </c>
      <c r="AI62" s="46" t="s">
        <v>382</v>
      </c>
      <c r="AJ62" s="46" t="s">
        <v>382</v>
      </c>
      <c r="AK62" s="46" t="s">
        <v>382</v>
      </c>
      <c r="AL62" s="46" t="s">
        <v>382</v>
      </c>
      <c r="AM62" s="46" t="s">
        <v>382</v>
      </c>
      <c r="AN62" s="46" t="s">
        <v>382</v>
      </c>
      <c r="AO62" s="46" t="s">
        <v>382</v>
      </c>
      <c r="AP62" s="94">
        <v>1.9476152542372884</v>
      </c>
      <c r="AQ62" s="88" t="s">
        <v>382</v>
      </c>
      <c r="AR62" s="88" t="s">
        <v>382</v>
      </c>
      <c r="AS62" s="88">
        <v>0.36</v>
      </c>
      <c r="AT62" s="88" t="s">
        <v>382</v>
      </c>
      <c r="AU62" s="88" t="s">
        <v>382</v>
      </c>
      <c r="AV62" s="46" t="s">
        <v>382</v>
      </c>
      <c r="AW62" s="46" t="s">
        <v>382</v>
      </c>
      <c r="AX62" s="46" t="s">
        <v>382</v>
      </c>
      <c r="AY62" s="46" t="s">
        <v>382</v>
      </c>
      <c r="AZ62" s="46" t="s">
        <v>382</v>
      </c>
      <c r="BA62" s="46" t="s">
        <v>382</v>
      </c>
      <c r="BB62" s="46" t="s">
        <v>382</v>
      </c>
      <c r="BC62" s="46" t="s">
        <v>382</v>
      </c>
      <c r="BD62" s="98">
        <v>0</v>
      </c>
      <c r="BE62" s="88" t="s">
        <v>382</v>
      </c>
      <c r="BF62" s="88" t="s">
        <v>382</v>
      </c>
      <c r="BG62" s="88" t="s">
        <v>382</v>
      </c>
      <c r="BH62" s="88" t="s">
        <v>382</v>
      </c>
      <c r="BI62" s="88" t="s">
        <v>382</v>
      </c>
      <c r="BJ62" s="46" t="s">
        <v>382</v>
      </c>
      <c r="BK62" s="46" t="s">
        <v>382</v>
      </c>
      <c r="BL62" s="46" t="s">
        <v>382</v>
      </c>
      <c r="BM62" s="46" t="s">
        <v>382</v>
      </c>
      <c r="BN62" s="46" t="s">
        <v>382</v>
      </c>
      <c r="BO62" s="46" t="s">
        <v>382</v>
      </c>
      <c r="BP62" s="46" t="s">
        <v>382</v>
      </c>
      <c r="BQ62" s="46" t="s">
        <v>382</v>
      </c>
      <c r="BR62" s="88">
        <v>1.9476152542372884</v>
      </c>
      <c r="BS62" s="88" t="s">
        <v>382</v>
      </c>
      <c r="BT62" s="88" t="s">
        <v>382</v>
      </c>
      <c r="BU62" s="88">
        <v>0.36</v>
      </c>
      <c r="BV62" s="88" t="s">
        <v>382</v>
      </c>
      <c r="BW62" s="88" t="s">
        <v>382</v>
      </c>
      <c r="BX62" s="46" t="s">
        <v>382</v>
      </c>
    </row>
    <row r="63" spans="1:76" x14ac:dyDescent="0.25">
      <c r="A63" s="73" t="s">
        <v>536</v>
      </c>
      <c r="B63" s="85" t="s">
        <v>470</v>
      </c>
      <c r="C63" s="116" t="str">
        <f>'а) Идентификатор ИП'!E15</f>
        <v>I_KL10_1.2.2.12</v>
      </c>
      <c r="D63" s="46" t="s">
        <v>382</v>
      </c>
      <c r="E63" s="94">
        <v>3.1055125423728818</v>
      </c>
      <c r="F63" s="98" t="s">
        <v>382</v>
      </c>
      <c r="G63" s="98" t="s">
        <v>382</v>
      </c>
      <c r="H63" s="88" t="s">
        <v>382</v>
      </c>
      <c r="I63" s="88" t="s">
        <v>382</v>
      </c>
      <c r="J63" s="88" t="s">
        <v>382</v>
      </c>
      <c r="K63" s="88" t="s">
        <v>382</v>
      </c>
      <c r="L63" s="88" t="s">
        <v>382</v>
      </c>
      <c r="M63" s="88" t="s">
        <v>382</v>
      </c>
      <c r="N63" s="88" t="s">
        <v>382</v>
      </c>
      <c r="O63" s="88" t="s">
        <v>382</v>
      </c>
      <c r="P63" s="88" t="s">
        <v>382</v>
      </c>
      <c r="Q63" s="88" t="s">
        <v>382</v>
      </c>
      <c r="R63" s="88" t="s">
        <v>382</v>
      </c>
      <c r="S63" s="88" t="s">
        <v>382</v>
      </c>
      <c r="T63" s="46" t="s">
        <v>382</v>
      </c>
      <c r="U63" s="46" t="s">
        <v>382</v>
      </c>
      <c r="V63" s="46" t="s">
        <v>382</v>
      </c>
      <c r="W63" s="46" t="s">
        <v>382</v>
      </c>
      <c r="X63" s="46" t="s">
        <v>382</v>
      </c>
      <c r="Y63" s="46" t="s">
        <v>382</v>
      </c>
      <c r="Z63" s="46" t="s">
        <v>382</v>
      </c>
      <c r="AA63" s="46" t="s">
        <v>382</v>
      </c>
      <c r="AB63" s="46" t="s">
        <v>382</v>
      </c>
      <c r="AC63" s="46" t="s">
        <v>382</v>
      </c>
      <c r="AD63" s="46" t="s">
        <v>382</v>
      </c>
      <c r="AE63" s="46" t="s">
        <v>382</v>
      </c>
      <c r="AF63" s="46" t="s">
        <v>382</v>
      </c>
      <c r="AG63" s="46" t="s">
        <v>382</v>
      </c>
      <c r="AH63" s="46" t="s">
        <v>382</v>
      </c>
      <c r="AI63" s="46" t="s">
        <v>382</v>
      </c>
      <c r="AJ63" s="46" t="s">
        <v>382</v>
      </c>
      <c r="AK63" s="46" t="s">
        <v>382</v>
      </c>
      <c r="AL63" s="46" t="s">
        <v>382</v>
      </c>
      <c r="AM63" s="46" t="s">
        <v>382</v>
      </c>
      <c r="AN63" s="46" t="s">
        <v>382</v>
      </c>
      <c r="AO63" s="46" t="s">
        <v>382</v>
      </c>
      <c r="AP63" s="94">
        <v>3.1055125423728818</v>
      </c>
      <c r="AQ63" s="88" t="s">
        <v>382</v>
      </c>
      <c r="AR63" s="88" t="s">
        <v>382</v>
      </c>
      <c r="AS63" s="88">
        <v>0.9</v>
      </c>
      <c r="AT63" s="88" t="s">
        <v>382</v>
      </c>
      <c r="AU63" s="88" t="s">
        <v>382</v>
      </c>
      <c r="AV63" s="46" t="s">
        <v>382</v>
      </c>
      <c r="AW63" s="46" t="s">
        <v>382</v>
      </c>
      <c r="AX63" s="46" t="s">
        <v>382</v>
      </c>
      <c r="AY63" s="46" t="s">
        <v>382</v>
      </c>
      <c r="AZ63" s="46" t="s">
        <v>382</v>
      </c>
      <c r="BA63" s="46" t="s">
        <v>382</v>
      </c>
      <c r="BB63" s="46" t="s">
        <v>382</v>
      </c>
      <c r="BC63" s="46" t="s">
        <v>382</v>
      </c>
      <c r="BD63" s="98">
        <v>0</v>
      </c>
      <c r="BE63" s="88" t="s">
        <v>382</v>
      </c>
      <c r="BF63" s="88" t="s">
        <v>382</v>
      </c>
      <c r="BG63" s="88" t="s">
        <v>382</v>
      </c>
      <c r="BH63" s="88" t="s">
        <v>382</v>
      </c>
      <c r="BI63" s="88" t="s">
        <v>382</v>
      </c>
      <c r="BJ63" s="46" t="s">
        <v>382</v>
      </c>
      <c r="BK63" s="46" t="s">
        <v>382</v>
      </c>
      <c r="BL63" s="46" t="s">
        <v>382</v>
      </c>
      <c r="BM63" s="46" t="s">
        <v>382</v>
      </c>
      <c r="BN63" s="46" t="s">
        <v>382</v>
      </c>
      <c r="BO63" s="46" t="s">
        <v>382</v>
      </c>
      <c r="BP63" s="46" t="s">
        <v>382</v>
      </c>
      <c r="BQ63" s="46" t="s">
        <v>382</v>
      </c>
      <c r="BR63" s="88">
        <v>3.1055125423728818</v>
      </c>
      <c r="BS63" s="88" t="s">
        <v>382</v>
      </c>
      <c r="BT63" s="88" t="s">
        <v>382</v>
      </c>
      <c r="BU63" s="88">
        <v>0.9</v>
      </c>
      <c r="BV63" s="88" t="s">
        <v>382</v>
      </c>
      <c r="BW63" s="88" t="s">
        <v>382</v>
      </c>
      <c r="BX63" s="46" t="s">
        <v>382</v>
      </c>
    </row>
    <row r="64" spans="1:76" ht="31.5" x14ac:dyDescent="0.25">
      <c r="A64" s="73" t="s">
        <v>537</v>
      </c>
      <c r="B64" s="85" t="s">
        <v>471</v>
      </c>
      <c r="C64" s="116" t="str">
        <f>'а) Идентификатор ИП'!E16</f>
        <v>I_KL10_1.2.2.13</v>
      </c>
      <c r="D64" s="46" t="s">
        <v>382</v>
      </c>
      <c r="E64" s="94">
        <v>1.6212340677966104</v>
      </c>
      <c r="F64" s="98" t="s">
        <v>382</v>
      </c>
      <c r="G64" s="98" t="s">
        <v>382</v>
      </c>
      <c r="H64" s="88" t="s">
        <v>382</v>
      </c>
      <c r="I64" s="88" t="s">
        <v>382</v>
      </c>
      <c r="J64" s="88" t="s">
        <v>382</v>
      </c>
      <c r="K64" s="88" t="s">
        <v>382</v>
      </c>
      <c r="L64" s="88" t="s">
        <v>382</v>
      </c>
      <c r="M64" s="88" t="s">
        <v>382</v>
      </c>
      <c r="N64" s="88" t="s">
        <v>382</v>
      </c>
      <c r="O64" s="88" t="s">
        <v>382</v>
      </c>
      <c r="P64" s="88" t="s">
        <v>382</v>
      </c>
      <c r="Q64" s="88" t="s">
        <v>382</v>
      </c>
      <c r="R64" s="88" t="s">
        <v>382</v>
      </c>
      <c r="S64" s="88" t="s">
        <v>382</v>
      </c>
      <c r="T64" s="46" t="s">
        <v>382</v>
      </c>
      <c r="U64" s="46" t="s">
        <v>382</v>
      </c>
      <c r="V64" s="46" t="s">
        <v>382</v>
      </c>
      <c r="W64" s="46" t="s">
        <v>382</v>
      </c>
      <c r="X64" s="46" t="s">
        <v>382</v>
      </c>
      <c r="Y64" s="46" t="s">
        <v>382</v>
      </c>
      <c r="Z64" s="46" t="s">
        <v>382</v>
      </c>
      <c r="AA64" s="46" t="s">
        <v>382</v>
      </c>
      <c r="AB64" s="46" t="s">
        <v>382</v>
      </c>
      <c r="AC64" s="46" t="s">
        <v>382</v>
      </c>
      <c r="AD64" s="46" t="s">
        <v>382</v>
      </c>
      <c r="AE64" s="46" t="s">
        <v>382</v>
      </c>
      <c r="AF64" s="46" t="s">
        <v>382</v>
      </c>
      <c r="AG64" s="46" t="s">
        <v>382</v>
      </c>
      <c r="AH64" s="46" t="s">
        <v>382</v>
      </c>
      <c r="AI64" s="46" t="s">
        <v>382</v>
      </c>
      <c r="AJ64" s="46" t="s">
        <v>382</v>
      </c>
      <c r="AK64" s="46" t="s">
        <v>382</v>
      </c>
      <c r="AL64" s="46" t="s">
        <v>382</v>
      </c>
      <c r="AM64" s="46" t="s">
        <v>382</v>
      </c>
      <c r="AN64" s="46" t="s">
        <v>382</v>
      </c>
      <c r="AO64" s="46" t="s">
        <v>382</v>
      </c>
      <c r="AP64" s="94">
        <v>1.6212340677966104</v>
      </c>
      <c r="AQ64" s="88" t="s">
        <v>382</v>
      </c>
      <c r="AR64" s="88" t="s">
        <v>382</v>
      </c>
      <c r="AS64" s="88">
        <v>0.45</v>
      </c>
      <c r="AT64" s="88" t="s">
        <v>382</v>
      </c>
      <c r="AU64" s="88" t="s">
        <v>382</v>
      </c>
      <c r="AV64" s="46" t="s">
        <v>382</v>
      </c>
      <c r="AW64" s="46" t="s">
        <v>382</v>
      </c>
      <c r="AX64" s="46" t="s">
        <v>382</v>
      </c>
      <c r="AY64" s="46" t="s">
        <v>382</v>
      </c>
      <c r="AZ64" s="46" t="s">
        <v>382</v>
      </c>
      <c r="BA64" s="46" t="s">
        <v>382</v>
      </c>
      <c r="BB64" s="46" t="s">
        <v>382</v>
      </c>
      <c r="BC64" s="46" t="s">
        <v>382</v>
      </c>
      <c r="BD64" s="98">
        <v>0</v>
      </c>
      <c r="BE64" s="88" t="s">
        <v>382</v>
      </c>
      <c r="BF64" s="88" t="s">
        <v>382</v>
      </c>
      <c r="BG64" s="88" t="s">
        <v>382</v>
      </c>
      <c r="BH64" s="88" t="s">
        <v>382</v>
      </c>
      <c r="BI64" s="88" t="s">
        <v>382</v>
      </c>
      <c r="BJ64" s="46" t="s">
        <v>382</v>
      </c>
      <c r="BK64" s="46" t="s">
        <v>382</v>
      </c>
      <c r="BL64" s="46" t="s">
        <v>382</v>
      </c>
      <c r="BM64" s="46" t="s">
        <v>382</v>
      </c>
      <c r="BN64" s="46" t="s">
        <v>382</v>
      </c>
      <c r="BO64" s="46" t="s">
        <v>382</v>
      </c>
      <c r="BP64" s="46" t="s">
        <v>382</v>
      </c>
      <c r="BQ64" s="46" t="s">
        <v>382</v>
      </c>
      <c r="BR64" s="88">
        <v>1.6212340677966104</v>
      </c>
      <c r="BS64" s="88" t="s">
        <v>382</v>
      </c>
      <c r="BT64" s="88" t="s">
        <v>382</v>
      </c>
      <c r="BU64" s="88">
        <v>0.45</v>
      </c>
      <c r="BV64" s="88" t="s">
        <v>382</v>
      </c>
      <c r="BW64" s="88" t="s">
        <v>382</v>
      </c>
      <c r="BX64" s="46" t="s">
        <v>382</v>
      </c>
    </row>
    <row r="65" spans="1:76" ht="31.5" x14ac:dyDescent="0.25">
      <c r="A65" s="73" t="s">
        <v>538</v>
      </c>
      <c r="B65" s="85" t="s">
        <v>472</v>
      </c>
      <c r="C65" s="116" t="str">
        <f>'а) Идентификатор ИП'!E17</f>
        <v>J_KL10_1.2.2.14</v>
      </c>
      <c r="D65" s="46" t="s">
        <v>382</v>
      </c>
      <c r="E65" s="94">
        <v>1.342876271186441</v>
      </c>
      <c r="F65" s="98" t="s">
        <v>382</v>
      </c>
      <c r="G65" s="98" t="s">
        <v>382</v>
      </c>
      <c r="H65" s="88" t="s">
        <v>382</v>
      </c>
      <c r="I65" s="88" t="s">
        <v>382</v>
      </c>
      <c r="J65" s="88" t="s">
        <v>382</v>
      </c>
      <c r="K65" s="88" t="s">
        <v>382</v>
      </c>
      <c r="L65" s="88" t="s">
        <v>382</v>
      </c>
      <c r="M65" s="88" t="s">
        <v>382</v>
      </c>
      <c r="N65" s="88" t="s">
        <v>382</v>
      </c>
      <c r="O65" s="88" t="s">
        <v>382</v>
      </c>
      <c r="P65" s="88" t="s">
        <v>382</v>
      </c>
      <c r="Q65" s="88" t="s">
        <v>382</v>
      </c>
      <c r="R65" s="88" t="s">
        <v>382</v>
      </c>
      <c r="S65" s="88" t="s">
        <v>382</v>
      </c>
      <c r="T65" s="46" t="s">
        <v>382</v>
      </c>
      <c r="U65" s="46" t="s">
        <v>382</v>
      </c>
      <c r="V65" s="46" t="s">
        <v>382</v>
      </c>
      <c r="W65" s="46" t="s">
        <v>382</v>
      </c>
      <c r="X65" s="46" t="s">
        <v>382</v>
      </c>
      <c r="Y65" s="46" t="s">
        <v>382</v>
      </c>
      <c r="Z65" s="46" t="s">
        <v>382</v>
      </c>
      <c r="AA65" s="46" t="s">
        <v>382</v>
      </c>
      <c r="AB65" s="46" t="s">
        <v>382</v>
      </c>
      <c r="AC65" s="46" t="s">
        <v>382</v>
      </c>
      <c r="AD65" s="46" t="s">
        <v>382</v>
      </c>
      <c r="AE65" s="46" t="s">
        <v>382</v>
      </c>
      <c r="AF65" s="46" t="s">
        <v>382</v>
      </c>
      <c r="AG65" s="46" t="s">
        <v>382</v>
      </c>
      <c r="AH65" s="46" t="s">
        <v>382</v>
      </c>
      <c r="AI65" s="46" t="s">
        <v>382</v>
      </c>
      <c r="AJ65" s="46" t="s">
        <v>382</v>
      </c>
      <c r="AK65" s="46" t="s">
        <v>382</v>
      </c>
      <c r="AL65" s="46" t="s">
        <v>382</v>
      </c>
      <c r="AM65" s="46" t="s">
        <v>382</v>
      </c>
      <c r="AN65" s="46" t="s">
        <v>382</v>
      </c>
      <c r="AO65" s="46" t="s">
        <v>382</v>
      </c>
      <c r="AP65" s="94">
        <v>0</v>
      </c>
      <c r="AQ65" s="88" t="s">
        <v>382</v>
      </c>
      <c r="AR65" s="88" t="s">
        <v>382</v>
      </c>
      <c r="AS65" s="88" t="s">
        <v>382</v>
      </c>
      <c r="AT65" s="88" t="s">
        <v>382</v>
      </c>
      <c r="AU65" s="88" t="s">
        <v>382</v>
      </c>
      <c r="AV65" s="46" t="s">
        <v>382</v>
      </c>
      <c r="AW65" s="46" t="s">
        <v>382</v>
      </c>
      <c r="AX65" s="46" t="s">
        <v>382</v>
      </c>
      <c r="AY65" s="46" t="s">
        <v>382</v>
      </c>
      <c r="AZ65" s="46" t="s">
        <v>382</v>
      </c>
      <c r="BA65" s="46" t="s">
        <v>382</v>
      </c>
      <c r="BB65" s="46" t="s">
        <v>382</v>
      </c>
      <c r="BC65" s="46" t="s">
        <v>382</v>
      </c>
      <c r="BD65" s="98">
        <v>1.342876271186441</v>
      </c>
      <c r="BE65" s="88" t="s">
        <v>382</v>
      </c>
      <c r="BF65" s="88" t="s">
        <v>382</v>
      </c>
      <c r="BG65" s="88">
        <v>0.95</v>
      </c>
      <c r="BH65" s="88" t="s">
        <v>382</v>
      </c>
      <c r="BI65" s="88" t="s">
        <v>382</v>
      </c>
      <c r="BJ65" s="46" t="s">
        <v>382</v>
      </c>
      <c r="BK65" s="46" t="s">
        <v>382</v>
      </c>
      <c r="BL65" s="46" t="s">
        <v>382</v>
      </c>
      <c r="BM65" s="46" t="s">
        <v>382</v>
      </c>
      <c r="BN65" s="46" t="s">
        <v>382</v>
      </c>
      <c r="BO65" s="46" t="s">
        <v>382</v>
      </c>
      <c r="BP65" s="46" t="s">
        <v>382</v>
      </c>
      <c r="BQ65" s="46" t="s">
        <v>382</v>
      </c>
      <c r="BR65" s="88">
        <v>1.342876271186441</v>
      </c>
      <c r="BS65" s="88" t="s">
        <v>382</v>
      </c>
      <c r="BT65" s="88" t="s">
        <v>382</v>
      </c>
      <c r="BU65" s="88">
        <v>0.95</v>
      </c>
      <c r="BV65" s="88" t="s">
        <v>382</v>
      </c>
      <c r="BW65" s="88" t="s">
        <v>382</v>
      </c>
      <c r="BX65" s="46" t="s">
        <v>382</v>
      </c>
    </row>
    <row r="66" spans="1:76" ht="31.5" x14ac:dyDescent="0.25">
      <c r="A66" s="73" t="s">
        <v>539</v>
      </c>
      <c r="B66" s="85" t="s">
        <v>473</v>
      </c>
      <c r="C66" s="116" t="str">
        <f>'а) Идентификатор ИП'!E18</f>
        <v>J_KL10_1.2.2.15</v>
      </c>
      <c r="D66" s="46" t="s">
        <v>382</v>
      </c>
      <c r="E66" s="94">
        <v>0.3068161016949153</v>
      </c>
      <c r="F66" s="98" t="s">
        <v>382</v>
      </c>
      <c r="G66" s="98" t="s">
        <v>382</v>
      </c>
      <c r="H66" s="88" t="s">
        <v>382</v>
      </c>
      <c r="I66" s="88" t="s">
        <v>382</v>
      </c>
      <c r="J66" s="88" t="s">
        <v>382</v>
      </c>
      <c r="K66" s="88" t="s">
        <v>382</v>
      </c>
      <c r="L66" s="88" t="s">
        <v>382</v>
      </c>
      <c r="M66" s="88" t="s">
        <v>382</v>
      </c>
      <c r="N66" s="88" t="s">
        <v>382</v>
      </c>
      <c r="O66" s="88" t="s">
        <v>382</v>
      </c>
      <c r="P66" s="88" t="s">
        <v>382</v>
      </c>
      <c r="Q66" s="88" t="s">
        <v>382</v>
      </c>
      <c r="R66" s="88" t="s">
        <v>382</v>
      </c>
      <c r="S66" s="88" t="s">
        <v>382</v>
      </c>
      <c r="T66" s="46" t="s">
        <v>382</v>
      </c>
      <c r="U66" s="46" t="s">
        <v>382</v>
      </c>
      <c r="V66" s="46" t="s">
        <v>382</v>
      </c>
      <c r="W66" s="46" t="s">
        <v>382</v>
      </c>
      <c r="X66" s="46" t="s">
        <v>382</v>
      </c>
      <c r="Y66" s="46" t="s">
        <v>382</v>
      </c>
      <c r="Z66" s="46" t="s">
        <v>382</v>
      </c>
      <c r="AA66" s="46" t="s">
        <v>382</v>
      </c>
      <c r="AB66" s="46" t="s">
        <v>382</v>
      </c>
      <c r="AC66" s="46" t="s">
        <v>382</v>
      </c>
      <c r="AD66" s="46" t="s">
        <v>382</v>
      </c>
      <c r="AE66" s="46" t="s">
        <v>382</v>
      </c>
      <c r="AF66" s="46" t="s">
        <v>382</v>
      </c>
      <c r="AG66" s="46" t="s">
        <v>382</v>
      </c>
      <c r="AH66" s="46" t="s">
        <v>382</v>
      </c>
      <c r="AI66" s="46" t="s">
        <v>382</v>
      </c>
      <c r="AJ66" s="46" t="s">
        <v>382</v>
      </c>
      <c r="AK66" s="46" t="s">
        <v>382</v>
      </c>
      <c r="AL66" s="46" t="s">
        <v>382</v>
      </c>
      <c r="AM66" s="46" t="s">
        <v>382</v>
      </c>
      <c r="AN66" s="46" t="s">
        <v>382</v>
      </c>
      <c r="AO66" s="46" t="s">
        <v>382</v>
      </c>
      <c r="AP66" s="94">
        <v>0</v>
      </c>
      <c r="AQ66" s="88" t="s">
        <v>382</v>
      </c>
      <c r="AR66" s="88" t="s">
        <v>382</v>
      </c>
      <c r="AS66" s="88" t="s">
        <v>382</v>
      </c>
      <c r="AT66" s="88" t="s">
        <v>382</v>
      </c>
      <c r="AU66" s="88" t="s">
        <v>382</v>
      </c>
      <c r="AV66" s="46" t="s">
        <v>382</v>
      </c>
      <c r="AW66" s="46" t="s">
        <v>382</v>
      </c>
      <c r="AX66" s="46" t="s">
        <v>382</v>
      </c>
      <c r="AY66" s="46" t="s">
        <v>382</v>
      </c>
      <c r="AZ66" s="46" t="s">
        <v>382</v>
      </c>
      <c r="BA66" s="46" t="s">
        <v>382</v>
      </c>
      <c r="BB66" s="46" t="s">
        <v>382</v>
      </c>
      <c r="BC66" s="46" t="s">
        <v>382</v>
      </c>
      <c r="BD66" s="98">
        <v>0.3068161016949153</v>
      </c>
      <c r="BE66" s="88" t="s">
        <v>382</v>
      </c>
      <c r="BF66" s="88" t="s">
        <v>382</v>
      </c>
      <c r="BG66" s="88">
        <v>0.11</v>
      </c>
      <c r="BH66" s="88" t="s">
        <v>382</v>
      </c>
      <c r="BI66" s="88" t="s">
        <v>382</v>
      </c>
      <c r="BJ66" s="46" t="s">
        <v>382</v>
      </c>
      <c r="BK66" s="46" t="s">
        <v>382</v>
      </c>
      <c r="BL66" s="46" t="s">
        <v>382</v>
      </c>
      <c r="BM66" s="46" t="s">
        <v>382</v>
      </c>
      <c r="BN66" s="46" t="s">
        <v>382</v>
      </c>
      <c r="BO66" s="46" t="s">
        <v>382</v>
      </c>
      <c r="BP66" s="46" t="s">
        <v>382</v>
      </c>
      <c r="BQ66" s="46" t="s">
        <v>382</v>
      </c>
      <c r="BR66" s="88">
        <v>0.3068161016949153</v>
      </c>
      <c r="BS66" s="88" t="s">
        <v>382</v>
      </c>
      <c r="BT66" s="88" t="s">
        <v>382</v>
      </c>
      <c r="BU66" s="88">
        <v>0.11</v>
      </c>
      <c r="BV66" s="88" t="s">
        <v>382</v>
      </c>
      <c r="BW66" s="88" t="s">
        <v>382</v>
      </c>
      <c r="BX66" s="46" t="s">
        <v>382</v>
      </c>
    </row>
    <row r="67" spans="1:76" ht="31.5" x14ac:dyDescent="0.25">
      <c r="A67" s="73" t="s">
        <v>540</v>
      </c>
      <c r="B67" s="85" t="s">
        <v>474</v>
      </c>
      <c r="C67" s="116" t="str">
        <f>'а) Идентификатор ИП'!E19</f>
        <v>J_KL10_1.2.2.16</v>
      </c>
      <c r="D67" s="46" t="s">
        <v>382</v>
      </c>
      <c r="E67" s="94">
        <v>1.3242005084745765</v>
      </c>
      <c r="F67" s="98" t="s">
        <v>382</v>
      </c>
      <c r="G67" s="98" t="s">
        <v>382</v>
      </c>
      <c r="H67" s="88" t="s">
        <v>382</v>
      </c>
      <c r="I67" s="88" t="s">
        <v>382</v>
      </c>
      <c r="J67" s="88" t="s">
        <v>382</v>
      </c>
      <c r="K67" s="88" t="s">
        <v>382</v>
      </c>
      <c r="L67" s="88" t="s">
        <v>382</v>
      </c>
      <c r="M67" s="88" t="s">
        <v>382</v>
      </c>
      <c r="N67" s="88" t="s">
        <v>382</v>
      </c>
      <c r="O67" s="88" t="s">
        <v>382</v>
      </c>
      <c r="P67" s="88" t="s">
        <v>382</v>
      </c>
      <c r="Q67" s="88" t="s">
        <v>382</v>
      </c>
      <c r="R67" s="88" t="s">
        <v>382</v>
      </c>
      <c r="S67" s="88" t="s">
        <v>382</v>
      </c>
      <c r="T67" s="46" t="s">
        <v>382</v>
      </c>
      <c r="U67" s="46" t="s">
        <v>382</v>
      </c>
      <c r="V67" s="46" t="s">
        <v>382</v>
      </c>
      <c r="W67" s="46" t="s">
        <v>382</v>
      </c>
      <c r="X67" s="46" t="s">
        <v>382</v>
      </c>
      <c r="Y67" s="46" t="s">
        <v>382</v>
      </c>
      <c r="Z67" s="46" t="s">
        <v>382</v>
      </c>
      <c r="AA67" s="46" t="s">
        <v>382</v>
      </c>
      <c r="AB67" s="46" t="s">
        <v>382</v>
      </c>
      <c r="AC67" s="46" t="s">
        <v>382</v>
      </c>
      <c r="AD67" s="46" t="s">
        <v>382</v>
      </c>
      <c r="AE67" s="46" t="s">
        <v>382</v>
      </c>
      <c r="AF67" s="46" t="s">
        <v>382</v>
      </c>
      <c r="AG67" s="46" t="s">
        <v>382</v>
      </c>
      <c r="AH67" s="46" t="s">
        <v>382</v>
      </c>
      <c r="AI67" s="46" t="s">
        <v>382</v>
      </c>
      <c r="AJ67" s="46" t="s">
        <v>382</v>
      </c>
      <c r="AK67" s="46" t="s">
        <v>382</v>
      </c>
      <c r="AL67" s="46" t="s">
        <v>382</v>
      </c>
      <c r="AM67" s="46" t="s">
        <v>382</v>
      </c>
      <c r="AN67" s="46" t="s">
        <v>382</v>
      </c>
      <c r="AO67" s="46" t="s">
        <v>382</v>
      </c>
      <c r="AP67" s="94">
        <v>0</v>
      </c>
      <c r="AQ67" s="88" t="s">
        <v>382</v>
      </c>
      <c r="AR67" s="88" t="s">
        <v>382</v>
      </c>
      <c r="AS67" s="88" t="s">
        <v>382</v>
      </c>
      <c r="AT67" s="88" t="s">
        <v>382</v>
      </c>
      <c r="AU67" s="88" t="s">
        <v>382</v>
      </c>
      <c r="AV67" s="46" t="s">
        <v>382</v>
      </c>
      <c r="AW67" s="46" t="s">
        <v>382</v>
      </c>
      <c r="AX67" s="46" t="s">
        <v>382</v>
      </c>
      <c r="AY67" s="46" t="s">
        <v>382</v>
      </c>
      <c r="AZ67" s="46" t="s">
        <v>382</v>
      </c>
      <c r="BA67" s="46" t="s">
        <v>382</v>
      </c>
      <c r="BB67" s="46" t="s">
        <v>382</v>
      </c>
      <c r="BC67" s="46" t="s">
        <v>382</v>
      </c>
      <c r="BD67" s="98">
        <v>1.3242005084745765</v>
      </c>
      <c r="BE67" s="88" t="s">
        <v>382</v>
      </c>
      <c r="BF67" s="88" t="s">
        <v>382</v>
      </c>
      <c r="BG67" s="88">
        <v>0.14000000000000001</v>
      </c>
      <c r="BH67" s="88" t="s">
        <v>382</v>
      </c>
      <c r="BI67" s="88" t="s">
        <v>382</v>
      </c>
      <c r="BJ67" s="46" t="s">
        <v>382</v>
      </c>
      <c r="BK67" s="46" t="s">
        <v>382</v>
      </c>
      <c r="BL67" s="46" t="s">
        <v>382</v>
      </c>
      <c r="BM67" s="46" t="s">
        <v>382</v>
      </c>
      <c r="BN67" s="46" t="s">
        <v>382</v>
      </c>
      <c r="BO67" s="46" t="s">
        <v>382</v>
      </c>
      <c r="BP67" s="46" t="s">
        <v>382</v>
      </c>
      <c r="BQ67" s="46" t="s">
        <v>382</v>
      </c>
      <c r="BR67" s="88">
        <v>1.3242005084745765</v>
      </c>
      <c r="BS67" s="88" t="s">
        <v>382</v>
      </c>
      <c r="BT67" s="88" t="s">
        <v>382</v>
      </c>
      <c r="BU67" s="88">
        <v>0.14000000000000001</v>
      </c>
      <c r="BV67" s="88" t="s">
        <v>382</v>
      </c>
      <c r="BW67" s="88" t="s">
        <v>382</v>
      </c>
      <c r="BX67" s="46" t="s">
        <v>382</v>
      </c>
    </row>
    <row r="68" spans="1:76" ht="31.5" x14ac:dyDescent="0.25">
      <c r="A68" s="73" t="s">
        <v>541</v>
      </c>
      <c r="B68" s="85" t="s">
        <v>475</v>
      </c>
      <c r="C68" s="116" t="str">
        <f>'а) Идентификатор ИП'!E20</f>
        <v>J_KL10_1.2.2.17</v>
      </c>
      <c r="D68" s="46" t="s">
        <v>382</v>
      </c>
      <c r="E68" s="94">
        <v>1.4122433898305089</v>
      </c>
      <c r="F68" s="98" t="s">
        <v>382</v>
      </c>
      <c r="G68" s="98" t="s">
        <v>382</v>
      </c>
      <c r="H68" s="88" t="s">
        <v>382</v>
      </c>
      <c r="I68" s="88" t="s">
        <v>382</v>
      </c>
      <c r="J68" s="88" t="s">
        <v>382</v>
      </c>
      <c r="K68" s="88" t="s">
        <v>382</v>
      </c>
      <c r="L68" s="88" t="s">
        <v>382</v>
      </c>
      <c r="M68" s="88" t="s">
        <v>382</v>
      </c>
      <c r="N68" s="88" t="s">
        <v>382</v>
      </c>
      <c r="O68" s="88" t="s">
        <v>382</v>
      </c>
      <c r="P68" s="88" t="s">
        <v>382</v>
      </c>
      <c r="Q68" s="88" t="s">
        <v>382</v>
      </c>
      <c r="R68" s="88" t="s">
        <v>382</v>
      </c>
      <c r="S68" s="88" t="s">
        <v>382</v>
      </c>
      <c r="T68" s="46" t="s">
        <v>382</v>
      </c>
      <c r="U68" s="46" t="s">
        <v>382</v>
      </c>
      <c r="V68" s="46" t="s">
        <v>382</v>
      </c>
      <c r="W68" s="46" t="s">
        <v>382</v>
      </c>
      <c r="X68" s="46" t="s">
        <v>382</v>
      </c>
      <c r="Y68" s="46" t="s">
        <v>382</v>
      </c>
      <c r="Z68" s="46" t="s">
        <v>382</v>
      </c>
      <c r="AA68" s="46" t="s">
        <v>382</v>
      </c>
      <c r="AB68" s="46" t="s">
        <v>382</v>
      </c>
      <c r="AC68" s="46" t="s">
        <v>382</v>
      </c>
      <c r="AD68" s="46" t="s">
        <v>382</v>
      </c>
      <c r="AE68" s="46" t="s">
        <v>382</v>
      </c>
      <c r="AF68" s="46" t="s">
        <v>382</v>
      </c>
      <c r="AG68" s="46" t="s">
        <v>382</v>
      </c>
      <c r="AH68" s="46" t="s">
        <v>382</v>
      </c>
      <c r="AI68" s="46" t="s">
        <v>382</v>
      </c>
      <c r="AJ68" s="46" t="s">
        <v>382</v>
      </c>
      <c r="AK68" s="46" t="s">
        <v>382</v>
      </c>
      <c r="AL68" s="46" t="s">
        <v>382</v>
      </c>
      <c r="AM68" s="46" t="s">
        <v>382</v>
      </c>
      <c r="AN68" s="46" t="s">
        <v>382</v>
      </c>
      <c r="AO68" s="46" t="s">
        <v>382</v>
      </c>
      <c r="AP68" s="94">
        <v>0</v>
      </c>
      <c r="AQ68" s="88" t="s">
        <v>382</v>
      </c>
      <c r="AR68" s="88" t="s">
        <v>382</v>
      </c>
      <c r="AS68" s="88" t="s">
        <v>382</v>
      </c>
      <c r="AT68" s="88" t="s">
        <v>382</v>
      </c>
      <c r="AU68" s="88" t="s">
        <v>382</v>
      </c>
      <c r="AV68" s="46" t="s">
        <v>382</v>
      </c>
      <c r="AW68" s="46" t="s">
        <v>382</v>
      </c>
      <c r="AX68" s="46" t="s">
        <v>382</v>
      </c>
      <c r="AY68" s="46" t="s">
        <v>382</v>
      </c>
      <c r="AZ68" s="46" t="s">
        <v>382</v>
      </c>
      <c r="BA68" s="46" t="s">
        <v>382</v>
      </c>
      <c r="BB68" s="46" t="s">
        <v>382</v>
      </c>
      <c r="BC68" s="46" t="s">
        <v>382</v>
      </c>
      <c r="BD68" s="98">
        <v>1.4122433898305089</v>
      </c>
      <c r="BE68" s="88" t="s">
        <v>382</v>
      </c>
      <c r="BF68" s="88" t="s">
        <v>382</v>
      </c>
      <c r="BG68" s="88">
        <v>0.12</v>
      </c>
      <c r="BH68" s="88" t="s">
        <v>382</v>
      </c>
      <c r="BI68" s="88" t="s">
        <v>382</v>
      </c>
      <c r="BJ68" s="46" t="s">
        <v>382</v>
      </c>
      <c r="BK68" s="46" t="s">
        <v>382</v>
      </c>
      <c r="BL68" s="46" t="s">
        <v>382</v>
      </c>
      <c r="BM68" s="46" t="s">
        <v>382</v>
      </c>
      <c r="BN68" s="46" t="s">
        <v>382</v>
      </c>
      <c r="BO68" s="46" t="s">
        <v>382</v>
      </c>
      <c r="BP68" s="46" t="s">
        <v>382</v>
      </c>
      <c r="BQ68" s="46" t="s">
        <v>382</v>
      </c>
      <c r="BR68" s="88">
        <v>1.4122433898305089</v>
      </c>
      <c r="BS68" s="88" t="s">
        <v>382</v>
      </c>
      <c r="BT68" s="88" t="s">
        <v>382</v>
      </c>
      <c r="BU68" s="88">
        <v>0.12</v>
      </c>
      <c r="BV68" s="88" t="s">
        <v>382</v>
      </c>
      <c r="BW68" s="88" t="s">
        <v>382</v>
      </c>
      <c r="BX68" s="46" t="s">
        <v>382</v>
      </c>
    </row>
    <row r="69" spans="1:76" x14ac:dyDescent="0.25">
      <c r="A69" s="73"/>
      <c r="B69" s="85" t="s">
        <v>503</v>
      </c>
      <c r="C69" s="76"/>
      <c r="D69" s="46"/>
      <c r="E69" s="94">
        <v>20.682962542372884</v>
      </c>
      <c r="F69" s="98" t="s">
        <v>382</v>
      </c>
      <c r="G69" s="98" t="s">
        <v>382</v>
      </c>
      <c r="H69" s="88" t="s">
        <v>382</v>
      </c>
      <c r="I69" s="88" t="s">
        <v>382</v>
      </c>
      <c r="J69" s="88" t="s">
        <v>382</v>
      </c>
      <c r="K69" s="88" t="s">
        <v>382</v>
      </c>
      <c r="L69" s="88" t="s">
        <v>382</v>
      </c>
      <c r="M69" s="88" t="s">
        <v>382</v>
      </c>
      <c r="N69" s="88" t="s">
        <v>382</v>
      </c>
      <c r="O69" s="88" t="s">
        <v>382</v>
      </c>
      <c r="P69" s="88" t="s">
        <v>382</v>
      </c>
      <c r="Q69" s="88" t="s">
        <v>382</v>
      </c>
      <c r="R69" s="88" t="s">
        <v>382</v>
      </c>
      <c r="S69" s="88" t="s">
        <v>382</v>
      </c>
      <c r="T69" s="46" t="s">
        <v>382</v>
      </c>
      <c r="U69" s="46" t="s">
        <v>382</v>
      </c>
      <c r="V69" s="46" t="s">
        <v>382</v>
      </c>
      <c r="W69" s="46" t="s">
        <v>382</v>
      </c>
      <c r="X69" s="46" t="s">
        <v>382</v>
      </c>
      <c r="Y69" s="46" t="s">
        <v>382</v>
      </c>
      <c r="Z69" s="46" t="s">
        <v>382</v>
      </c>
      <c r="AA69" s="46" t="s">
        <v>382</v>
      </c>
      <c r="AB69" s="46" t="s">
        <v>382</v>
      </c>
      <c r="AC69" s="46" t="s">
        <v>382</v>
      </c>
      <c r="AD69" s="46" t="s">
        <v>382</v>
      </c>
      <c r="AE69" s="46" t="s">
        <v>382</v>
      </c>
      <c r="AF69" s="46" t="s">
        <v>382</v>
      </c>
      <c r="AG69" s="46" t="s">
        <v>382</v>
      </c>
      <c r="AH69" s="46" t="s">
        <v>382</v>
      </c>
      <c r="AI69" s="46" t="s">
        <v>382</v>
      </c>
      <c r="AJ69" s="46" t="s">
        <v>382</v>
      </c>
      <c r="AK69" s="46" t="s">
        <v>382</v>
      </c>
      <c r="AL69" s="46" t="s">
        <v>382</v>
      </c>
      <c r="AM69" s="46" t="s">
        <v>382</v>
      </c>
      <c r="AN69" s="46" t="s">
        <v>382</v>
      </c>
      <c r="AO69" s="46" t="s">
        <v>382</v>
      </c>
      <c r="AP69" s="94">
        <v>16.12607644067797</v>
      </c>
      <c r="AQ69" s="88" t="s">
        <v>382</v>
      </c>
      <c r="AR69" s="88" t="s">
        <v>382</v>
      </c>
      <c r="AS69" s="88" t="s">
        <v>382</v>
      </c>
      <c r="AT69" s="88" t="s">
        <v>382</v>
      </c>
      <c r="AU69" s="88" t="s">
        <v>382</v>
      </c>
      <c r="AV69" s="46" t="s">
        <v>382</v>
      </c>
      <c r="AW69" s="46" t="s">
        <v>382</v>
      </c>
      <c r="AX69" s="46" t="s">
        <v>382</v>
      </c>
      <c r="AY69" s="46" t="s">
        <v>382</v>
      </c>
      <c r="AZ69" s="46" t="s">
        <v>382</v>
      </c>
      <c r="BA69" s="46" t="s">
        <v>382</v>
      </c>
      <c r="BB69" s="46" t="s">
        <v>382</v>
      </c>
      <c r="BC69" s="46" t="s">
        <v>382</v>
      </c>
      <c r="BD69" s="98">
        <v>4.5568861016949169</v>
      </c>
      <c r="BE69" s="88" t="s">
        <v>382</v>
      </c>
      <c r="BF69" s="88" t="s">
        <v>382</v>
      </c>
      <c r="BG69" s="88" t="s">
        <v>382</v>
      </c>
      <c r="BH69" s="88" t="s">
        <v>382</v>
      </c>
      <c r="BI69" s="88" t="s">
        <v>382</v>
      </c>
      <c r="BJ69" s="46" t="s">
        <v>382</v>
      </c>
      <c r="BK69" s="46" t="s">
        <v>382</v>
      </c>
      <c r="BL69" s="46" t="s">
        <v>382</v>
      </c>
      <c r="BM69" s="46" t="s">
        <v>382</v>
      </c>
      <c r="BN69" s="46" t="s">
        <v>382</v>
      </c>
      <c r="BO69" s="46" t="s">
        <v>382</v>
      </c>
      <c r="BP69" s="46" t="s">
        <v>382</v>
      </c>
      <c r="BQ69" s="46" t="s">
        <v>382</v>
      </c>
      <c r="BR69" s="88">
        <v>20.682962542372884</v>
      </c>
      <c r="BS69" s="88" t="s">
        <v>382</v>
      </c>
      <c r="BT69" s="88" t="s">
        <v>382</v>
      </c>
      <c r="BU69" s="88" t="s">
        <v>382</v>
      </c>
      <c r="BV69" s="88" t="s">
        <v>382</v>
      </c>
      <c r="BW69" s="88" t="s">
        <v>382</v>
      </c>
      <c r="BX69" s="46" t="s">
        <v>382</v>
      </c>
    </row>
    <row r="70" spans="1:76" ht="31.5" x14ac:dyDescent="0.25">
      <c r="A70" s="73" t="s">
        <v>541</v>
      </c>
      <c r="B70" s="85" t="s">
        <v>476</v>
      </c>
      <c r="C70" s="116" t="str">
        <f>'а) Идентификатор ИП'!E22</f>
        <v>I_VL04_1.2.2.18</v>
      </c>
      <c r="D70" s="46" t="s">
        <v>382</v>
      </c>
      <c r="E70" s="94">
        <v>2.6537369491525431</v>
      </c>
      <c r="F70" s="98" t="s">
        <v>382</v>
      </c>
      <c r="G70" s="98" t="s">
        <v>382</v>
      </c>
      <c r="H70" s="88" t="s">
        <v>382</v>
      </c>
      <c r="I70" s="88" t="s">
        <v>382</v>
      </c>
      <c r="J70" s="88" t="s">
        <v>382</v>
      </c>
      <c r="K70" s="88" t="s">
        <v>382</v>
      </c>
      <c r="L70" s="88" t="s">
        <v>382</v>
      </c>
      <c r="M70" s="88" t="s">
        <v>382</v>
      </c>
      <c r="N70" s="88" t="s">
        <v>382</v>
      </c>
      <c r="O70" s="88" t="s">
        <v>382</v>
      </c>
      <c r="P70" s="88" t="s">
        <v>382</v>
      </c>
      <c r="Q70" s="88" t="s">
        <v>382</v>
      </c>
      <c r="R70" s="88" t="s">
        <v>382</v>
      </c>
      <c r="S70" s="88" t="s">
        <v>382</v>
      </c>
      <c r="T70" s="46" t="s">
        <v>382</v>
      </c>
      <c r="U70" s="46" t="s">
        <v>382</v>
      </c>
      <c r="V70" s="46" t="s">
        <v>382</v>
      </c>
      <c r="W70" s="46" t="s">
        <v>382</v>
      </c>
      <c r="X70" s="46" t="s">
        <v>382</v>
      </c>
      <c r="Y70" s="46" t="s">
        <v>382</v>
      </c>
      <c r="Z70" s="46" t="s">
        <v>382</v>
      </c>
      <c r="AA70" s="46" t="s">
        <v>382</v>
      </c>
      <c r="AB70" s="46" t="s">
        <v>382</v>
      </c>
      <c r="AC70" s="46" t="s">
        <v>382</v>
      </c>
      <c r="AD70" s="46" t="s">
        <v>382</v>
      </c>
      <c r="AE70" s="46" t="s">
        <v>382</v>
      </c>
      <c r="AF70" s="46" t="s">
        <v>382</v>
      </c>
      <c r="AG70" s="46" t="s">
        <v>382</v>
      </c>
      <c r="AH70" s="46" t="s">
        <v>382</v>
      </c>
      <c r="AI70" s="46" t="s">
        <v>382</v>
      </c>
      <c r="AJ70" s="46" t="s">
        <v>382</v>
      </c>
      <c r="AK70" s="46" t="s">
        <v>382</v>
      </c>
      <c r="AL70" s="46" t="s">
        <v>382</v>
      </c>
      <c r="AM70" s="46" t="s">
        <v>382</v>
      </c>
      <c r="AN70" s="46" t="s">
        <v>382</v>
      </c>
      <c r="AO70" s="46" t="s">
        <v>382</v>
      </c>
      <c r="AP70" s="94">
        <v>2.6537369491525431</v>
      </c>
      <c r="AQ70" s="88" t="s">
        <v>382</v>
      </c>
      <c r="AR70" s="88" t="s">
        <v>382</v>
      </c>
      <c r="AS70" s="88">
        <v>2.93</v>
      </c>
      <c r="AT70" s="88" t="s">
        <v>382</v>
      </c>
      <c r="AU70" s="88" t="s">
        <v>382</v>
      </c>
      <c r="AV70" s="46" t="s">
        <v>382</v>
      </c>
      <c r="AW70" s="46" t="s">
        <v>382</v>
      </c>
      <c r="AX70" s="46" t="s">
        <v>382</v>
      </c>
      <c r="AY70" s="46" t="s">
        <v>382</v>
      </c>
      <c r="AZ70" s="46" t="s">
        <v>382</v>
      </c>
      <c r="BA70" s="46" t="s">
        <v>382</v>
      </c>
      <c r="BB70" s="46" t="s">
        <v>382</v>
      </c>
      <c r="BC70" s="46" t="s">
        <v>382</v>
      </c>
      <c r="BD70" s="98">
        <v>0</v>
      </c>
      <c r="BE70" s="88" t="s">
        <v>382</v>
      </c>
      <c r="BF70" s="88" t="s">
        <v>382</v>
      </c>
      <c r="BG70" s="88" t="s">
        <v>382</v>
      </c>
      <c r="BH70" s="88" t="s">
        <v>382</v>
      </c>
      <c r="BI70" s="88" t="s">
        <v>382</v>
      </c>
      <c r="BJ70" s="46" t="s">
        <v>382</v>
      </c>
      <c r="BK70" s="46" t="s">
        <v>382</v>
      </c>
      <c r="BL70" s="46" t="s">
        <v>382</v>
      </c>
      <c r="BM70" s="46" t="s">
        <v>382</v>
      </c>
      <c r="BN70" s="46" t="s">
        <v>382</v>
      </c>
      <c r="BO70" s="46" t="s">
        <v>382</v>
      </c>
      <c r="BP70" s="46" t="s">
        <v>382</v>
      </c>
      <c r="BQ70" s="46" t="s">
        <v>382</v>
      </c>
      <c r="BR70" s="88">
        <v>2.6537369491525431</v>
      </c>
      <c r="BS70" s="88" t="s">
        <v>382</v>
      </c>
      <c r="BT70" s="88" t="s">
        <v>382</v>
      </c>
      <c r="BU70" s="88">
        <v>2.93</v>
      </c>
      <c r="BV70" s="88" t="s">
        <v>382</v>
      </c>
      <c r="BW70" s="88" t="s">
        <v>382</v>
      </c>
      <c r="BX70" s="46" t="s">
        <v>382</v>
      </c>
    </row>
    <row r="71" spans="1:76" ht="31.5" x14ac:dyDescent="0.25">
      <c r="A71" s="73" t="s">
        <v>542</v>
      </c>
      <c r="B71" s="85" t="s">
        <v>477</v>
      </c>
      <c r="C71" s="116" t="str">
        <f>'а) Идентификатор ИП'!E23</f>
        <v>I_VL04_1.2.2.19</v>
      </c>
      <c r="D71" s="46" t="s">
        <v>382</v>
      </c>
      <c r="E71" s="94">
        <v>1.2957422033898307</v>
      </c>
      <c r="F71" s="98" t="s">
        <v>382</v>
      </c>
      <c r="G71" s="98" t="s">
        <v>382</v>
      </c>
      <c r="H71" s="88" t="s">
        <v>382</v>
      </c>
      <c r="I71" s="88" t="s">
        <v>382</v>
      </c>
      <c r="J71" s="88" t="s">
        <v>382</v>
      </c>
      <c r="K71" s="88" t="s">
        <v>382</v>
      </c>
      <c r="L71" s="88" t="s">
        <v>382</v>
      </c>
      <c r="M71" s="88" t="s">
        <v>382</v>
      </c>
      <c r="N71" s="88" t="s">
        <v>382</v>
      </c>
      <c r="O71" s="88" t="s">
        <v>382</v>
      </c>
      <c r="P71" s="88" t="s">
        <v>382</v>
      </c>
      <c r="Q71" s="88" t="s">
        <v>382</v>
      </c>
      <c r="R71" s="88" t="s">
        <v>382</v>
      </c>
      <c r="S71" s="88" t="s">
        <v>382</v>
      </c>
      <c r="T71" s="46" t="s">
        <v>382</v>
      </c>
      <c r="U71" s="46" t="s">
        <v>382</v>
      </c>
      <c r="V71" s="46" t="s">
        <v>382</v>
      </c>
      <c r="W71" s="46" t="s">
        <v>382</v>
      </c>
      <c r="X71" s="46" t="s">
        <v>382</v>
      </c>
      <c r="Y71" s="46" t="s">
        <v>382</v>
      </c>
      <c r="Z71" s="46" t="s">
        <v>382</v>
      </c>
      <c r="AA71" s="46" t="s">
        <v>382</v>
      </c>
      <c r="AB71" s="46" t="s">
        <v>382</v>
      </c>
      <c r="AC71" s="46" t="s">
        <v>382</v>
      </c>
      <c r="AD71" s="46" t="s">
        <v>382</v>
      </c>
      <c r="AE71" s="46" t="s">
        <v>382</v>
      </c>
      <c r="AF71" s="46" t="s">
        <v>382</v>
      </c>
      <c r="AG71" s="46" t="s">
        <v>382</v>
      </c>
      <c r="AH71" s="46" t="s">
        <v>382</v>
      </c>
      <c r="AI71" s="46" t="s">
        <v>382</v>
      </c>
      <c r="AJ71" s="46" t="s">
        <v>382</v>
      </c>
      <c r="AK71" s="46" t="s">
        <v>382</v>
      </c>
      <c r="AL71" s="46" t="s">
        <v>382</v>
      </c>
      <c r="AM71" s="46" t="s">
        <v>382</v>
      </c>
      <c r="AN71" s="46" t="s">
        <v>382</v>
      </c>
      <c r="AO71" s="46" t="s">
        <v>382</v>
      </c>
      <c r="AP71" s="94">
        <v>1.2957422033898307</v>
      </c>
      <c r="AQ71" s="88" t="s">
        <v>382</v>
      </c>
      <c r="AR71" s="88" t="s">
        <v>382</v>
      </c>
      <c r="AS71" s="88">
        <v>1.431</v>
      </c>
      <c r="AT71" s="88" t="s">
        <v>382</v>
      </c>
      <c r="AU71" s="88" t="s">
        <v>382</v>
      </c>
      <c r="AV71" s="46" t="s">
        <v>382</v>
      </c>
      <c r="AW71" s="46" t="s">
        <v>382</v>
      </c>
      <c r="AX71" s="46" t="s">
        <v>382</v>
      </c>
      <c r="AY71" s="46" t="s">
        <v>382</v>
      </c>
      <c r="AZ71" s="46" t="s">
        <v>382</v>
      </c>
      <c r="BA71" s="46" t="s">
        <v>382</v>
      </c>
      <c r="BB71" s="46" t="s">
        <v>382</v>
      </c>
      <c r="BC71" s="46" t="s">
        <v>382</v>
      </c>
      <c r="BD71" s="98">
        <v>0</v>
      </c>
      <c r="BE71" s="88" t="s">
        <v>382</v>
      </c>
      <c r="BF71" s="88" t="s">
        <v>382</v>
      </c>
      <c r="BG71" s="88" t="s">
        <v>382</v>
      </c>
      <c r="BH71" s="88" t="s">
        <v>382</v>
      </c>
      <c r="BI71" s="88" t="s">
        <v>382</v>
      </c>
      <c r="BJ71" s="46" t="s">
        <v>382</v>
      </c>
      <c r="BK71" s="46" t="s">
        <v>382</v>
      </c>
      <c r="BL71" s="46" t="s">
        <v>382</v>
      </c>
      <c r="BM71" s="46" t="s">
        <v>382</v>
      </c>
      <c r="BN71" s="46" t="s">
        <v>382</v>
      </c>
      <c r="BO71" s="46" t="s">
        <v>382</v>
      </c>
      <c r="BP71" s="46" t="s">
        <v>382</v>
      </c>
      <c r="BQ71" s="46" t="s">
        <v>382</v>
      </c>
      <c r="BR71" s="88">
        <v>1.2957422033898307</v>
      </c>
      <c r="BS71" s="88" t="s">
        <v>382</v>
      </c>
      <c r="BT71" s="88" t="s">
        <v>382</v>
      </c>
      <c r="BU71" s="88">
        <v>1.431</v>
      </c>
      <c r="BV71" s="88" t="s">
        <v>382</v>
      </c>
      <c r="BW71" s="88" t="s">
        <v>382</v>
      </c>
      <c r="BX71" s="46" t="s">
        <v>382</v>
      </c>
    </row>
    <row r="72" spans="1:76" ht="31.5" x14ac:dyDescent="0.25">
      <c r="A72" s="73" t="s">
        <v>543</v>
      </c>
      <c r="B72" s="85" t="s">
        <v>478</v>
      </c>
      <c r="C72" s="116" t="str">
        <f>'а) Идентификатор ИП'!E24</f>
        <v>I_VL04_1.2.2.20</v>
      </c>
      <c r="D72" s="46" t="s">
        <v>382</v>
      </c>
      <c r="E72" s="94">
        <v>1.9467259322033903</v>
      </c>
      <c r="F72" s="98" t="s">
        <v>382</v>
      </c>
      <c r="G72" s="98" t="s">
        <v>382</v>
      </c>
      <c r="H72" s="88" t="s">
        <v>382</v>
      </c>
      <c r="I72" s="88" t="s">
        <v>382</v>
      </c>
      <c r="J72" s="88" t="s">
        <v>382</v>
      </c>
      <c r="K72" s="88" t="s">
        <v>382</v>
      </c>
      <c r="L72" s="88" t="s">
        <v>382</v>
      </c>
      <c r="M72" s="88" t="s">
        <v>382</v>
      </c>
      <c r="N72" s="88" t="s">
        <v>382</v>
      </c>
      <c r="O72" s="88" t="s">
        <v>382</v>
      </c>
      <c r="P72" s="88" t="s">
        <v>382</v>
      </c>
      <c r="Q72" s="88" t="s">
        <v>382</v>
      </c>
      <c r="R72" s="88" t="s">
        <v>382</v>
      </c>
      <c r="S72" s="88" t="s">
        <v>382</v>
      </c>
      <c r="T72" s="46" t="s">
        <v>382</v>
      </c>
      <c r="U72" s="46" t="s">
        <v>382</v>
      </c>
      <c r="V72" s="46" t="s">
        <v>382</v>
      </c>
      <c r="W72" s="46" t="s">
        <v>382</v>
      </c>
      <c r="X72" s="46" t="s">
        <v>382</v>
      </c>
      <c r="Y72" s="46" t="s">
        <v>382</v>
      </c>
      <c r="Z72" s="46" t="s">
        <v>382</v>
      </c>
      <c r="AA72" s="46" t="s">
        <v>382</v>
      </c>
      <c r="AB72" s="46" t="s">
        <v>382</v>
      </c>
      <c r="AC72" s="46" t="s">
        <v>382</v>
      </c>
      <c r="AD72" s="46" t="s">
        <v>382</v>
      </c>
      <c r="AE72" s="46" t="s">
        <v>382</v>
      </c>
      <c r="AF72" s="46" t="s">
        <v>382</v>
      </c>
      <c r="AG72" s="46" t="s">
        <v>382</v>
      </c>
      <c r="AH72" s="46" t="s">
        <v>382</v>
      </c>
      <c r="AI72" s="46" t="s">
        <v>382</v>
      </c>
      <c r="AJ72" s="46" t="s">
        <v>382</v>
      </c>
      <c r="AK72" s="46" t="s">
        <v>382</v>
      </c>
      <c r="AL72" s="46" t="s">
        <v>382</v>
      </c>
      <c r="AM72" s="46" t="s">
        <v>382</v>
      </c>
      <c r="AN72" s="46" t="s">
        <v>382</v>
      </c>
      <c r="AO72" s="46" t="s">
        <v>382</v>
      </c>
      <c r="AP72" s="94">
        <v>1.9467259322033903</v>
      </c>
      <c r="AQ72" s="88" t="s">
        <v>382</v>
      </c>
      <c r="AR72" s="88" t="s">
        <v>382</v>
      </c>
      <c r="AS72" s="88">
        <v>2.2999999999999998</v>
      </c>
      <c r="AT72" s="88" t="s">
        <v>382</v>
      </c>
      <c r="AU72" s="88" t="s">
        <v>382</v>
      </c>
      <c r="AV72" s="46" t="s">
        <v>382</v>
      </c>
      <c r="AW72" s="46" t="s">
        <v>382</v>
      </c>
      <c r="AX72" s="46" t="s">
        <v>382</v>
      </c>
      <c r="AY72" s="46" t="s">
        <v>382</v>
      </c>
      <c r="AZ72" s="46" t="s">
        <v>382</v>
      </c>
      <c r="BA72" s="46" t="s">
        <v>382</v>
      </c>
      <c r="BB72" s="46" t="s">
        <v>382</v>
      </c>
      <c r="BC72" s="46" t="s">
        <v>382</v>
      </c>
      <c r="BD72" s="98">
        <v>0</v>
      </c>
      <c r="BE72" s="88" t="s">
        <v>382</v>
      </c>
      <c r="BF72" s="88" t="s">
        <v>382</v>
      </c>
      <c r="BG72" s="88" t="s">
        <v>382</v>
      </c>
      <c r="BH72" s="88" t="s">
        <v>382</v>
      </c>
      <c r="BI72" s="88" t="s">
        <v>382</v>
      </c>
      <c r="BJ72" s="46" t="s">
        <v>382</v>
      </c>
      <c r="BK72" s="46" t="s">
        <v>382</v>
      </c>
      <c r="BL72" s="46" t="s">
        <v>382</v>
      </c>
      <c r="BM72" s="46" t="s">
        <v>382</v>
      </c>
      <c r="BN72" s="46" t="s">
        <v>382</v>
      </c>
      <c r="BO72" s="46" t="s">
        <v>382</v>
      </c>
      <c r="BP72" s="46" t="s">
        <v>382</v>
      </c>
      <c r="BQ72" s="46" t="s">
        <v>382</v>
      </c>
      <c r="BR72" s="88">
        <v>1.9467259322033903</v>
      </c>
      <c r="BS72" s="88" t="s">
        <v>382</v>
      </c>
      <c r="BT72" s="88" t="s">
        <v>382</v>
      </c>
      <c r="BU72" s="88">
        <v>2.2999999999999998</v>
      </c>
      <c r="BV72" s="88" t="s">
        <v>382</v>
      </c>
      <c r="BW72" s="88" t="s">
        <v>382</v>
      </c>
      <c r="BX72" s="46" t="s">
        <v>382</v>
      </c>
    </row>
    <row r="73" spans="1:76" ht="31.5" x14ac:dyDescent="0.25">
      <c r="A73" s="73" t="s">
        <v>544</v>
      </c>
      <c r="B73" s="85" t="s">
        <v>479</v>
      </c>
      <c r="C73" s="116" t="str">
        <f>'а) Идентификатор ИП'!E25</f>
        <v>I_VL04_1.2.2.21</v>
      </c>
      <c r="D73" s="46" t="s">
        <v>382</v>
      </c>
      <c r="E73" s="94">
        <v>2.0827922033898312</v>
      </c>
      <c r="F73" s="98" t="s">
        <v>382</v>
      </c>
      <c r="G73" s="98" t="s">
        <v>382</v>
      </c>
      <c r="H73" s="88" t="s">
        <v>382</v>
      </c>
      <c r="I73" s="88" t="s">
        <v>382</v>
      </c>
      <c r="J73" s="88" t="s">
        <v>382</v>
      </c>
      <c r="K73" s="88" t="s">
        <v>382</v>
      </c>
      <c r="L73" s="88" t="s">
        <v>382</v>
      </c>
      <c r="M73" s="88" t="s">
        <v>382</v>
      </c>
      <c r="N73" s="88" t="s">
        <v>382</v>
      </c>
      <c r="O73" s="88" t="s">
        <v>382</v>
      </c>
      <c r="P73" s="88" t="s">
        <v>382</v>
      </c>
      <c r="Q73" s="88" t="s">
        <v>382</v>
      </c>
      <c r="R73" s="88" t="s">
        <v>382</v>
      </c>
      <c r="S73" s="88" t="s">
        <v>382</v>
      </c>
      <c r="T73" s="46" t="s">
        <v>382</v>
      </c>
      <c r="U73" s="46" t="s">
        <v>382</v>
      </c>
      <c r="V73" s="46" t="s">
        <v>382</v>
      </c>
      <c r="W73" s="46" t="s">
        <v>382</v>
      </c>
      <c r="X73" s="46" t="s">
        <v>382</v>
      </c>
      <c r="Y73" s="46" t="s">
        <v>382</v>
      </c>
      <c r="Z73" s="46" t="s">
        <v>382</v>
      </c>
      <c r="AA73" s="46" t="s">
        <v>382</v>
      </c>
      <c r="AB73" s="46" t="s">
        <v>382</v>
      </c>
      <c r="AC73" s="46" t="s">
        <v>382</v>
      </c>
      <c r="AD73" s="46" t="s">
        <v>382</v>
      </c>
      <c r="AE73" s="46" t="s">
        <v>382</v>
      </c>
      <c r="AF73" s="46" t="s">
        <v>382</v>
      </c>
      <c r="AG73" s="46" t="s">
        <v>382</v>
      </c>
      <c r="AH73" s="46" t="s">
        <v>382</v>
      </c>
      <c r="AI73" s="46" t="s">
        <v>382</v>
      </c>
      <c r="AJ73" s="46" t="s">
        <v>382</v>
      </c>
      <c r="AK73" s="46" t="s">
        <v>382</v>
      </c>
      <c r="AL73" s="46" t="s">
        <v>382</v>
      </c>
      <c r="AM73" s="46" t="s">
        <v>382</v>
      </c>
      <c r="AN73" s="46" t="s">
        <v>382</v>
      </c>
      <c r="AO73" s="46" t="s">
        <v>382</v>
      </c>
      <c r="AP73" s="94">
        <v>2.0827922033898312</v>
      </c>
      <c r="AQ73" s="88" t="s">
        <v>382</v>
      </c>
      <c r="AR73" s="88" t="s">
        <v>382</v>
      </c>
      <c r="AS73" s="88">
        <v>2.15</v>
      </c>
      <c r="AT73" s="88" t="s">
        <v>382</v>
      </c>
      <c r="AU73" s="88" t="s">
        <v>382</v>
      </c>
      <c r="AV73" s="46" t="s">
        <v>382</v>
      </c>
      <c r="AW73" s="46" t="s">
        <v>382</v>
      </c>
      <c r="AX73" s="46" t="s">
        <v>382</v>
      </c>
      <c r="AY73" s="46" t="s">
        <v>382</v>
      </c>
      <c r="AZ73" s="46" t="s">
        <v>382</v>
      </c>
      <c r="BA73" s="46" t="s">
        <v>382</v>
      </c>
      <c r="BB73" s="46" t="s">
        <v>382</v>
      </c>
      <c r="BC73" s="46" t="s">
        <v>382</v>
      </c>
      <c r="BD73" s="98">
        <v>0</v>
      </c>
      <c r="BE73" s="88" t="s">
        <v>382</v>
      </c>
      <c r="BF73" s="88" t="s">
        <v>382</v>
      </c>
      <c r="BG73" s="88" t="s">
        <v>382</v>
      </c>
      <c r="BH73" s="88" t="s">
        <v>382</v>
      </c>
      <c r="BI73" s="88" t="s">
        <v>382</v>
      </c>
      <c r="BJ73" s="46" t="s">
        <v>382</v>
      </c>
      <c r="BK73" s="46" t="s">
        <v>382</v>
      </c>
      <c r="BL73" s="46" t="s">
        <v>382</v>
      </c>
      <c r="BM73" s="46" t="s">
        <v>382</v>
      </c>
      <c r="BN73" s="46" t="s">
        <v>382</v>
      </c>
      <c r="BO73" s="46" t="s">
        <v>382</v>
      </c>
      <c r="BP73" s="46" t="s">
        <v>382</v>
      </c>
      <c r="BQ73" s="46" t="s">
        <v>382</v>
      </c>
      <c r="BR73" s="88">
        <v>2.0827922033898312</v>
      </c>
      <c r="BS73" s="88" t="s">
        <v>382</v>
      </c>
      <c r="BT73" s="88" t="s">
        <v>382</v>
      </c>
      <c r="BU73" s="88">
        <v>2.15</v>
      </c>
      <c r="BV73" s="88" t="s">
        <v>382</v>
      </c>
      <c r="BW73" s="88" t="s">
        <v>382</v>
      </c>
      <c r="BX73" s="46" t="s">
        <v>382</v>
      </c>
    </row>
    <row r="74" spans="1:76" ht="31.5" x14ac:dyDescent="0.25">
      <c r="A74" s="73" t="s">
        <v>545</v>
      </c>
      <c r="B74" s="85" t="s">
        <v>480</v>
      </c>
      <c r="C74" s="116" t="str">
        <f>'а) Идентификатор ИП'!E26</f>
        <v>I_VL04_1.2.2.22</v>
      </c>
      <c r="D74" s="46" t="s">
        <v>382</v>
      </c>
      <c r="E74" s="94">
        <v>0.58873118644067801</v>
      </c>
      <c r="F74" s="98" t="s">
        <v>382</v>
      </c>
      <c r="G74" s="98" t="s">
        <v>382</v>
      </c>
      <c r="H74" s="88" t="s">
        <v>382</v>
      </c>
      <c r="I74" s="88" t="s">
        <v>382</v>
      </c>
      <c r="J74" s="88" t="s">
        <v>382</v>
      </c>
      <c r="K74" s="88" t="s">
        <v>382</v>
      </c>
      <c r="L74" s="88" t="s">
        <v>382</v>
      </c>
      <c r="M74" s="88" t="s">
        <v>382</v>
      </c>
      <c r="N74" s="88" t="s">
        <v>382</v>
      </c>
      <c r="O74" s="88" t="s">
        <v>382</v>
      </c>
      <c r="P74" s="88" t="s">
        <v>382</v>
      </c>
      <c r="Q74" s="88" t="s">
        <v>382</v>
      </c>
      <c r="R74" s="88" t="s">
        <v>382</v>
      </c>
      <c r="S74" s="88" t="s">
        <v>382</v>
      </c>
      <c r="T74" s="46" t="s">
        <v>382</v>
      </c>
      <c r="U74" s="46" t="s">
        <v>382</v>
      </c>
      <c r="V74" s="46" t="s">
        <v>382</v>
      </c>
      <c r="W74" s="46" t="s">
        <v>382</v>
      </c>
      <c r="X74" s="46" t="s">
        <v>382</v>
      </c>
      <c r="Y74" s="46" t="s">
        <v>382</v>
      </c>
      <c r="Z74" s="46" t="s">
        <v>382</v>
      </c>
      <c r="AA74" s="46" t="s">
        <v>382</v>
      </c>
      <c r="AB74" s="46" t="s">
        <v>382</v>
      </c>
      <c r="AC74" s="46" t="s">
        <v>382</v>
      </c>
      <c r="AD74" s="46" t="s">
        <v>382</v>
      </c>
      <c r="AE74" s="46" t="s">
        <v>382</v>
      </c>
      <c r="AF74" s="46" t="s">
        <v>382</v>
      </c>
      <c r="AG74" s="46" t="s">
        <v>382</v>
      </c>
      <c r="AH74" s="46" t="s">
        <v>382</v>
      </c>
      <c r="AI74" s="46" t="s">
        <v>382</v>
      </c>
      <c r="AJ74" s="46" t="s">
        <v>382</v>
      </c>
      <c r="AK74" s="46" t="s">
        <v>382</v>
      </c>
      <c r="AL74" s="46" t="s">
        <v>382</v>
      </c>
      <c r="AM74" s="46" t="s">
        <v>382</v>
      </c>
      <c r="AN74" s="46" t="s">
        <v>382</v>
      </c>
      <c r="AO74" s="46" t="s">
        <v>382</v>
      </c>
      <c r="AP74" s="94">
        <v>0.58873118644067801</v>
      </c>
      <c r="AQ74" s="88" t="s">
        <v>382</v>
      </c>
      <c r="AR74" s="88" t="s">
        <v>382</v>
      </c>
      <c r="AS74" s="88">
        <v>0.6</v>
      </c>
      <c r="AT74" s="88" t="s">
        <v>382</v>
      </c>
      <c r="AU74" s="88" t="s">
        <v>382</v>
      </c>
      <c r="AV74" s="46" t="s">
        <v>382</v>
      </c>
      <c r="AW74" s="46" t="s">
        <v>382</v>
      </c>
      <c r="AX74" s="46" t="s">
        <v>382</v>
      </c>
      <c r="AY74" s="46" t="s">
        <v>382</v>
      </c>
      <c r="AZ74" s="46" t="s">
        <v>382</v>
      </c>
      <c r="BA74" s="46" t="s">
        <v>382</v>
      </c>
      <c r="BB74" s="46" t="s">
        <v>382</v>
      </c>
      <c r="BC74" s="46" t="s">
        <v>382</v>
      </c>
      <c r="BD74" s="98">
        <v>0</v>
      </c>
      <c r="BE74" s="88" t="s">
        <v>382</v>
      </c>
      <c r="BF74" s="88" t="s">
        <v>382</v>
      </c>
      <c r="BG74" s="88" t="s">
        <v>382</v>
      </c>
      <c r="BH74" s="88" t="s">
        <v>382</v>
      </c>
      <c r="BI74" s="88" t="s">
        <v>382</v>
      </c>
      <c r="BJ74" s="46" t="s">
        <v>382</v>
      </c>
      <c r="BK74" s="46" t="s">
        <v>382</v>
      </c>
      <c r="BL74" s="46" t="s">
        <v>382</v>
      </c>
      <c r="BM74" s="46" t="s">
        <v>382</v>
      </c>
      <c r="BN74" s="46" t="s">
        <v>382</v>
      </c>
      <c r="BO74" s="46" t="s">
        <v>382</v>
      </c>
      <c r="BP74" s="46" t="s">
        <v>382</v>
      </c>
      <c r="BQ74" s="46" t="s">
        <v>382</v>
      </c>
      <c r="BR74" s="88">
        <v>0.58873118644067801</v>
      </c>
      <c r="BS74" s="88" t="s">
        <v>382</v>
      </c>
      <c r="BT74" s="88" t="s">
        <v>382</v>
      </c>
      <c r="BU74" s="88">
        <v>0.6</v>
      </c>
      <c r="BV74" s="88" t="s">
        <v>382</v>
      </c>
      <c r="BW74" s="88" t="s">
        <v>382</v>
      </c>
      <c r="BX74" s="46" t="s">
        <v>382</v>
      </c>
    </row>
    <row r="75" spans="1:76" ht="47.25" x14ac:dyDescent="0.25">
      <c r="A75" s="73" t="s">
        <v>546</v>
      </c>
      <c r="B75" s="85" t="s">
        <v>481</v>
      </c>
      <c r="C75" s="116" t="str">
        <f>'а) Идентификатор ИП'!E27</f>
        <v>I_VL04_1.2.2.23</v>
      </c>
      <c r="D75" s="46" t="s">
        <v>382</v>
      </c>
      <c r="E75" s="94">
        <v>1.4727172881355934</v>
      </c>
      <c r="F75" s="98" t="s">
        <v>382</v>
      </c>
      <c r="G75" s="98" t="s">
        <v>382</v>
      </c>
      <c r="H75" s="88" t="s">
        <v>382</v>
      </c>
      <c r="I75" s="88" t="s">
        <v>382</v>
      </c>
      <c r="J75" s="88" t="s">
        <v>382</v>
      </c>
      <c r="K75" s="88" t="s">
        <v>382</v>
      </c>
      <c r="L75" s="88" t="s">
        <v>382</v>
      </c>
      <c r="M75" s="88" t="s">
        <v>382</v>
      </c>
      <c r="N75" s="88" t="s">
        <v>382</v>
      </c>
      <c r="O75" s="88" t="s">
        <v>382</v>
      </c>
      <c r="P75" s="88" t="s">
        <v>382</v>
      </c>
      <c r="Q75" s="88" t="s">
        <v>382</v>
      </c>
      <c r="R75" s="88" t="s">
        <v>382</v>
      </c>
      <c r="S75" s="88" t="s">
        <v>382</v>
      </c>
      <c r="T75" s="46" t="s">
        <v>382</v>
      </c>
      <c r="U75" s="46" t="s">
        <v>382</v>
      </c>
      <c r="V75" s="46" t="s">
        <v>382</v>
      </c>
      <c r="W75" s="46" t="s">
        <v>382</v>
      </c>
      <c r="X75" s="46" t="s">
        <v>382</v>
      </c>
      <c r="Y75" s="46" t="s">
        <v>382</v>
      </c>
      <c r="Z75" s="46" t="s">
        <v>382</v>
      </c>
      <c r="AA75" s="46" t="s">
        <v>382</v>
      </c>
      <c r="AB75" s="46" t="s">
        <v>382</v>
      </c>
      <c r="AC75" s="46" t="s">
        <v>382</v>
      </c>
      <c r="AD75" s="46" t="s">
        <v>382</v>
      </c>
      <c r="AE75" s="46" t="s">
        <v>382</v>
      </c>
      <c r="AF75" s="46" t="s">
        <v>382</v>
      </c>
      <c r="AG75" s="46" t="s">
        <v>382</v>
      </c>
      <c r="AH75" s="46" t="s">
        <v>382</v>
      </c>
      <c r="AI75" s="46" t="s">
        <v>382</v>
      </c>
      <c r="AJ75" s="46" t="s">
        <v>382</v>
      </c>
      <c r="AK75" s="46" t="s">
        <v>382</v>
      </c>
      <c r="AL75" s="46" t="s">
        <v>382</v>
      </c>
      <c r="AM75" s="46" t="s">
        <v>382</v>
      </c>
      <c r="AN75" s="46" t="s">
        <v>382</v>
      </c>
      <c r="AO75" s="46" t="s">
        <v>382</v>
      </c>
      <c r="AP75" s="94">
        <v>1.4727172881355934</v>
      </c>
      <c r="AQ75" s="88" t="s">
        <v>382</v>
      </c>
      <c r="AR75" s="88" t="s">
        <v>382</v>
      </c>
      <c r="AS75" s="88">
        <v>1.5</v>
      </c>
      <c r="AT75" s="88" t="s">
        <v>382</v>
      </c>
      <c r="AU75" s="88" t="s">
        <v>382</v>
      </c>
      <c r="AV75" s="46" t="s">
        <v>382</v>
      </c>
      <c r="AW75" s="46" t="s">
        <v>382</v>
      </c>
      <c r="AX75" s="46" t="s">
        <v>382</v>
      </c>
      <c r="AY75" s="46" t="s">
        <v>382</v>
      </c>
      <c r="AZ75" s="46" t="s">
        <v>382</v>
      </c>
      <c r="BA75" s="46" t="s">
        <v>382</v>
      </c>
      <c r="BB75" s="46" t="s">
        <v>382</v>
      </c>
      <c r="BC75" s="46" t="s">
        <v>382</v>
      </c>
      <c r="BD75" s="98">
        <v>0</v>
      </c>
      <c r="BE75" s="88" t="s">
        <v>382</v>
      </c>
      <c r="BF75" s="88" t="s">
        <v>382</v>
      </c>
      <c r="BG75" s="88" t="s">
        <v>382</v>
      </c>
      <c r="BH75" s="88" t="s">
        <v>382</v>
      </c>
      <c r="BI75" s="88" t="s">
        <v>382</v>
      </c>
      <c r="BJ75" s="46" t="s">
        <v>382</v>
      </c>
      <c r="BK75" s="46" t="s">
        <v>382</v>
      </c>
      <c r="BL75" s="46" t="s">
        <v>382</v>
      </c>
      <c r="BM75" s="46" t="s">
        <v>382</v>
      </c>
      <c r="BN75" s="46" t="s">
        <v>382</v>
      </c>
      <c r="BO75" s="46" t="s">
        <v>382</v>
      </c>
      <c r="BP75" s="46" t="s">
        <v>382</v>
      </c>
      <c r="BQ75" s="46" t="s">
        <v>382</v>
      </c>
      <c r="BR75" s="88">
        <v>1.4727172881355934</v>
      </c>
      <c r="BS75" s="88" t="s">
        <v>382</v>
      </c>
      <c r="BT75" s="88" t="s">
        <v>382</v>
      </c>
      <c r="BU75" s="88">
        <v>1.5</v>
      </c>
      <c r="BV75" s="88" t="s">
        <v>382</v>
      </c>
      <c r="BW75" s="88" t="s">
        <v>382</v>
      </c>
      <c r="BX75" s="46" t="s">
        <v>382</v>
      </c>
    </row>
    <row r="76" spans="1:76" ht="31.5" x14ac:dyDescent="0.25">
      <c r="A76" s="73" t="s">
        <v>547</v>
      </c>
      <c r="B76" s="85" t="s">
        <v>482</v>
      </c>
      <c r="C76" s="116" t="str">
        <f>'а) Идентификатор ИП'!E28</f>
        <v>I_VL04_1.2.2.24</v>
      </c>
      <c r="D76" s="46" t="s">
        <v>382</v>
      </c>
      <c r="E76" s="94">
        <v>1.4727172881355934</v>
      </c>
      <c r="F76" s="98" t="s">
        <v>382</v>
      </c>
      <c r="G76" s="98" t="s">
        <v>382</v>
      </c>
      <c r="H76" s="88" t="s">
        <v>382</v>
      </c>
      <c r="I76" s="88" t="s">
        <v>382</v>
      </c>
      <c r="J76" s="88" t="s">
        <v>382</v>
      </c>
      <c r="K76" s="88" t="s">
        <v>382</v>
      </c>
      <c r="L76" s="88" t="s">
        <v>382</v>
      </c>
      <c r="M76" s="88" t="s">
        <v>382</v>
      </c>
      <c r="N76" s="88" t="s">
        <v>382</v>
      </c>
      <c r="O76" s="88" t="s">
        <v>382</v>
      </c>
      <c r="P76" s="88" t="s">
        <v>382</v>
      </c>
      <c r="Q76" s="88" t="s">
        <v>382</v>
      </c>
      <c r="R76" s="88" t="s">
        <v>382</v>
      </c>
      <c r="S76" s="88" t="s">
        <v>382</v>
      </c>
      <c r="T76" s="46" t="s">
        <v>382</v>
      </c>
      <c r="U76" s="46" t="s">
        <v>382</v>
      </c>
      <c r="V76" s="46" t="s">
        <v>382</v>
      </c>
      <c r="W76" s="46" t="s">
        <v>382</v>
      </c>
      <c r="X76" s="46" t="s">
        <v>382</v>
      </c>
      <c r="Y76" s="46" t="s">
        <v>382</v>
      </c>
      <c r="Z76" s="46" t="s">
        <v>382</v>
      </c>
      <c r="AA76" s="46" t="s">
        <v>382</v>
      </c>
      <c r="AB76" s="46" t="s">
        <v>382</v>
      </c>
      <c r="AC76" s="46" t="s">
        <v>382</v>
      </c>
      <c r="AD76" s="46" t="s">
        <v>382</v>
      </c>
      <c r="AE76" s="46" t="s">
        <v>382</v>
      </c>
      <c r="AF76" s="46" t="s">
        <v>382</v>
      </c>
      <c r="AG76" s="46" t="s">
        <v>382</v>
      </c>
      <c r="AH76" s="46" t="s">
        <v>382</v>
      </c>
      <c r="AI76" s="46" t="s">
        <v>382</v>
      </c>
      <c r="AJ76" s="46" t="s">
        <v>382</v>
      </c>
      <c r="AK76" s="46" t="s">
        <v>382</v>
      </c>
      <c r="AL76" s="46" t="s">
        <v>382</v>
      </c>
      <c r="AM76" s="46" t="s">
        <v>382</v>
      </c>
      <c r="AN76" s="46" t="s">
        <v>382</v>
      </c>
      <c r="AO76" s="46" t="s">
        <v>382</v>
      </c>
      <c r="AP76" s="94">
        <v>1.4727172881355934</v>
      </c>
      <c r="AQ76" s="88" t="s">
        <v>382</v>
      </c>
      <c r="AR76" s="88" t="s">
        <v>382</v>
      </c>
      <c r="AS76" s="88">
        <v>1.5</v>
      </c>
      <c r="AT76" s="88" t="s">
        <v>382</v>
      </c>
      <c r="AU76" s="88" t="s">
        <v>382</v>
      </c>
      <c r="AV76" s="46" t="s">
        <v>382</v>
      </c>
      <c r="AW76" s="46" t="s">
        <v>382</v>
      </c>
      <c r="AX76" s="46" t="s">
        <v>382</v>
      </c>
      <c r="AY76" s="46" t="s">
        <v>382</v>
      </c>
      <c r="AZ76" s="46" t="s">
        <v>382</v>
      </c>
      <c r="BA76" s="46" t="s">
        <v>382</v>
      </c>
      <c r="BB76" s="46" t="s">
        <v>382</v>
      </c>
      <c r="BC76" s="46" t="s">
        <v>382</v>
      </c>
      <c r="BD76" s="98">
        <v>0</v>
      </c>
      <c r="BE76" s="88" t="s">
        <v>382</v>
      </c>
      <c r="BF76" s="88" t="s">
        <v>382</v>
      </c>
      <c r="BG76" s="88" t="s">
        <v>382</v>
      </c>
      <c r="BH76" s="88" t="s">
        <v>382</v>
      </c>
      <c r="BI76" s="88" t="s">
        <v>382</v>
      </c>
      <c r="BJ76" s="46" t="s">
        <v>382</v>
      </c>
      <c r="BK76" s="46" t="s">
        <v>382</v>
      </c>
      <c r="BL76" s="46" t="s">
        <v>382</v>
      </c>
      <c r="BM76" s="46" t="s">
        <v>382</v>
      </c>
      <c r="BN76" s="46" t="s">
        <v>382</v>
      </c>
      <c r="BO76" s="46" t="s">
        <v>382</v>
      </c>
      <c r="BP76" s="46" t="s">
        <v>382</v>
      </c>
      <c r="BQ76" s="46" t="s">
        <v>382</v>
      </c>
      <c r="BR76" s="88">
        <v>1.4727172881355934</v>
      </c>
      <c r="BS76" s="88" t="s">
        <v>382</v>
      </c>
      <c r="BT76" s="88" t="s">
        <v>382</v>
      </c>
      <c r="BU76" s="88">
        <v>1.5</v>
      </c>
      <c r="BV76" s="88" t="s">
        <v>382</v>
      </c>
      <c r="BW76" s="88" t="s">
        <v>382</v>
      </c>
      <c r="BX76" s="46" t="s">
        <v>382</v>
      </c>
    </row>
    <row r="77" spans="1:76" ht="31.5" x14ac:dyDescent="0.25">
      <c r="A77" s="73" t="s">
        <v>548</v>
      </c>
      <c r="B77" s="85" t="s">
        <v>483</v>
      </c>
      <c r="C77" s="116" t="str">
        <f>'а) Идентификатор ИП'!E29</f>
        <v>I_VL04_1.2.2.25</v>
      </c>
      <c r="D77" s="46" t="s">
        <v>382</v>
      </c>
      <c r="E77" s="94">
        <v>0.78527135593220354</v>
      </c>
      <c r="F77" s="98" t="s">
        <v>382</v>
      </c>
      <c r="G77" s="98" t="s">
        <v>382</v>
      </c>
      <c r="H77" s="88" t="s">
        <v>382</v>
      </c>
      <c r="I77" s="88" t="s">
        <v>382</v>
      </c>
      <c r="J77" s="88" t="s">
        <v>382</v>
      </c>
      <c r="K77" s="88" t="s">
        <v>382</v>
      </c>
      <c r="L77" s="88" t="s">
        <v>382</v>
      </c>
      <c r="M77" s="88" t="s">
        <v>382</v>
      </c>
      <c r="N77" s="88" t="s">
        <v>382</v>
      </c>
      <c r="O77" s="88" t="s">
        <v>382</v>
      </c>
      <c r="P77" s="88" t="s">
        <v>382</v>
      </c>
      <c r="Q77" s="88" t="s">
        <v>382</v>
      </c>
      <c r="R77" s="88" t="s">
        <v>382</v>
      </c>
      <c r="S77" s="88" t="s">
        <v>382</v>
      </c>
      <c r="T77" s="46" t="s">
        <v>382</v>
      </c>
      <c r="U77" s="46" t="s">
        <v>382</v>
      </c>
      <c r="V77" s="46" t="s">
        <v>382</v>
      </c>
      <c r="W77" s="46" t="s">
        <v>382</v>
      </c>
      <c r="X77" s="46" t="s">
        <v>382</v>
      </c>
      <c r="Y77" s="46" t="s">
        <v>382</v>
      </c>
      <c r="Z77" s="46" t="s">
        <v>382</v>
      </c>
      <c r="AA77" s="46" t="s">
        <v>382</v>
      </c>
      <c r="AB77" s="46" t="s">
        <v>382</v>
      </c>
      <c r="AC77" s="46" t="s">
        <v>382</v>
      </c>
      <c r="AD77" s="46" t="s">
        <v>382</v>
      </c>
      <c r="AE77" s="46" t="s">
        <v>382</v>
      </c>
      <c r="AF77" s="46" t="s">
        <v>382</v>
      </c>
      <c r="AG77" s="46" t="s">
        <v>382</v>
      </c>
      <c r="AH77" s="46" t="s">
        <v>382</v>
      </c>
      <c r="AI77" s="46" t="s">
        <v>382</v>
      </c>
      <c r="AJ77" s="46" t="s">
        <v>382</v>
      </c>
      <c r="AK77" s="46" t="s">
        <v>382</v>
      </c>
      <c r="AL77" s="46" t="s">
        <v>382</v>
      </c>
      <c r="AM77" s="46" t="s">
        <v>382</v>
      </c>
      <c r="AN77" s="46" t="s">
        <v>382</v>
      </c>
      <c r="AO77" s="46" t="s">
        <v>382</v>
      </c>
      <c r="AP77" s="94">
        <v>0.78527135593220354</v>
      </c>
      <c r="AQ77" s="88" t="s">
        <v>382</v>
      </c>
      <c r="AR77" s="88" t="s">
        <v>382</v>
      </c>
      <c r="AS77" s="88">
        <v>0.8</v>
      </c>
      <c r="AT77" s="88" t="s">
        <v>382</v>
      </c>
      <c r="AU77" s="88" t="s">
        <v>382</v>
      </c>
      <c r="AV77" s="46" t="s">
        <v>382</v>
      </c>
      <c r="AW77" s="46" t="s">
        <v>382</v>
      </c>
      <c r="AX77" s="46" t="s">
        <v>382</v>
      </c>
      <c r="AY77" s="46" t="s">
        <v>382</v>
      </c>
      <c r="AZ77" s="46" t="s">
        <v>382</v>
      </c>
      <c r="BA77" s="46" t="s">
        <v>382</v>
      </c>
      <c r="BB77" s="46" t="s">
        <v>382</v>
      </c>
      <c r="BC77" s="46" t="s">
        <v>382</v>
      </c>
      <c r="BD77" s="98">
        <v>0</v>
      </c>
      <c r="BE77" s="88" t="s">
        <v>382</v>
      </c>
      <c r="BF77" s="88" t="s">
        <v>382</v>
      </c>
      <c r="BG77" s="88" t="s">
        <v>382</v>
      </c>
      <c r="BH77" s="88" t="s">
        <v>382</v>
      </c>
      <c r="BI77" s="88" t="s">
        <v>382</v>
      </c>
      <c r="BJ77" s="46" t="s">
        <v>382</v>
      </c>
      <c r="BK77" s="46" t="s">
        <v>382</v>
      </c>
      <c r="BL77" s="46" t="s">
        <v>382</v>
      </c>
      <c r="BM77" s="46" t="s">
        <v>382</v>
      </c>
      <c r="BN77" s="46" t="s">
        <v>382</v>
      </c>
      <c r="BO77" s="46" t="s">
        <v>382</v>
      </c>
      <c r="BP77" s="46" t="s">
        <v>382</v>
      </c>
      <c r="BQ77" s="46" t="s">
        <v>382</v>
      </c>
      <c r="BR77" s="88">
        <v>0.78527135593220354</v>
      </c>
      <c r="BS77" s="88" t="s">
        <v>382</v>
      </c>
      <c r="BT77" s="88" t="s">
        <v>382</v>
      </c>
      <c r="BU77" s="88">
        <v>0.8</v>
      </c>
      <c r="BV77" s="88" t="s">
        <v>382</v>
      </c>
      <c r="BW77" s="88" t="s">
        <v>382</v>
      </c>
      <c r="BX77" s="46" t="s">
        <v>382</v>
      </c>
    </row>
    <row r="78" spans="1:76" ht="31.5" x14ac:dyDescent="0.25">
      <c r="A78" s="73" t="s">
        <v>549</v>
      </c>
      <c r="B78" s="85" t="s">
        <v>484</v>
      </c>
      <c r="C78" s="116" t="str">
        <f>'а) Идентификатор ИП'!E30</f>
        <v>I_VL04_1.2.2.26</v>
      </c>
      <c r="D78" s="46" t="s">
        <v>382</v>
      </c>
      <c r="E78" s="94">
        <v>1.4727172881355934</v>
      </c>
      <c r="F78" s="98" t="s">
        <v>382</v>
      </c>
      <c r="G78" s="98" t="s">
        <v>382</v>
      </c>
      <c r="H78" s="88" t="s">
        <v>382</v>
      </c>
      <c r="I78" s="88" t="s">
        <v>382</v>
      </c>
      <c r="J78" s="88" t="s">
        <v>382</v>
      </c>
      <c r="K78" s="88" t="s">
        <v>382</v>
      </c>
      <c r="L78" s="88" t="s">
        <v>382</v>
      </c>
      <c r="M78" s="88" t="s">
        <v>382</v>
      </c>
      <c r="N78" s="88" t="s">
        <v>382</v>
      </c>
      <c r="O78" s="88" t="s">
        <v>382</v>
      </c>
      <c r="P78" s="88" t="s">
        <v>382</v>
      </c>
      <c r="Q78" s="88" t="s">
        <v>382</v>
      </c>
      <c r="R78" s="88" t="s">
        <v>382</v>
      </c>
      <c r="S78" s="88" t="s">
        <v>382</v>
      </c>
      <c r="T78" s="46" t="s">
        <v>382</v>
      </c>
      <c r="U78" s="46" t="s">
        <v>382</v>
      </c>
      <c r="V78" s="46" t="s">
        <v>382</v>
      </c>
      <c r="W78" s="46" t="s">
        <v>382</v>
      </c>
      <c r="X78" s="46" t="s">
        <v>382</v>
      </c>
      <c r="Y78" s="46" t="s">
        <v>382</v>
      </c>
      <c r="Z78" s="46" t="s">
        <v>382</v>
      </c>
      <c r="AA78" s="46" t="s">
        <v>382</v>
      </c>
      <c r="AB78" s="46" t="s">
        <v>382</v>
      </c>
      <c r="AC78" s="46" t="s">
        <v>382</v>
      </c>
      <c r="AD78" s="46" t="s">
        <v>382</v>
      </c>
      <c r="AE78" s="46" t="s">
        <v>382</v>
      </c>
      <c r="AF78" s="46" t="s">
        <v>382</v>
      </c>
      <c r="AG78" s="46" t="s">
        <v>382</v>
      </c>
      <c r="AH78" s="46" t="s">
        <v>382</v>
      </c>
      <c r="AI78" s="46" t="s">
        <v>382</v>
      </c>
      <c r="AJ78" s="46" t="s">
        <v>382</v>
      </c>
      <c r="AK78" s="46" t="s">
        <v>382</v>
      </c>
      <c r="AL78" s="46" t="s">
        <v>382</v>
      </c>
      <c r="AM78" s="46" t="s">
        <v>382</v>
      </c>
      <c r="AN78" s="46" t="s">
        <v>382</v>
      </c>
      <c r="AO78" s="46" t="s">
        <v>382</v>
      </c>
      <c r="AP78" s="94">
        <v>1.4727172881355934</v>
      </c>
      <c r="AQ78" s="88" t="s">
        <v>382</v>
      </c>
      <c r="AR78" s="88" t="s">
        <v>382</v>
      </c>
      <c r="AS78" s="88">
        <v>1.5</v>
      </c>
      <c r="AT78" s="88" t="s">
        <v>382</v>
      </c>
      <c r="AU78" s="88" t="s">
        <v>382</v>
      </c>
      <c r="AV78" s="46" t="s">
        <v>382</v>
      </c>
      <c r="AW78" s="46" t="s">
        <v>382</v>
      </c>
      <c r="AX78" s="46" t="s">
        <v>382</v>
      </c>
      <c r="AY78" s="46" t="s">
        <v>382</v>
      </c>
      <c r="AZ78" s="46" t="s">
        <v>382</v>
      </c>
      <c r="BA78" s="46" t="s">
        <v>382</v>
      </c>
      <c r="BB78" s="46" t="s">
        <v>382</v>
      </c>
      <c r="BC78" s="46" t="s">
        <v>382</v>
      </c>
      <c r="BD78" s="98">
        <v>0</v>
      </c>
      <c r="BE78" s="88" t="s">
        <v>382</v>
      </c>
      <c r="BF78" s="88" t="s">
        <v>382</v>
      </c>
      <c r="BG78" s="88" t="s">
        <v>382</v>
      </c>
      <c r="BH78" s="88" t="s">
        <v>382</v>
      </c>
      <c r="BI78" s="88" t="s">
        <v>382</v>
      </c>
      <c r="BJ78" s="46" t="s">
        <v>382</v>
      </c>
      <c r="BK78" s="46" t="s">
        <v>382</v>
      </c>
      <c r="BL78" s="46" t="s">
        <v>382</v>
      </c>
      <c r="BM78" s="46" t="s">
        <v>382</v>
      </c>
      <c r="BN78" s="46" t="s">
        <v>382</v>
      </c>
      <c r="BO78" s="46" t="s">
        <v>382</v>
      </c>
      <c r="BP78" s="46" t="s">
        <v>382</v>
      </c>
      <c r="BQ78" s="46" t="s">
        <v>382</v>
      </c>
      <c r="BR78" s="88">
        <v>1.4727172881355934</v>
      </c>
      <c r="BS78" s="88" t="s">
        <v>382</v>
      </c>
      <c r="BT78" s="88" t="s">
        <v>382</v>
      </c>
      <c r="BU78" s="88">
        <v>1.5</v>
      </c>
      <c r="BV78" s="88" t="s">
        <v>382</v>
      </c>
      <c r="BW78" s="88" t="s">
        <v>382</v>
      </c>
      <c r="BX78" s="46" t="s">
        <v>382</v>
      </c>
    </row>
    <row r="79" spans="1:76" ht="47.25" x14ac:dyDescent="0.25">
      <c r="A79" s="73" t="s">
        <v>550</v>
      </c>
      <c r="B79" s="85" t="s">
        <v>485</v>
      </c>
      <c r="C79" s="116" t="str">
        <f>'а) Идентификатор ИП'!E31</f>
        <v>I_VL04_1.2.2.27</v>
      </c>
      <c r="D79" s="46" t="s">
        <v>382</v>
      </c>
      <c r="E79" s="94">
        <v>1.5696533898305087</v>
      </c>
      <c r="F79" s="98" t="s">
        <v>382</v>
      </c>
      <c r="G79" s="98" t="s">
        <v>382</v>
      </c>
      <c r="H79" s="88" t="s">
        <v>382</v>
      </c>
      <c r="I79" s="88" t="s">
        <v>382</v>
      </c>
      <c r="J79" s="88" t="s">
        <v>382</v>
      </c>
      <c r="K79" s="88" t="s">
        <v>382</v>
      </c>
      <c r="L79" s="88" t="s">
        <v>382</v>
      </c>
      <c r="M79" s="88" t="s">
        <v>382</v>
      </c>
      <c r="N79" s="88" t="s">
        <v>382</v>
      </c>
      <c r="O79" s="88" t="s">
        <v>382</v>
      </c>
      <c r="P79" s="88" t="s">
        <v>382</v>
      </c>
      <c r="Q79" s="88" t="s">
        <v>382</v>
      </c>
      <c r="R79" s="88" t="s">
        <v>382</v>
      </c>
      <c r="S79" s="88" t="s">
        <v>382</v>
      </c>
      <c r="T79" s="46" t="s">
        <v>382</v>
      </c>
      <c r="U79" s="46" t="s">
        <v>382</v>
      </c>
      <c r="V79" s="46" t="s">
        <v>382</v>
      </c>
      <c r="W79" s="46" t="s">
        <v>382</v>
      </c>
      <c r="X79" s="46" t="s">
        <v>382</v>
      </c>
      <c r="Y79" s="46" t="s">
        <v>382</v>
      </c>
      <c r="Z79" s="46" t="s">
        <v>382</v>
      </c>
      <c r="AA79" s="46" t="s">
        <v>382</v>
      </c>
      <c r="AB79" s="46" t="s">
        <v>382</v>
      </c>
      <c r="AC79" s="46" t="s">
        <v>382</v>
      </c>
      <c r="AD79" s="46" t="s">
        <v>382</v>
      </c>
      <c r="AE79" s="46" t="s">
        <v>382</v>
      </c>
      <c r="AF79" s="46" t="s">
        <v>382</v>
      </c>
      <c r="AG79" s="46" t="s">
        <v>382</v>
      </c>
      <c r="AH79" s="46" t="s">
        <v>382</v>
      </c>
      <c r="AI79" s="46" t="s">
        <v>382</v>
      </c>
      <c r="AJ79" s="46" t="s">
        <v>382</v>
      </c>
      <c r="AK79" s="46" t="s">
        <v>382</v>
      </c>
      <c r="AL79" s="46" t="s">
        <v>382</v>
      </c>
      <c r="AM79" s="46" t="s">
        <v>382</v>
      </c>
      <c r="AN79" s="46" t="s">
        <v>382</v>
      </c>
      <c r="AO79" s="46" t="s">
        <v>382</v>
      </c>
      <c r="AP79" s="94">
        <v>1.5696533898305087</v>
      </c>
      <c r="AQ79" s="88" t="s">
        <v>382</v>
      </c>
      <c r="AR79" s="88" t="s">
        <v>382</v>
      </c>
      <c r="AS79" s="88">
        <v>1.6</v>
      </c>
      <c r="AT79" s="88" t="s">
        <v>382</v>
      </c>
      <c r="AU79" s="88" t="s">
        <v>382</v>
      </c>
      <c r="AV79" s="46" t="s">
        <v>382</v>
      </c>
      <c r="AW79" s="46" t="s">
        <v>382</v>
      </c>
      <c r="AX79" s="46" t="s">
        <v>382</v>
      </c>
      <c r="AY79" s="46" t="s">
        <v>382</v>
      </c>
      <c r="AZ79" s="46" t="s">
        <v>382</v>
      </c>
      <c r="BA79" s="46" t="s">
        <v>382</v>
      </c>
      <c r="BB79" s="46" t="s">
        <v>382</v>
      </c>
      <c r="BC79" s="46" t="s">
        <v>382</v>
      </c>
      <c r="BD79" s="98">
        <v>0</v>
      </c>
      <c r="BE79" s="88" t="s">
        <v>382</v>
      </c>
      <c r="BF79" s="88" t="s">
        <v>382</v>
      </c>
      <c r="BG79" s="88" t="s">
        <v>382</v>
      </c>
      <c r="BH79" s="88" t="s">
        <v>382</v>
      </c>
      <c r="BI79" s="88" t="s">
        <v>382</v>
      </c>
      <c r="BJ79" s="46" t="s">
        <v>382</v>
      </c>
      <c r="BK79" s="46" t="s">
        <v>382</v>
      </c>
      <c r="BL79" s="46" t="s">
        <v>382</v>
      </c>
      <c r="BM79" s="46" t="s">
        <v>382</v>
      </c>
      <c r="BN79" s="46" t="s">
        <v>382</v>
      </c>
      <c r="BO79" s="46" t="s">
        <v>382</v>
      </c>
      <c r="BP79" s="46" t="s">
        <v>382</v>
      </c>
      <c r="BQ79" s="46" t="s">
        <v>382</v>
      </c>
      <c r="BR79" s="88">
        <v>1.5696533898305087</v>
      </c>
      <c r="BS79" s="88" t="s">
        <v>382</v>
      </c>
      <c r="BT79" s="88" t="s">
        <v>382</v>
      </c>
      <c r="BU79" s="88">
        <v>1.6</v>
      </c>
      <c r="BV79" s="88" t="s">
        <v>382</v>
      </c>
      <c r="BW79" s="88" t="s">
        <v>382</v>
      </c>
      <c r="BX79" s="46" t="s">
        <v>382</v>
      </c>
    </row>
    <row r="80" spans="1:76" ht="31.5" x14ac:dyDescent="0.25">
      <c r="A80" s="73" t="s">
        <v>551</v>
      </c>
      <c r="B80" s="85" t="s">
        <v>486</v>
      </c>
      <c r="C80" s="116" t="str">
        <f>'а) Идентификатор ИП'!E32</f>
        <v>I_VL04_1.2.2.28</v>
      </c>
      <c r="D80" s="46" t="s">
        <v>382</v>
      </c>
      <c r="E80" s="94">
        <v>0.78527135593220354</v>
      </c>
      <c r="F80" s="98" t="s">
        <v>382</v>
      </c>
      <c r="G80" s="98" t="s">
        <v>382</v>
      </c>
      <c r="H80" s="88" t="s">
        <v>382</v>
      </c>
      <c r="I80" s="88" t="s">
        <v>382</v>
      </c>
      <c r="J80" s="88" t="s">
        <v>382</v>
      </c>
      <c r="K80" s="88" t="s">
        <v>382</v>
      </c>
      <c r="L80" s="88" t="s">
        <v>382</v>
      </c>
      <c r="M80" s="88" t="s">
        <v>382</v>
      </c>
      <c r="N80" s="88" t="s">
        <v>382</v>
      </c>
      <c r="O80" s="88" t="s">
        <v>382</v>
      </c>
      <c r="P80" s="88" t="s">
        <v>382</v>
      </c>
      <c r="Q80" s="88" t="s">
        <v>382</v>
      </c>
      <c r="R80" s="88" t="s">
        <v>382</v>
      </c>
      <c r="S80" s="88" t="s">
        <v>382</v>
      </c>
      <c r="T80" s="46" t="s">
        <v>382</v>
      </c>
      <c r="U80" s="46" t="s">
        <v>382</v>
      </c>
      <c r="V80" s="46" t="s">
        <v>382</v>
      </c>
      <c r="W80" s="46" t="s">
        <v>382</v>
      </c>
      <c r="X80" s="46" t="s">
        <v>382</v>
      </c>
      <c r="Y80" s="46" t="s">
        <v>382</v>
      </c>
      <c r="Z80" s="46" t="s">
        <v>382</v>
      </c>
      <c r="AA80" s="46" t="s">
        <v>382</v>
      </c>
      <c r="AB80" s="46" t="s">
        <v>382</v>
      </c>
      <c r="AC80" s="46" t="s">
        <v>382</v>
      </c>
      <c r="AD80" s="46" t="s">
        <v>382</v>
      </c>
      <c r="AE80" s="46" t="s">
        <v>382</v>
      </c>
      <c r="AF80" s="46" t="s">
        <v>382</v>
      </c>
      <c r="AG80" s="46" t="s">
        <v>382</v>
      </c>
      <c r="AH80" s="46" t="s">
        <v>382</v>
      </c>
      <c r="AI80" s="46" t="s">
        <v>382</v>
      </c>
      <c r="AJ80" s="46" t="s">
        <v>382</v>
      </c>
      <c r="AK80" s="46" t="s">
        <v>382</v>
      </c>
      <c r="AL80" s="46" t="s">
        <v>382</v>
      </c>
      <c r="AM80" s="46" t="s">
        <v>382</v>
      </c>
      <c r="AN80" s="46" t="s">
        <v>382</v>
      </c>
      <c r="AO80" s="46" t="s">
        <v>382</v>
      </c>
      <c r="AP80" s="94">
        <v>0.78527135593220354</v>
      </c>
      <c r="AQ80" s="88" t="s">
        <v>382</v>
      </c>
      <c r="AR80" s="88" t="s">
        <v>382</v>
      </c>
      <c r="AS80" s="88">
        <v>0.8</v>
      </c>
      <c r="AT80" s="88" t="s">
        <v>382</v>
      </c>
      <c r="AU80" s="88" t="s">
        <v>382</v>
      </c>
      <c r="AV80" s="46" t="s">
        <v>382</v>
      </c>
      <c r="AW80" s="46" t="s">
        <v>382</v>
      </c>
      <c r="AX80" s="46" t="s">
        <v>382</v>
      </c>
      <c r="AY80" s="46" t="s">
        <v>382</v>
      </c>
      <c r="AZ80" s="46" t="s">
        <v>382</v>
      </c>
      <c r="BA80" s="46" t="s">
        <v>382</v>
      </c>
      <c r="BB80" s="46" t="s">
        <v>382</v>
      </c>
      <c r="BC80" s="46" t="s">
        <v>382</v>
      </c>
      <c r="BD80" s="98">
        <v>0</v>
      </c>
      <c r="BE80" s="88" t="s">
        <v>382</v>
      </c>
      <c r="BF80" s="88" t="s">
        <v>382</v>
      </c>
      <c r="BG80" s="88" t="s">
        <v>382</v>
      </c>
      <c r="BH80" s="88" t="s">
        <v>382</v>
      </c>
      <c r="BI80" s="88" t="s">
        <v>382</v>
      </c>
      <c r="BJ80" s="46" t="s">
        <v>382</v>
      </c>
      <c r="BK80" s="46" t="s">
        <v>382</v>
      </c>
      <c r="BL80" s="46" t="s">
        <v>382</v>
      </c>
      <c r="BM80" s="46" t="s">
        <v>382</v>
      </c>
      <c r="BN80" s="46" t="s">
        <v>382</v>
      </c>
      <c r="BO80" s="46" t="s">
        <v>382</v>
      </c>
      <c r="BP80" s="46" t="s">
        <v>382</v>
      </c>
      <c r="BQ80" s="46" t="s">
        <v>382</v>
      </c>
      <c r="BR80" s="88">
        <v>0.78527135593220354</v>
      </c>
      <c r="BS80" s="88" t="s">
        <v>382</v>
      </c>
      <c r="BT80" s="88" t="s">
        <v>382</v>
      </c>
      <c r="BU80" s="88">
        <v>0.8</v>
      </c>
      <c r="BV80" s="88" t="s">
        <v>382</v>
      </c>
      <c r="BW80" s="88" t="s">
        <v>382</v>
      </c>
      <c r="BX80" s="46" t="s">
        <v>382</v>
      </c>
    </row>
    <row r="81" spans="1:76" ht="31.5" x14ac:dyDescent="0.25">
      <c r="A81" s="73" t="s">
        <v>552</v>
      </c>
      <c r="B81" s="85" t="s">
        <v>487</v>
      </c>
      <c r="C81" s="116" t="str">
        <f>'а) Идентификатор ИП'!E33</f>
        <v>J_VL04_1.2.2.29</v>
      </c>
      <c r="D81" s="46" t="s">
        <v>382</v>
      </c>
      <c r="E81" s="94">
        <v>1.9636230508474581</v>
      </c>
      <c r="F81" s="98" t="s">
        <v>382</v>
      </c>
      <c r="G81" s="98" t="s">
        <v>382</v>
      </c>
      <c r="H81" s="88" t="s">
        <v>382</v>
      </c>
      <c r="I81" s="88" t="s">
        <v>382</v>
      </c>
      <c r="J81" s="88" t="s">
        <v>382</v>
      </c>
      <c r="K81" s="88" t="s">
        <v>382</v>
      </c>
      <c r="L81" s="88" t="s">
        <v>382</v>
      </c>
      <c r="M81" s="88" t="s">
        <v>382</v>
      </c>
      <c r="N81" s="88" t="s">
        <v>382</v>
      </c>
      <c r="O81" s="88" t="s">
        <v>382</v>
      </c>
      <c r="P81" s="88" t="s">
        <v>382</v>
      </c>
      <c r="Q81" s="88" t="s">
        <v>382</v>
      </c>
      <c r="R81" s="88" t="s">
        <v>382</v>
      </c>
      <c r="S81" s="88" t="s">
        <v>382</v>
      </c>
      <c r="T81" s="46" t="s">
        <v>382</v>
      </c>
      <c r="U81" s="46" t="s">
        <v>382</v>
      </c>
      <c r="V81" s="46" t="s">
        <v>382</v>
      </c>
      <c r="W81" s="46" t="s">
        <v>382</v>
      </c>
      <c r="X81" s="46" t="s">
        <v>382</v>
      </c>
      <c r="Y81" s="46" t="s">
        <v>382</v>
      </c>
      <c r="Z81" s="46" t="s">
        <v>382</v>
      </c>
      <c r="AA81" s="46" t="s">
        <v>382</v>
      </c>
      <c r="AB81" s="46" t="s">
        <v>382</v>
      </c>
      <c r="AC81" s="46" t="s">
        <v>382</v>
      </c>
      <c r="AD81" s="46" t="s">
        <v>382</v>
      </c>
      <c r="AE81" s="46" t="s">
        <v>382</v>
      </c>
      <c r="AF81" s="46" t="s">
        <v>382</v>
      </c>
      <c r="AG81" s="46" t="s">
        <v>382</v>
      </c>
      <c r="AH81" s="46" t="s">
        <v>382</v>
      </c>
      <c r="AI81" s="46" t="s">
        <v>382</v>
      </c>
      <c r="AJ81" s="46" t="s">
        <v>382</v>
      </c>
      <c r="AK81" s="46" t="s">
        <v>382</v>
      </c>
      <c r="AL81" s="46" t="s">
        <v>382</v>
      </c>
      <c r="AM81" s="46" t="s">
        <v>382</v>
      </c>
      <c r="AN81" s="46" t="s">
        <v>382</v>
      </c>
      <c r="AO81" s="46" t="s">
        <v>382</v>
      </c>
      <c r="AP81" s="94">
        <v>0</v>
      </c>
      <c r="AQ81" s="88" t="s">
        <v>382</v>
      </c>
      <c r="AR81" s="88" t="s">
        <v>382</v>
      </c>
      <c r="AS81" s="88" t="s">
        <v>382</v>
      </c>
      <c r="AT81" s="88" t="s">
        <v>382</v>
      </c>
      <c r="AU81" s="88" t="s">
        <v>382</v>
      </c>
      <c r="AV81" s="46" t="s">
        <v>382</v>
      </c>
      <c r="AW81" s="46" t="s">
        <v>382</v>
      </c>
      <c r="AX81" s="46" t="s">
        <v>382</v>
      </c>
      <c r="AY81" s="46" t="s">
        <v>382</v>
      </c>
      <c r="AZ81" s="46" t="s">
        <v>382</v>
      </c>
      <c r="BA81" s="46" t="s">
        <v>382</v>
      </c>
      <c r="BB81" s="46" t="s">
        <v>382</v>
      </c>
      <c r="BC81" s="46" t="s">
        <v>382</v>
      </c>
      <c r="BD81" s="98">
        <v>1.9636230508474581</v>
      </c>
      <c r="BE81" s="88" t="s">
        <v>382</v>
      </c>
      <c r="BF81" s="88" t="s">
        <v>382</v>
      </c>
      <c r="BG81" s="88">
        <v>2</v>
      </c>
      <c r="BH81" s="88" t="s">
        <v>382</v>
      </c>
      <c r="BI81" s="88" t="s">
        <v>382</v>
      </c>
      <c r="BJ81" s="46" t="s">
        <v>382</v>
      </c>
      <c r="BK81" s="46" t="s">
        <v>382</v>
      </c>
      <c r="BL81" s="46" t="s">
        <v>382</v>
      </c>
      <c r="BM81" s="46" t="s">
        <v>382</v>
      </c>
      <c r="BN81" s="46" t="s">
        <v>382</v>
      </c>
      <c r="BO81" s="46" t="s">
        <v>382</v>
      </c>
      <c r="BP81" s="46" t="s">
        <v>382</v>
      </c>
      <c r="BQ81" s="46" t="s">
        <v>382</v>
      </c>
      <c r="BR81" s="88">
        <v>1.9636230508474581</v>
      </c>
      <c r="BS81" s="88" t="s">
        <v>382</v>
      </c>
      <c r="BT81" s="88" t="s">
        <v>382</v>
      </c>
      <c r="BU81" s="88">
        <v>2</v>
      </c>
      <c r="BV81" s="88" t="s">
        <v>382</v>
      </c>
      <c r="BW81" s="88" t="s">
        <v>382</v>
      </c>
      <c r="BX81" s="46" t="s">
        <v>382</v>
      </c>
    </row>
    <row r="82" spans="1:76" ht="31.5" x14ac:dyDescent="0.25">
      <c r="A82" s="73" t="s">
        <v>553</v>
      </c>
      <c r="B82" s="85" t="s">
        <v>488</v>
      </c>
      <c r="C82" s="116" t="str">
        <f>'а) Идентификатор ИП'!E34</f>
        <v>J_VL04_1.2.2.30</v>
      </c>
      <c r="D82" s="46" t="s">
        <v>382</v>
      </c>
      <c r="E82" s="94">
        <v>1.3250898305084746</v>
      </c>
      <c r="F82" s="98" t="s">
        <v>382</v>
      </c>
      <c r="G82" s="98" t="s">
        <v>382</v>
      </c>
      <c r="H82" s="88" t="s">
        <v>382</v>
      </c>
      <c r="I82" s="88" t="s">
        <v>382</v>
      </c>
      <c r="J82" s="88" t="s">
        <v>382</v>
      </c>
      <c r="K82" s="88" t="s">
        <v>382</v>
      </c>
      <c r="L82" s="88" t="s">
        <v>382</v>
      </c>
      <c r="M82" s="88" t="s">
        <v>382</v>
      </c>
      <c r="N82" s="88" t="s">
        <v>382</v>
      </c>
      <c r="O82" s="88" t="s">
        <v>382</v>
      </c>
      <c r="P82" s="88" t="s">
        <v>382</v>
      </c>
      <c r="Q82" s="88" t="s">
        <v>382</v>
      </c>
      <c r="R82" s="88" t="s">
        <v>382</v>
      </c>
      <c r="S82" s="88" t="s">
        <v>382</v>
      </c>
      <c r="T82" s="46" t="s">
        <v>382</v>
      </c>
      <c r="U82" s="46" t="s">
        <v>382</v>
      </c>
      <c r="V82" s="46" t="s">
        <v>382</v>
      </c>
      <c r="W82" s="46" t="s">
        <v>382</v>
      </c>
      <c r="X82" s="46" t="s">
        <v>382</v>
      </c>
      <c r="Y82" s="46" t="s">
        <v>382</v>
      </c>
      <c r="Z82" s="46" t="s">
        <v>382</v>
      </c>
      <c r="AA82" s="46" t="s">
        <v>382</v>
      </c>
      <c r="AB82" s="46" t="s">
        <v>382</v>
      </c>
      <c r="AC82" s="46" t="s">
        <v>382</v>
      </c>
      <c r="AD82" s="46" t="s">
        <v>382</v>
      </c>
      <c r="AE82" s="46" t="s">
        <v>382</v>
      </c>
      <c r="AF82" s="46" t="s">
        <v>382</v>
      </c>
      <c r="AG82" s="46" t="s">
        <v>382</v>
      </c>
      <c r="AH82" s="46" t="s">
        <v>382</v>
      </c>
      <c r="AI82" s="46" t="s">
        <v>382</v>
      </c>
      <c r="AJ82" s="46" t="s">
        <v>382</v>
      </c>
      <c r="AK82" s="46" t="s">
        <v>382</v>
      </c>
      <c r="AL82" s="46" t="s">
        <v>382</v>
      </c>
      <c r="AM82" s="46" t="s">
        <v>382</v>
      </c>
      <c r="AN82" s="46" t="s">
        <v>382</v>
      </c>
      <c r="AO82" s="46" t="s">
        <v>382</v>
      </c>
      <c r="AP82" s="94">
        <v>0</v>
      </c>
      <c r="AQ82" s="88" t="s">
        <v>382</v>
      </c>
      <c r="AR82" s="88" t="s">
        <v>382</v>
      </c>
      <c r="AS82" s="88" t="s">
        <v>382</v>
      </c>
      <c r="AT82" s="88" t="s">
        <v>382</v>
      </c>
      <c r="AU82" s="88" t="s">
        <v>382</v>
      </c>
      <c r="AV82" s="46" t="s">
        <v>382</v>
      </c>
      <c r="AW82" s="46" t="s">
        <v>382</v>
      </c>
      <c r="AX82" s="46" t="s">
        <v>382</v>
      </c>
      <c r="AY82" s="46" t="s">
        <v>382</v>
      </c>
      <c r="AZ82" s="46" t="s">
        <v>382</v>
      </c>
      <c r="BA82" s="46" t="s">
        <v>382</v>
      </c>
      <c r="BB82" s="46" t="s">
        <v>382</v>
      </c>
      <c r="BC82" s="46" t="s">
        <v>382</v>
      </c>
      <c r="BD82" s="98">
        <v>1.3250898305084746</v>
      </c>
      <c r="BE82" s="88" t="s">
        <v>382</v>
      </c>
      <c r="BF82" s="88" t="s">
        <v>382</v>
      </c>
      <c r="BG82" s="88">
        <v>1.35</v>
      </c>
      <c r="BH82" s="88" t="s">
        <v>382</v>
      </c>
      <c r="BI82" s="88" t="s">
        <v>382</v>
      </c>
      <c r="BJ82" s="46" t="s">
        <v>382</v>
      </c>
      <c r="BK82" s="46" t="s">
        <v>382</v>
      </c>
      <c r="BL82" s="46" t="s">
        <v>382</v>
      </c>
      <c r="BM82" s="46" t="s">
        <v>382</v>
      </c>
      <c r="BN82" s="46" t="s">
        <v>382</v>
      </c>
      <c r="BO82" s="46" t="s">
        <v>382</v>
      </c>
      <c r="BP82" s="46" t="s">
        <v>382</v>
      </c>
      <c r="BQ82" s="46" t="s">
        <v>382</v>
      </c>
      <c r="BR82" s="88">
        <v>1.3250898305084746</v>
      </c>
      <c r="BS82" s="88" t="s">
        <v>382</v>
      </c>
      <c r="BT82" s="88" t="s">
        <v>382</v>
      </c>
      <c r="BU82" s="88">
        <v>1.35</v>
      </c>
      <c r="BV82" s="88" t="s">
        <v>382</v>
      </c>
      <c r="BW82" s="88" t="s">
        <v>382</v>
      </c>
      <c r="BX82" s="46" t="s">
        <v>382</v>
      </c>
    </row>
    <row r="83" spans="1:76" ht="47.25" x14ac:dyDescent="0.25">
      <c r="A83" s="73" t="s">
        <v>554</v>
      </c>
      <c r="B83" s="85" t="s">
        <v>489</v>
      </c>
      <c r="C83" s="116" t="str">
        <f>'а) Идентификатор ИП'!E35</f>
        <v>J_VL04_1.2.2.31</v>
      </c>
      <c r="D83" s="46" t="s">
        <v>382</v>
      </c>
      <c r="E83" s="94">
        <v>0.45266491525423735</v>
      </c>
      <c r="F83" s="98" t="s">
        <v>382</v>
      </c>
      <c r="G83" s="98" t="s">
        <v>382</v>
      </c>
      <c r="H83" s="88" t="s">
        <v>382</v>
      </c>
      <c r="I83" s="88" t="s">
        <v>382</v>
      </c>
      <c r="J83" s="88" t="s">
        <v>382</v>
      </c>
      <c r="K83" s="88" t="s">
        <v>382</v>
      </c>
      <c r="L83" s="88" t="s">
        <v>382</v>
      </c>
      <c r="M83" s="88" t="s">
        <v>382</v>
      </c>
      <c r="N83" s="88" t="s">
        <v>382</v>
      </c>
      <c r="O83" s="88" t="s">
        <v>382</v>
      </c>
      <c r="P83" s="88" t="s">
        <v>382</v>
      </c>
      <c r="Q83" s="88" t="s">
        <v>382</v>
      </c>
      <c r="R83" s="88" t="s">
        <v>382</v>
      </c>
      <c r="S83" s="88" t="s">
        <v>382</v>
      </c>
      <c r="T83" s="46" t="s">
        <v>382</v>
      </c>
      <c r="U83" s="46" t="s">
        <v>382</v>
      </c>
      <c r="V83" s="46" t="s">
        <v>382</v>
      </c>
      <c r="W83" s="46" t="s">
        <v>382</v>
      </c>
      <c r="X83" s="46" t="s">
        <v>382</v>
      </c>
      <c r="Y83" s="46" t="s">
        <v>382</v>
      </c>
      <c r="Z83" s="46" t="s">
        <v>382</v>
      </c>
      <c r="AA83" s="46" t="s">
        <v>382</v>
      </c>
      <c r="AB83" s="46" t="s">
        <v>382</v>
      </c>
      <c r="AC83" s="46" t="s">
        <v>382</v>
      </c>
      <c r="AD83" s="46" t="s">
        <v>382</v>
      </c>
      <c r="AE83" s="46" t="s">
        <v>382</v>
      </c>
      <c r="AF83" s="46" t="s">
        <v>382</v>
      </c>
      <c r="AG83" s="46" t="s">
        <v>382</v>
      </c>
      <c r="AH83" s="46" t="s">
        <v>382</v>
      </c>
      <c r="AI83" s="46" t="s">
        <v>382</v>
      </c>
      <c r="AJ83" s="46" t="s">
        <v>382</v>
      </c>
      <c r="AK83" s="46" t="s">
        <v>382</v>
      </c>
      <c r="AL83" s="46" t="s">
        <v>382</v>
      </c>
      <c r="AM83" s="46" t="s">
        <v>382</v>
      </c>
      <c r="AN83" s="46" t="s">
        <v>382</v>
      </c>
      <c r="AO83" s="46" t="s">
        <v>382</v>
      </c>
      <c r="AP83" s="94">
        <v>0</v>
      </c>
      <c r="AQ83" s="88" t="s">
        <v>382</v>
      </c>
      <c r="AR83" s="88" t="s">
        <v>382</v>
      </c>
      <c r="AS83" s="88" t="s">
        <v>382</v>
      </c>
      <c r="AT83" s="88" t="s">
        <v>382</v>
      </c>
      <c r="AU83" s="88" t="s">
        <v>382</v>
      </c>
      <c r="AV83" s="46" t="s">
        <v>382</v>
      </c>
      <c r="AW83" s="46" t="s">
        <v>382</v>
      </c>
      <c r="AX83" s="46" t="s">
        <v>382</v>
      </c>
      <c r="AY83" s="46" t="s">
        <v>382</v>
      </c>
      <c r="AZ83" s="46" t="s">
        <v>382</v>
      </c>
      <c r="BA83" s="46" t="s">
        <v>382</v>
      </c>
      <c r="BB83" s="46" t="s">
        <v>382</v>
      </c>
      <c r="BC83" s="46" t="s">
        <v>382</v>
      </c>
      <c r="BD83" s="98">
        <v>0.45266491525423735</v>
      </c>
      <c r="BE83" s="88" t="s">
        <v>382</v>
      </c>
      <c r="BF83" s="88" t="s">
        <v>382</v>
      </c>
      <c r="BG83" s="88">
        <v>0.5</v>
      </c>
      <c r="BH83" s="88" t="s">
        <v>382</v>
      </c>
      <c r="BI83" s="88" t="s">
        <v>382</v>
      </c>
      <c r="BJ83" s="46" t="s">
        <v>382</v>
      </c>
      <c r="BK83" s="46" t="s">
        <v>382</v>
      </c>
      <c r="BL83" s="46" t="s">
        <v>382</v>
      </c>
      <c r="BM83" s="46" t="s">
        <v>382</v>
      </c>
      <c r="BN83" s="46" t="s">
        <v>382</v>
      </c>
      <c r="BO83" s="46" t="s">
        <v>382</v>
      </c>
      <c r="BP83" s="46" t="s">
        <v>382</v>
      </c>
      <c r="BQ83" s="46" t="s">
        <v>382</v>
      </c>
      <c r="BR83" s="88">
        <v>0.45266491525423735</v>
      </c>
      <c r="BS83" s="88" t="s">
        <v>382</v>
      </c>
      <c r="BT83" s="88" t="s">
        <v>382</v>
      </c>
      <c r="BU83" s="88">
        <v>0.5</v>
      </c>
      <c r="BV83" s="88" t="s">
        <v>382</v>
      </c>
      <c r="BW83" s="88" t="s">
        <v>382</v>
      </c>
      <c r="BX83" s="46" t="s">
        <v>382</v>
      </c>
    </row>
    <row r="84" spans="1:76" ht="31.5" x14ac:dyDescent="0.25">
      <c r="A84" s="73" t="s">
        <v>555</v>
      </c>
      <c r="B84" s="85" t="s">
        <v>490</v>
      </c>
      <c r="C84" s="116" t="str">
        <f>'а) Идентификатор ИП'!E36</f>
        <v>J_VL04_1.2.2.32</v>
      </c>
      <c r="D84" s="46" t="s">
        <v>382</v>
      </c>
      <c r="E84" s="94">
        <v>0.81550830508474592</v>
      </c>
      <c r="F84" s="98" t="s">
        <v>382</v>
      </c>
      <c r="G84" s="98" t="s">
        <v>382</v>
      </c>
      <c r="H84" s="88" t="s">
        <v>382</v>
      </c>
      <c r="I84" s="88" t="s">
        <v>382</v>
      </c>
      <c r="J84" s="88" t="s">
        <v>382</v>
      </c>
      <c r="K84" s="88" t="s">
        <v>382</v>
      </c>
      <c r="L84" s="88" t="s">
        <v>382</v>
      </c>
      <c r="M84" s="88" t="s">
        <v>382</v>
      </c>
      <c r="N84" s="88" t="s">
        <v>382</v>
      </c>
      <c r="O84" s="88" t="s">
        <v>382</v>
      </c>
      <c r="P84" s="88" t="s">
        <v>382</v>
      </c>
      <c r="Q84" s="88" t="s">
        <v>382</v>
      </c>
      <c r="R84" s="88" t="s">
        <v>382</v>
      </c>
      <c r="S84" s="88" t="s">
        <v>382</v>
      </c>
      <c r="T84" s="46" t="s">
        <v>382</v>
      </c>
      <c r="U84" s="46" t="s">
        <v>382</v>
      </c>
      <c r="V84" s="46" t="s">
        <v>382</v>
      </c>
      <c r="W84" s="46" t="s">
        <v>382</v>
      </c>
      <c r="X84" s="46" t="s">
        <v>382</v>
      </c>
      <c r="Y84" s="46" t="s">
        <v>382</v>
      </c>
      <c r="Z84" s="46" t="s">
        <v>382</v>
      </c>
      <c r="AA84" s="46" t="s">
        <v>382</v>
      </c>
      <c r="AB84" s="46" t="s">
        <v>382</v>
      </c>
      <c r="AC84" s="46" t="s">
        <v>382</v>
      </c>
      <c r="AD84" s="46" t="s">
        <v>382</v>
      </c>
      <c r="AE84" s="46" t="s">
        <v>382</v>
      </c>
      <c r="AF84" s="46" t="s">
        <v>382</v>
      </c>
      <c r="AG84" s="46" t="s">
        <v>382</v>
      </c>
      <c r="AH84" s="46" t="s">
        <v>382</v>
      </c>
      <c r="AI84" s="46" t="s">
        <v>382</v>
      </c>
      <c r="AJ84" s="46" t="s">
        <v>382</v>
      </c>
      <c r="AK84" s="46" t="s">
        <v>382</v>
      </c>
      <c r="AL84" s="46" t="s">
        <v>382</v>
      </c>
      <c r="AM84" s="46" t="s">
        <v>382</v>
      </c>
      <c r="AN84" s="46" t="s">
        <v>382</v>
      </c>
      <c r="AO84" s="46" t="s">
        <v>382</v>
      </c>
      <c r="AP84" s="94">
        <v>0</v>
      </c>
      <c r="AQ84" s="88" t="s">
        <v>382</v>
      </c>
      <c r="AR84" s="88" t="s">
        <v>382</v>
      </c>
      <c r="AS84" s="88" t="s">
        <v>382</v>
      </c>
      <c r="AT84" s="88" t="s">
        <v>382</v>
      </c>
      <c r="AU84" s="88" t="s">
        <v>382</v>
      </c>
      <c r="AV84" s="46" t="s">
        <v>382</v>
      </c>
      <c r="AW84" s="46" t="s">
        <v>382</v>
      </c>
      <c r="AX84" s="46" t="s">
        <v>382</v>
      </c>
      <c r="AY84" s="46" t="s">
        <v>382</v>
      </c>
      <c r="AZ84" s="46" t="s">
        <v>382</v>
      </c>
      <c r="BA84" s="46" t="s">
        <v>382</v>
      </c>
      <c r="BB84" s="46" t="s">
        <v>382</v>
      </c>
      <c r="BC84" s="46" t="s">
        <v>382</v>
      </c>
      <c r="BD84" s="98">
        <v>0.81550830508474592</v>
      </c>
      <c r="BE84" s="88" t="s">
        <v>382</v>
      </c>
      <c r="BF84" s="88" t="s">
        <v>382</v>
      </c>
      <c r="BG84" s="88">
        <v>0.9</v>
      </c>
      <c r="BH84" s="88" t="s">
        <v>382</v>
      </c>
      <c r="BI84" s="88" t="s">
        <v>382</v>
      </c>
      <c r="BJ84" s="46" t="s">
        <v>382</v>
      </c>
      <c r="BK84" s="46" t="s">
        <v>382</v>
      </c>
      <c r="BL84" s="46" t="s">
        <v>382</v>
      </c>
      <c r="BM84" s="46" t="s">
        <v>382</v>
      </c>
      <c r="BN84" s="46" t="s">
        <v>382</v>
      </c>
      <c r="BO84" s="46" t="s">
        <v>382</v>
      </c>
      <c r="BP84" s="46" t="s">
        <v>382</v>
      </c>
      <c r="BQ84" s="46" t="s">
        <v>382</v>
      </c>
      <c r="BR84" s="88">
        <v>0.81550830508474592</v>
      </c>
      <c r="BS84" s="88" t="s">
        <v>382</v>
      </c>
      <c r="BT84" s="88" t="s">
        <v>382</v>
      </c>
      <c r="BU84" s="88">
        <v>0.9</v>
      </c>
      <c r="BV84" s="88" t="s">
        <v>382</v>
      </c>
      <c r="BW84" s="88" t="s">
        <v>382</v>
      </c>
      <c r="BX84" s="46" t="s">
        <v>382</v>
      </c>
    </row>
    <row r="85" spans="1:76" x14ac:dyDescent="0.25">
      <c r="A85" s="73"/>
      <c r="B85" s="85" t="s">
        <v>504</v>
      </c>
      <c r="C85" s="76"/>
      <c r="D85" s="46"/>
      <c r="E85" s="94">
        <v>51.694511186440685</v>
      </c>
      <c r="F85" s="98" t="s">
        <v>382</v>
      </c>
      <c r="G85" s="98" t="s">
        <v>382</v>
      </c>
      <c r="H85" s="88" t="s">
        <v>382</v>
      </c>
      <c r="I85" s="88" t="s">
        <v>382</v>
      </c>
      <c r="J85" s="88" t="s">
        <v>382</v>
      </c>
      <c r="K85" s="88" t="s">
        <v>382</v>
      </c>
      <c r="L85" s="88" t="s">
        <v>382</v>
      </c>
      <c r="M85" s="88" t="s">
        <v>382</v>
      </c>
      <c r="N85" s="88" t="s">
        <v>382</v>
      </c>
      <c r="O85" s="88" t="s">
        <v>382</v>
      </c>
      <c r="P85" s="88" t="s">
        <v>382</v>
      </c>
      <c r="Q85" s="88" t="s">
        <v>382</v>
      </c>
      <c r="R85" s="88" t="s">
        <v>382</v>
      </c>
      <c r="S85" s="88" t="s">
        <v>382</v>
      </c>
      <c r="T85" s="46" t="s">
        <v>382</v>
      </c>
      <c r="U85" s="46" t="s">
        <v>382</v>
      </c>
      <c r="V85" s="46" t="s">
        <v>382</v>
      </c>
      <c r="W85" s="46" t="s">
        <v>382</v>
      </c>
      <c r="X85" s="46" t="s">
        <v>382</v>
      </c>
      <c r="Y85" s="46" t="s">
        <v>382</v>
      </c>
      <c r="Z85" s="46" t="s">
        <v>382</v>
      </c>
      <c r="AA85" s="46" t="s">
        <v>382</v>
      </c>
      <c r="AB85" s="46" t="s">
        <v>382</v>
      </c>
      <c r="AC85" s="46" t="s">
        <v>382</v>
      </c>
      <c r="AD85" s="46" t="s">
        <v>382</v>
      </c>
      <c r="AE85" s="46" t="s">
        <v>382</v>
      </c>
      <c r="AF85" s="46" t="s">
        <v>382</v>
      </c>
      <c r="AG85" s="46" t="s">
        <v>382</v>
      </c>
      <c r="AH85" s="46" t="s">
        <v>382</v>
      </c>
      <c r="AI85" s="46" t="s">
        <v>382</v>
      </c>
      <c r="AJ85" s="46" t="s">
        <v>382</v>
      </c>
      <c r="AK85" s="46" t="s">
        <v>382</v>
      </c>
      <c r="AL85" s="46" t="s">
        <v>382</v>
      </c>
      <c r="AM85" s="46" t="s">
        <v>382</v>
      </c>
      <c r="AN85" s="46" t="s">
        <v>382</v>
      </c>
      <c r="AO85" s="46" t="s">
        <v>382</v>
      </c>
      <c r="AP85" s="94">
        <v>35.057074576271191</v>
      </c>
      <c r="AQ85" s="88" t="s">
        <v>382</v>
      </c>
      <c r="AR85" s="88" t="s">
        <v>382</v>
      </c>
      <c r="AS85" s="88" t="s">
        <v>382</v>
      </c>
      <c r="AT85" s="88" t="s">
        <v>382</v>
      </c>
      <c r="AU85" s="88" t="s">
        <v>382</v>
      </c>
      <c r="AV85" s="46" t="s">
        <v>382</v>
      </c>
      <c r="AW85" s="46" t="s">
        <v>382</v>
      </c>
      <c r="AX85" s="46" t="s">
        <v>382</v>
      </c>
      <c r="AY85" s="46" t="s">
        <v>382</v>
      </c>
      <c r="AZ85" s="46" t="s">
        <v>382</v>
      </c>
      <c r="BA85" s="46" t="s">
        <v>382</v>
      </c>
      <c r="BB85" s="46" t="s">
        <v>382</v>
      </c>
      <c r="BC85" s="46" t="s">
        <v>382</v>
      </c>
      <c r="BD85" s="98">
        <v>16.637436610169495</v>
      </c>
      <c r="BE85" s="88" t="s">
        <v>382</v>
      </c>
      <c r="BF85" s="88" t="s">
        <v>382</v>
      </c>
      <c r="BG85" s="88" t="s">
        <v>382</v>
      </c>
      <c r="BH85" s="88" t="s">
        <v>382</v>
      </c>
      <c r="BI85" s="88" t="s">
        <v>382</v>
      </c>
      <c r="BJ85" s="46" t="s">
        <v>382</v>
      </c>
      <c r="BK85" s="46" t="s">
        <v>382</v>
      </c>
      <c r="BL85" s="46" t="s">
        <v>382</v>
      </c>
      <c r="BM85" s="46" t="s">
        <v>382</v>
      </c>
      <c r="BN85" s="46" t="s">
        <v>382</v>
      </c>
      <c r="BO85" s="46" t="s">
        <v>382</v>
      </c>
      <c r="BP85" s="46" t="s">
        <v>382</v>
      </c>
      <c r="BQ85" s="46" t="s">
        <v>382</v>
      </c>
      <c r="BR85" s="88">
        <v>51.694511186440685</v>
      </c>
      <c r="BS85" s="88" t="s">
        <v>382</v>
      </c>
      <c r="BT85" s="88" t="s">
        <v>382</v>
      </c>
      <c r="BU85" s="88" t="s">
        <v>382</v>
      </c>
      <c r="BV85" s="88" t="s">
        <v>382</v>
      </c>
      <c r="BW85" s="88" t="s">
        <v>382</v>
      </c>
      <c r="BX85" s="46" t="s">
        <v>382</v>
      </c>
    </row>
    <row r="86" spans="1:76" ht="47.25" x14ac:dyDescent="0.25">
      <c r="A86" s="73" t="s">
        <v>555</v>
      </c>
      <c r="B86" s="85" t="s">
        <v>491</v>
      </c>
      <c r="C86" s="116" t="str">
        <f>'а) Идентификатор ИП'!E38</f>
        <v>I_VL10_1.2.2.33</v>
      </c>
      <c r="D86" s="46" t="s">
        <v>382</v>
      </c>
      <c r="E86" s="94">
        <v>10.756350000000003</v>
      </c>
      <c r="F86" s="98" t="s">
        <v>382</v>
      </c>
      <c r="G86" s="98" t="s">
        <v>382</v>
      </c>
      <c r="H86" s="88" t="s">
        <v>382</v>
      </c>
      <c r="I86" s="88" t="s">
        <v>382</v>
      </c>
      <c r="J86" s="88" t="s">
        <v>382</v>
      </c>
      <c r="K86" s="88" t="s">
        <v>382</v>
      </c>
      <c r="L86" s="88" t="s">
        <v>382</v>
      </c>
      <c r="M86" s="88" t="s">
        <v>382</v>
      </c>
      <c r="N86" s="88" t="s">
        <v>382</v>
      </c>
      <c r="O86" s="88" t="s">
        <v>382</v>
      </c>
      <c r="P86" s="88" t="s">
        <v>382</v>
      </c>
      <c r="Q86" s="88" t="s">
        <v>382</v>
      </c>
      <c r="R86" s="88" t="s">
        <v>382</v>
      </c>
      <c r="S86" s="88" t="s">
        <v>382</v>
      </c>
      <c r="T86" s="46" t="s">
        <v>382</v>
      </c>
      <c r="U86" s="46" t="s">
        <v>382</v>
      </c>
      <c r="V86" s="46" t="s">
        <v>382</v>
      </c>
      <c r="W86" s="46" t="s">
        <v>382</v>
      </c>
      <c r="X86" s="46" t="s">
        <v>382</v>
      </c>
      <c r="Y86" s="46" t="s">
        <v>382</v>
      </c>
      <c r="Z86" s="46" t="s">
        <v>382</v>
      </c>
      <c r="AA86" s="46" t="s">
        <v>382</v>
      </c>
      <c r="AB86" s="46" t="s">
        <v>382</v>
      </c>
      <c r="AC86" s="46" t="s">
        <v>382</v>
      </c>
      <c r="AD86" s="46" t="s">
        <v>382</v>
      </c>
      <c r="AE86" s="46" t="s">
        <v>382</v>
      </c>
      <c r="AF86" s="46" t="s">
        <v>382</v>
      </c>
      <c r="AG86" s="46" t="s">
        <v>382</v>
      </c>
      <c r="AH86" s="46" t="s">
        <v>382</v>
      </c>
      <c r="AI86" s="46" t="s">
        <v>382</v>
      </c>
      <c r="AJ86" s="46" t="s">
        <v>382</v>
      </c>
      <c r="AK86" s="46" t="s">
        <v>382</v>
      </c>
      <c r="AL86" s="46" t="s">
        <v>382</v>
      </c>
      <c r="AM86" s="46" t="s">
        <v>382</v>
      </c>
      <c r="AN86" s="46" t="s">
        <v>382</v>
      </c>
      <c r="AO86" s="46" t="s">
        <v>382</v>
      </c>
      <c r="AP86" s="94">
        <v>10.756350000000003</v>
      </c>
      <c r="AQ86" s="88" t="s">
        <v>382</v>
      </c>
      <c r="AR86" s="88" t="s">
        <v>382</v>
      </c>
      <c r="AS86" s="88">
        <v>5.6</v>
      </c>
      <c r="AT86" s="88" t="s">
        <v>382</v>
      </c>
      <c r="AU86" s="88" t="s">
        <v>382</v>
      </c>
      <c r="AV86" s="46" t="s">
        <v>382</v>
      </c>
      <c r="AW86" s="46" t="s">
        <v>382</v>
      </c>
      <c r="AX86" s="46" t="s">
        <v>382</v>
      </c>
      <c r="AY86" s="46" t="s">
        <v>382</v>
      </c>
      <c r="AZ86" s="46" t="s">
        <v>382</v>
      </c>
      <c r="BA86" s="46" t="s">
        <v>382</v>
      </c>
      <c r="BB86" s="46" t="s">
        <v>382</v>
      </c>
      <c r="BC86" s="46" t="s">
        <v>382</v>
      </c>
      <c r="BD86" s="98">
        <v>0</v>
      </c>
      <c r="BE86" s="88" t="s">
        <v>382</v>
      </c>
      <c r="BF86" s="88" t="s">
        <v>382</v>
      </c>
      <c r="BG86" s="88" t="s">
        <v>382</v>
      </c>
      <c r="BH86" s="88" t="s">
        <v>382</v>
      </c>
      <c r="BI86" s="88" t="s">
        <v>382</v>
      </c>
      <c r="BJ86" s="46" t="s">
        <v>382</v>
      </c>
      <c r="BK86" s="46" t="s">
        <v>382</v>
      </c>
      <c r="BL86" s="46" t="s">
        <v>382</v>
      </c>
      <c r="BM86" s="46" t="s">
        <v>382</v>
      </c>
      <c r="BN86" s="46" t="s">
        <v>382</v>
      </c>
      <c r="BO86" s="46" t="s">
        <v>382</v>
      </c>
      <c r="BP86" s="46" t="s">
        <v>382</v>
      </c>
      <c r="BQ86" s="46" t="s">
        <v>382</v>
      </c>
      <c r="BR86" s="88">
        <v>10.756350000000003</v>
      </c>
      <c r="BS86" s="88" t="s">
        <v>382</v>
      </c>
      <c r="BT86" s="88" t="s">
        <v>382</v>
      </c>
      <c r="BU86" s="88">
        <v>5.6</v>
      </c>
      <c r="BV86" s="88" t="s">
        <v>382</v>
      </c>
      <c r="BW86" s="88" t="s">
        <v>382</v>
      </c>
      <c r="BX86" s="46" t="s">
        <v>382</v>
      </c>
    </row>
    <row r="87" spans="1:76" ht="31.5" x14ac:dyDescent="0.25">
      <c r="A87" s="73" t="s">
        <v>556</v>
      </c>
      <c r="B87" s="85" t="s">
        <v>492</v>
      </c>
      <c r="C87" s="116" t="str">
        <f>'а) Идентификатор ИП'!E39</f>
        <v>I_VL10_1.2.2.34</v>
      </c>
      <c r="D87" s="46" t="s">
        <v>382</v>
      </c>
      <c r="E87" s="94">
        <v>7.9994516949152548</v>
      </c>
      <c r="F87" s="98" t="s">
        <v>382</v>
      </c>
      <c r="G87" s="98" t="s">
        <v>382</v>
      </c>
      <c r="H87" s="88" t="s">
        <v>382</v>
      </c>
      <c r="I87" s="88" t="s">
        <v>382</v>
      </c>
      <c r="J87" s="88" t="s">
        <v>382</v>
      </c>
      <c r="K87" s="88" t="s">
        <v>382</v>
      </c>
      <c r="L87" s="88" t="s">
        <v>382</v>
      </c>
      <c r="M87" s="88" t="s">
        <v>382</v>
      </c>
      <c r="N87" s="88" t="s">
        <v>382</v>
      </c>
      <c r="O87" s="88" t="s">
        <v>382</v>
      </c>
      <c r="P87" s="88" t="s">
        <v>382</v>
      </c>
      <c r="Q87" s="88" t="s">
        <v>382</v>
      </c>
      <c r="R87" s="88" t="s">
        <v>382</v>
      </c>
      <c r="S87" s="88" t="s">
        <v>382</v>
      </c>
      <c r="T87" s="46" t="s">
        <v>382</v>
      </c>
      <c r="U87" s="46" t="s">
        <v>382</v>
      </c>
      <c r="V87" s="46" t="s">
        <v>382</v>
      </c>
      <c r="W87" s="46" t="s">
        <v>382</v>
      </c>
      <c r="X87" s="46" t="s">
        <v>382</v>
      </c>
      <c r="Y87" s="46" t="s">
        <v>382</v>
      </c>
      <c r="Z87" s="46" t="s">
        <v>382</v>
      </c>
      <c r="AA87" s="46" t="s">
        <v>382</v>
      </c>
      <c r="AB87" s="46" t="s">
        <v>382</v>
      </c>
      <c r="AC87" s="46" t="s">
        <v>382</v>
      </c>
      <c r="AD87" s="46" t="s">
        <v>382</v>
      </c>
      <c r="AE87" s="46" t="s">
        <v>382</v>
      </c>
      <c r="AF87" s="46" t="s">
        <v>382</v>
      </c>
      <c r="AG87" s="46" t="s">
        <v>382</v>
      </c>
      <c r="AH87" s="46" t="s">
        <v>382</v>
      </c>
      <c r="AI87" s="46" t="s">
        <v>382</v>
      </c>
      <c r="AJ87" s="46" t="s">
        <v>382</v>
      </c>
      <c r="AK87" s="46" t="s">
        <v>382</v>
      </c>
      <c r="AL87" s="46" t="s">
        <v>382</v>
      </c>
      <c r="AM87" s="46" t="s">
        <v>382</v>
      </c>
      <c r="AN87" s="46" t="s">
        <v>382</v>
      </c>
      <c r="AO87" s="46" t="s">
        <v>382</v>
      </c>
      <c r="AP87" s="94">
        <v>7.9994516949152548</v>
      </c>
      <c r="AQ87" s="88" t="s">
        <v>382</v>
      </c>
      <c r="AR87" s="88" t="s">
        <v>382</v>
      </c>
      <c r="AS87" s="88">
        <v>7</v>
      </c>
      <c r="AT87" s="88" t="s">
        <v>382</v>
      </c>
      <c r="AU87" s="88" t="s">
        <v>382</v>
      </c>
      <c r="AV87" s="46" t="s">
        <v>382</v>
      </c>
      <c r="AW87" s="46" t="s">
        <v>382</v>
      </c>
      <c r="AX87" s="46" t="s">
        <v>382</v>
      </c>
      <c r="AY87" s="46" t="s">
        <v>382</v>
      </c>
      <c r="AZ87" s="46" t="s">
        <v>382</v>
      </c>
      <c r="BA87" s="46" t="s">
        <v>382</v>
      </c>
      <c r="BB87" s="46" t="s">
        <v>382</v>
      </c>
      <c r="BC87" s="46" t="s">
        <v>382</v>
      </c>
      <c r="BD87" s="98">
        <v>0</v>
      </c>
      <c r="BE87" s="88" t="s">
        <v>382</v>
      </c>
      <c r="BF87" s="88" t="s">
        <v>382</v>
      </c>
      <c r="BG87" s="88" t="s">
        <v>382</v>
      </c>
      <c r="BH87" s="88" t="s">
        <v>382</v>
      </c>
      <c r="BI87" s="88" t="s">
        <v>382</v>
      </c>
      <c r="BJ87" s="46" t="s">
        <v>382</v>
      </c>
      <c r="BK87" s="46" t="s">
        <v>382</v>
      </c>
      <c r="BL87" s="46" t="s">
        <v>382</v>
      </c>
      <c r="BM87" s="46" t="s">
        <v>382</v>
      </c>
      <c r="BN87" s="46" t="s">
        <v>382</v>
      </c>
      <c r="BO87" s="46" t="s">
        <v>382</v>
      </c>
      <c r="BP87" s="46" t="s">
        <v>382</v>
      </c>
      <c r="BQ87" s="46" t="s">
        <v>382</v>
      </c>
      <c r="BR87" s="88">
        <v>7.9994516949152548</v>
      </c>
      <c r="BS87" s="88" t="s">
        <v>382</v>
      </c>
      <c r="BT87" s="88" t="s">
        <v>382</v>
      </c>
      <c r="BU87" s="88">
        <v>7</v>
      </c>
      <c r="BV87" s="88" t="s">
        <v>382</v>
      </c>
      <c r="BW87" s="88" t="s">
        <v>382</v>
      </c>
      <c r="BX87" s="46" t="s">
        <v>382</v>
      </c>
    </row>
    <row r="88" spans="1:76" ht="31.5" x14ac:dyDescent="0.25">
      <c r="A88" s="73" t="s">
        <v>557</v>
      </c>
      <c r="B88" s="85" t="s">
        <v>493</v>
      </c>
      <c r="C88" s="116" t="str">
        <f>'а) Идентификатор ИП'!E40</f>
        <v>I_VL10_1.2.2.35</v>
      </c>
      <c r="D88" s="46" t="s">
        <v>382</v>
      </c>
      <c r="E88" s="94">
        <v>0.75859169491525436</v>
      </c>
      <c r="F88" s="98" t="s">
        <v>382</v>
      </c>
      <c r="G88" s="98" t="s">
        <v>382</v>
      </c>
      <c r="H88" s="88" t="s">
        <v>382</v>
      </c>
      <c r="I88" s="88" t="s">
        <v>382</v>
      </c>
      <c r="J88" s="88" t="s">
        <v>382</v>
      </c>
      <c r="K88" s="88" t="s">
        <v>382</v>
      </c>
      <c r="L88" s="88" t="s">
        <v>382</v>
      </c>
      <c r="M88" s="88" t="s">
        <v>382</v>
      </c>
      <c r="N88" s="88" t="s">
        <v>382</v>
      </c>
      <c r="O88" s="88" t="s">
        <v>382</v>
      </c>
      <c r="P88" s="88" t="s">
        <v>382</v>
      </c>
      <c r="Q88" s="88" t="s">
        <v>382</v>
      </c>
      <c r="R88" s="88" t="s">
        <v>382</v>
      </c>
      <c r="S88" s="88" t="s">
        <v>382</v>
      </c>
      <c r="T88" s="46" t="s">
        <v>382</v>
      </c>
      <c r="U88" s="46" t="s">
        <v>382</v>
      </c>
      <c r="V88" s="46" t="s">
        <v>382</v>
      </c>
      <c r="W88" s="46" t="s">
        <v>382</v>
      </c>
      <c r="X88" s="46" t="s">
        <v>382</v>
      </c>
      <c r="Y88" s="46" t="s">
        <v>382</v>
      </c>
      <c r="Z88" s="46" t="s">
        <v>382</v>
      </c>
      <c r="AA88" s="46" t="s">
        <v>382</v>
      </c>
      <c r="AB88" s="46" t="s">
        <v>382</v>
      </c>
      <c r="AC88" s="46" t="s">
        <v>382</v>
      </c>
      <c r="AD88" s="46" t="s">
        <v>382</v>
      </c>
      <c r="AE88" s="46" t="s">
        <v>382</v>
      </c>
      <c r="AF88" s="46" t="s">
        <v>382</v>
      </c>
      <c r="AG88" s="46" t="s">
        <v>382</v>
      </c>
      <c r="AH88" s="46" t="s">
        <v>382</v>
      </c>
      <c r="AI88" s="46" t="s">
        <v>382</v>
      </c>
      <c r="AJ88" s="46" t="s">
        <v>382</v>
      </c>
      <c r="AK88" s="46" t="s">
        <v>382</v>
      </c>
      <c r="AL88" s="46" t="s">
        <v>382</v>
      </c>
      <c r="AM88" s="46" t="s">
        <v>382</v>
      </c>
      <c r="AN88" s="46" t="s">
        <v>382</v>
      </c>
      <c r="AO88" s="46" t="s">
        <v>382</v>
      </c>
      <c r="AP88" s="94">
        <v>0.75859169491525436</v>
      </c>
      <c r="AQ88" s="88" t="s">
        <v>382</v>
      </c>
      <c r="AR88" s="88" t="s">
        <v>382</v>
      </c>
      <c r="AS88" s="88">
        <v>0.4</v>
      </c>
      <c r="AT88" s="88" t="s">
        <v>382</v>
      </c>
      <c r="AU88" s="88" t="s">
        <v>382</v>
      </c>
      <c r="AV88" s="46" t="s">
        <v>382</v>
      </c>
      <c r="AW88" s="46" t="s">
        <v>382</v>
      </c>
      <c r="AX88" s="46" t="s">
        <v>382</v>
      </c>
      <c r="AY88" s="46" t="s">
        <v>382</v>
      </c>
      <c r="AZ88" s="46" t="s">
        <v>382</v>
      </c>
      <c r="BA88" s="46" t="s">
        <v>382</v>
      </c>
      <c r="BB88" s="46" t="s">
        <v>382</v>
      </c>
      <c r="BC88" s="46" t="s">
        <v>382</v>
      </c>
      <c r="BD88" s="98">
        <v>0</v>
      </c>
      <c r="BE88" s="88" t="s">
        <v>382</v>
      </c>
      <c r="BF88" s="88" t="s">
        <v>382</v>
      </c>
      <c r="BG88" s="88" t="s">
        <v>382</v>
      </c>
      <c r="BH88" s="88" t="s">
        <v>382</v>
      </c>
      <c r="BI88" s="88" t="s">
        <v>382</v>
      </c>
      <c r="BJ88" s="46" t="s">
        <v>382</v>
      </c>
      <c r="BK88" s="46" t="s">
        <v>382</v>
      </c>
      <c r="BL88" s="46" t="s">
        <v>382</v>
      </c>
      <c r="BM88" s="46" t="s">
        <v>382</v>
      </c>
      <c r="BN88" s="46" t="s">
        <v>382</v>
      </c>
      <c r="BO88" s="46" t="s">
        <v>382</v>
      </c>
      <c r="BP88" s="46" t="s">
        <v>382</v>
      </c>
      <c r="BQ88" s="46" t="s">
        <v>382</v>
      </c>
      <c r="BR88" s="88">
        <v>0.75859169491525436</v>
      </c>
      <c r="BS88" s="88" t="s">
        <v>382</v>
      </c>
      <c r="BT88" s="88" t="s">
        <v>382</v>
      </c>
      <c r="BU88" s="88">
        <v>0.4</v>
      </c>
      <c r="BV88" s="88" t="s">
        <v>382</v>
      </c>
      <c r="BW88" s="88" t="s">
        <v>382</v>
      </c>
      <c r="BX88" s="46" t="s">
        <v>382</v>
      </c>
    </row>
    <row r="89" spans="1:76" ht="31.5" x14ac:dyDescent="0.25">
      <c r="A89" s="73" t="s">
        <v>558</v>
      </c>
      <c r="B89" s="85" t="s">
        <v>494</v>
      </c>
      <c r="C89" s="116" t="str">
        <f>'а) Идентификатор ИП'!E41</f>
        <v>I_VL10_1.2.2.36</v>
      </c>
      <c r="D89" s="46" t="s">
        <v>382</v>
      </c>
      <c r="E89" s="94">
        <v>0.75859169491525436</v>
      </c>
      <c r="F89" s="98" t="s">
        <v>382</v>
      </c>
      <c r="G89" s="98" t="s">
        <v>382</v>
      </c>
      <c r="H89" s="88" t="s">
        <v>382</v>
      </c>
      <c r="I89" s="88" t="s">
        <v>382</v>
      </c>
      <c r="J89" s="88" t="s">
        <v>382</v>
      </c>
      <c r="K89" s="88" t="s">
        <v>382</v>
      </c>
      <c r="L89" s="88" t="s">
        <v>382</v>
      </c>
      <c r="M89" s="88" t="s">
        <v>382</v>
      </c>
      <c r="N89" s="88" t="s">
        <v>382</v>
      </c>
      <c r="O89" s="88" t="s">
        <v>382</v>
      </c>
      <c r="P89" s="88" t="s">
        <v>382</v>
      </c>
      <c r="Q89" s="88" t="s">
        <v>382</v>
      </c>
      <c r="R89" s="88" t="s">
        <v>382</v>
      </c>
      <c r="S89" s="88" t="s">
        <v>382</v>
      </c>
      <c r="T89" s="46" t="s">
        <v>382</v>
      </c>
      <c r="U89" s="46" t="s">
        <v>382</v>
      </c>
      <c r="V89" s="46" t="s">
        <v>382</v>
      </c>
      <c r="W89" s="46" t="s">
        <v>382</v>
      </c>
      <c r="X89" s="46" t="s">
        <v>382</v>
      </c>
      <c r="Y89" s="46" t="s">
        <v>382</v>
      </c>
      <c r="Z89" s="46" t="s">
        <v>382</v>
      </c>
      <c r="AA89" s="46" t="s">
        <v>382</v>
      </c>
      <c r="AB89" s="46" t="s">
        <v>382</v>
      </c>
      <c r="AC89" s="46" t="s">
        <v>382</v>
      </c>
      <c r="AD89" s="46" t="s">
        <v>382</v>
      </c>
      <c r="AE89" s="46" t="s">
        <v>382</v>
      </c>
      <c r="AF89" s="46" t="s">
        <v>382</v>
      </c>
      <c r="AG89" s="46" t="s">
        <v>382</v>
      </c>
      <c r="AH89" s="46" t="s">
        <v>382</v>
      </c>
      <c r="AI89" s="46" t="s">
        <v>382</v>
      </c>
      <c r="AJ89" s="46" t="s">
        <v>382</v>
      </c>
      <c r="AK89" s="46" t="s">
        <v>382</v>
      </c>
      <c r="AL89" s="46" t="s">
        <v>382</v>
      </c>
      <c r="AM89" s="46" t="s">
        <v>382</v>
      </c>
      <c r="AN89" s="46" t="s">
        <v>382</v>
      </c>
      <c r="AO89" s="46" t="s">
        <v>382</v>
      </c>
      <c r="AP89" s="94">
        <v>0.75859169491525436</v>
      </c>
      <c r="AQ89" s="88" t="s">
        <v>382</v>
      </c>
      <c r="AR89" s="88" t="s">
        <v>382</v>
      </c>
      <c r="AS89" s="88">
        <v>0.4</v>
      </c>
      <c r="AT89" s="88" t="s">
        <v>382</v>
      </c>
      <c r="AU89" s="88" t="s">
        <v>382</v>
      </c>
      <c r="AV89" s="46" t="s">
        <v>382</v>
      </c>
      <c r="AW89" s="46" t="s">
        <v>382</v>
      </c>
      <c r="AX89" s="46" t="s">
        <v>382</v>
      </c>
      <c r="AY89" s="46" t="s">
        <v>382</v>
      </c>
      <c r="AZ89" s="46" t="s">
        <v>382</v>
      </c>
      <c r="BA89" s="46" t="s">
        <v>382</v>
      </c>
      <c r="BB89" s="46" t="s">
        <v>382</v>
      </c>
      <c r="BC89" s="46" t="s">
        <v>382</v>
      </c>
      <c r="BD89" s="98">
        <v>0</v>
      </c>
      <c r="BE89" s="88" t="s">
        <v>382</v>
      </c>
      <c r="BF89" s="88" t="s">
        <v>382</v>
      </c>
      <c r="BG89" s="88" t="s">
        <v>382</v>
      </c>
      <c r="BH89" s="88" t="s">
        <v>382</v>
      </c>
      <c r="BI89" s="88" t="s">
        <v>382</v>
      </c>
      <c r="BJ89" s="46" t="s">
        <v>382</v>
      </c>
      <c r="BK89" s="46" t="s">
        <v>382</v>
      </c>
      <c r="BL89" s="46" t="s">
        <v>382</v>
      </c>
      <c r="BM89" s="46" t="s">
        <v>382</v>
      </c>
      <c r="BN89" s="46" t="s">
        <v>382</v>
      </c>
      <c r="BO89" s="46" t="s">
        <v>382</v>
      </c>
      <c r="BP89" s="46" t="s">
        <v>382</v>
      </c>
      <c r="BQ89" s="46" t="s">
        <v>382</v>
      </c>
      <c r="BR89" s="88">
        <v>0.75859169491525436</v>
      </c>
      <c r="BS89" s="88" t="s">
        <v>382</v>
      </c>
      <c r="BT89" s="88" t="s">
        <v>382</v>
      </c>
      <c r="BU89" s="88">
        <v>0.4</v>
      </c>
      <c r="BV89" s="88" t="s">
        <v>382</v>
      </c>
      <c r="BW89" s="88" t="s">
        <v>382</v>
      </c>
      <c r="BX89" s="46" t="s">
        <v>382</v>
      </c>
    </row>
    <row r="90" spans="1:76" ht="31.5" x14ac:dyDescent="0.25">
      <c r="A90" s="73" t="s">
        <v>559</v>
      </c>
      <c r="B90" s="85" t="s">
        <v>495</v>
      </c>
      <c r="C90" s="116" t="str">
        <f>'а) Идентификатор ИП'!E42</f>
        <v>I_VL10_1.2.2.37</v>
      </c>
      <c r="D90" s="46" t="s">
        <v>382</v>
      </c>
      <c r="E90" s="94">
        <v>4.9704208474576284</v>
      </c>
      <c r="F90" s="98" t="s">
        <v>382</v>
      </c>
      <c r="G90" s="98" t="s">
        <v>382</v>
      </c>
      <c r="H90" s="88" t="s">
        <v>382</v>
      </c>
      <c r="I90" s="88" t="s">
        <v>382</v>
      </c>
      <c r="J90" s="88" t="s">
        <v>382</v>
      </c>
      <c r="K90" s="88" t="s">
        <v>382</v>
      </c>
      <c r="L90" s="88" t="s">
        <v>382</v>
      </c>
      <c r="M90" s="88" t="s">
        <v>382</v>
      </c>
      <c r="N90" s="88" t="s">
        <v>382</v>
      </c>
      <c r="O90" s="88" t="s">
        <v>382</v>
      </c>
      <c r="P90" s="88" t="s">
        <v>382</v>
      </c>
      <c r="Q90" s="88" t="s">
        <v>382</v>
      </c>
      <c r="R90" s="88" t="s">
        <v>382</v>
      </c>
      <c r="S90" s="88" t="s">
        <v>382</v>
      </c>
      <c r="T90" s="46" t="s">
        <v>382</v>
      </c>
      <c r="U90" s="46" t="s">
        <v>382</v>
      </c>
      <c r="V90" s="46" t="s">
        <v>382</v>
      </c>
      <c r="W90" s="46" t="s">
        <v>382</v>
      </c>
      <c r="X90" s="46" t="s">
        <v>382</v>
      </c>
      <c r="Y90" s="46" t="s">
        <v>382</v>
      </c>
      <c r="Z90" s="46" t="s">
        <v>382</v>
      </c>
      <c r="AA90" s="46" t="s">
        <v>382</v>
      </c>
      <c r="AB90" s="46" t="s">
        <v>382</v>
      </c>
      <c r="AC90" s="46" t="s">
        <v>382</v>
      </c>
      <c r="AD90" s="46" t="s">
        <v>382</v>
      </c>
      <c r="AE90" s="46" t="s">
        <v>382</v>
      </c>
      <c r="AF90" s="46" t="s">
        <v>382</v>
      </c>
      <c r="AG90" s="46" t="s">
        <v>382</v>
      </c>
      <c r="AH90" s="46" t="s">
        <v>382</v>
      </c>
      <c r="AI90" s="46" t="s">
        <v>382</v>
      </c>
      <c r="AJ90" s="46" t="s">
        <v>382</v>
      </c>
      <c r="AK90" s="46" t="s">
        <v>382</v>
      </c>
      <c r="AL90" s="46" t="s">
        <v>382</v>
      </c>
      <c r="AM90" s="46" t="s">
        <v>382</v>
      </c>
      <c r="AN90" s="46" t="s">
        <v>382</v>
      </c>
      <c r="AO90" s="46" t="s">
        <v>382</v>
      </c>
      <c r="AP90" s="94">
        <v>4.9704208474576284</v>
      </c>
      <c r="AQ90" s="88" t="s">
        <v>382</v>
      </c>
      <c r="AR90" s="88" t="s">
        <v>382</v>
      </c>
      <c r="AS90" s="88">
        <v>1.2</v>
      </c>
      <c r="AT90" s="88" t="s">
        <v>382</v>
      </c>
      <c r="AU90" s="88" t="s">
        <v>382</v>
      </c>
      <c r="AV90" s="46" t="s">
        <v>382</v>
      </c>
      <c r="AW90" s="46" t="s">
        <v>382</v>
      </c>
      <c r="AX90" s="46" t="s">
        <v>382</v>
      </c>
      <c r="AY90" s="46" t="s">
        <v>382</v>
      </c>
      <c r="AZ90" s="46" t="s">
        <v>382</v>
      </c>
      <c r="BA90" s="46" t="s">
        <v>382</v>
      </c>
      <c r="BB90" s="46" t="s">
        <v>382</v>
      </c>
      <c r="BC90" s="46" t="s">
        <v>382</v>
      </c>
      <c r="BD90" s="98">
        <v>0</v>
      </c>
      <c r="BE90" s="88" t="s">
        <v>382</v>
      </c>
      <c r="BF90" s="88" t="s">
        <v>382</v>
      </c>
      <c r="BG90" s="88" t="s">
        <v>382</v>
      </c>
      <c r="BH90" s="88" t="s">
        <v>382</v>
      </c>
      <c r="BI90" s="88" t="s">
        <v>382</v>
      </c>
      <c r="BJ90" s="46" t="s">
        <v>382</v>
      </c>
      <c r="BK90" s="46" t="s">
        <v>382</v>
      </c>
      <c r="BL90" s="46" t="s">
        <v>382</v>
      </c>
      <c r="BM90" s="46" t="s">
        <v>382</v>
      </c>
      <c r="BN90" s="46" t="s">
        <v>382</v>
      </c>
      <c r="BO90" s="46" t="s">
        <v>382</v>
      </c>
      <c r="BP90" s="46" t="s">
        <v>382</v>
      </c>
      <c r="BQ90" s="46" t="s">
        <v>382</v>
      </c>
      <c r="BR90" s="88">
        <v>4.9704208474576284</v>
      </c>
      <c r="BS90" s="88" t="s">
        <v>382</v>
      </c>
      <c r="BT90" s="88" t="s">
        <v>382</v>
      </c>
      <c r="BU90" s="88">
        <v>1.2</v>
      </c>
      <c r="BV90" s="88" t="s">
        <v>382</v>
      </c>
      <c r="BW90" s="88" t="s">
        <v>382</v>
      </c>
      <c r="BX90" s="46" t="s">
        <v>382</v>
      </c>
    </row>
    <row r="91" spans="1:76" ht="31.5" x14ac:dyDescent="0.25">
      <c r="A91" s="73" t="s">
        <v>560</v>
      </c>
      <c r="B91" s="85" t="s">
        <v>496</v>
      </c>
      <c r="C91" s="116" t="str">
        <f>'а) Идентификатор ИП'!E43</f>
        <v>I_VL10_1.2.2.38</v>
      </c>
      <c r="D91" s="46" t="s">
        <v>382</v>
      </c>
      <c r="E91" s="94">
        <v>1.8142169491525426</v>
      </c>
      <c r="F91" s="98" t="s">
        <v>382</v>
      </c>
      <c r="G91" s="98" t="s">
        <v>382</v>
      </c>
      <c r="H91" s="88" t="s">
        <v>382</v>
      </c>
      <c r="I91" s="88" t="s">
        <v>382</v>
      </c>
      <c r="J91" s="88" t="s">
        <v>382</v>
      </c>
      <c r="K91" s="88" t="s">
        <v>382</v>
      </c>
      <c r="L91" s="88" t="s">
        <v>382</v>
      </c>
      <c r="M91" s="88" t="s">
        <v>382</v>
      </c>
      <c r="N91" s="88" t="s">
        <v>382</v>
      </c>
      <c r="O91" s="88" t="s">
        <v>382</v>
      </c>
      <c r="P91" s="88" t="s">
        <v>382</v>
      </c>
      <c r="Q91" s="88" t="s">
        <v>382</v>
      </c>
      <c r="R91" s="88" t="s">
        <v>382</v>
      </c>
      <c r="S91" s="88" t="s">
        <v>382</v>
      </c>
      <c r="T91" s="46" t="s">
        <v>382</v>
      </c>
      <c r="U91" s="46" t="s">
        <v>382</v>
      </c>
      <c r="V91" s="46" t="s">
        <v>382</v>
      </c>
      <c r="W91" s="46" t="s">
        <v>382</v>
      </c>
      <c r="X91" s="46" t="s">
        <v>382</v>
      </c>
      <c r="Y91" s="46" t="s">
        <v>382</v>
      </c>
      <c r="Z91" s="46" t="s">
        <v>382</v>
      </c>
      <c r="AA91" s="46" t="s">
        <v>382</v>
      </c>
      <c r="AB91" s="46" t="s">
        <v>382</v>
      </c>
      <c r="AC91" s="46" t="s">
        <v>382</v>
      </c>
      <c r="AD91" s="46" t="s">
        <v>382</v>
      </c>
      <c r="AE91" s="46" t="s">
        <v>382</v>
      </c>
      <c r="AF91" s="46" t="s">
        <v>382</v>
      </c>
      <c r="AG91" s="46" t="s">
        <v>382</v>
      </c>
      <c r="AH91" s="46" t="s">
        <v>382</v>
      </c>
      <c r="AI91" s="46" t="s">
        <v>382</v>
      </c>
      <c r="AJ91" s="46" t="s">
        <v>382</v>
      </c>
      <c r="AK91" s="46" t="s">
        <v>382</v>
      </c>
      <c r="AL91" s="46" t="s">
        <v>382</v>
      </c>
      <c r="AM91" s="46" t="s">
        <v>382</v>
      </c>
      <c r="AN91" s="46" t="s">
        <v>382</v>
      </c>
      <c r="AO91" s="46" t="s">
        <v>382</v>
      </c>
      <c r="AP91" s="94">
        <v>1.8142169491525426</v>
      </c>
      <c r="AQ91" s="88" t="s">
        <v>382</v>
      </c>
      <c r="AR91" s="88" t="s">
        <v>382</v>
      </c>
      <c r="AS91" s="88">
        <v>0.96</v>
      </c>
      <c r="AT91" s="88" t="s">
        <v>382</v>
      </c>
      <c r="AU91" s="88" t="s">
        <v>382</v>
      </c>
      <c r="AV91" s="46" t="s">
        <v>382</v>
      </c>
      <c r="AW91" s="46" t="s">
        <v>382</v>
      </c>
      <c r="AX91" s="46" t="s">
        <v>382</v>
      </c>
      <c r="AY91" s="46" t="s">
        <v>382</v>
      </c>
      <c r="AZ91" s="46" t="s">
        <v>382</v>
      </c>
      <c r="BA91" s="46" t="s">
        <v>382</v>
      </c>
      <c r="BB91" s="46" t="s">
        <v>382</v>
      </c>
      <c r="BC91" s="46" t="s">
        <v>382</v>
      </c>
      <c r="BD91" s="98">
        <v>0</v>
      </c>
      <c r="BE91" s="88" t="s">
        <v>382</v>
      </c>
      <c r="BF91" s="88" t="s">
        <v>382</v>
      </c>
      <c r="BG91" s="88" t="s">
        <v>382</v>
      </c>
      <c r="BH91" s="88" t="s">
        <v>382</v>
      </c>
      <c r="BI91" s="88" t="s">
        <v>382</v>
      </c>
      <c r="BJ91" s="46" t="s">
        <v>382</v>
      </c>
      <c r="BK91" s="46" t="s">
        <v>382</v>
      </c>
      <c r="BL91" s="46" t="s">
        <v>382</v>
      </c>
      <c r="BM91" s="46" t="s">
        <v>382</v>
      </c>
      <c r="BN91" s="46" t="s">
        <v>382</v>
      </c>
      <c r="BO91" s="46" t="s">
        <v>382</v>
      </c>
      <c r="BP91" s="46" t="s">
        <v>382</v>
      </c>
      <c r="BQ91" s="46" t="s">
        <v>382</v>
      </c>
      <c r="BR91" s="88">
        <v>1.8142169491525426</v>
      </c>
      <c r="BS91" s="88" t="s">
        <v>382</v>
      </c>
      <c r="BT91" s="88" t="s">
        <v>382</v>
      </c>
      <c r="BU91" s="88">
        <v>0.96</v>
      </c>
      <c r="BV91" s="88" t="s">
        <v>382</v>
      </c>
      <c r="BW91" s="88" t="s">
        <v>382</v>
      </c>
      <c r="BX91" s="46" t="s">
        <v>382</v>
      </c>
    </row>
    <row r="92" spans="1:76" ht="31.5" x14ac:dyDescent="0.25">
      <c r="A92" s="73" t="s">
        <v>561</v>
      </c>
      <c r="B92" s="85" t="s">
        <v>497</v>
      </c>
      <c r="C92" s="116" t="str">
        <f>'а) Идентификатор ИП'!E44</f>
        <v>I_VL10_1.2.2.39</v>
      </c>
      <c r="D92" s="46" t="s">
        <v>382</v>
      </c>
      <c r="E92" s="94">
        <v>7.9994516949152548</v>
      </c>
      <c r="F92" s="98" t="s">
        <v>382</v>
      </c>
      <c r="G92" s="98" t="s">
        <v>382</v>
      </c>
      <c r="H92" s="88" t="s">
        <v>382</v>
      </c>
      <c r="I92" s="88" t="s">
        <v>382</v>
      </c>
      <c r="J92" s="88" t="s">
        <v>382</v>
      </c>
      <c r="K92" s="88" t="s">
        <v>382</v>
      </c>
      <c r="L92" s="88" t="s">
        <v>382</v>
      </c>
      <c r="M92" s="88" t="s">
        <v>382</v>
      </c>
      <c r="N92" s="88" t="s">
        <v>382</v>
      </c>
      <c r="O92" s="88" t="s">
        <v>382</v>
      </c>
      <c r="P92" s="88" t="s">
        <v>382</v>
      </c>
      <c r="Q92" s="88" t="s">
        <v>382</v>
      </c>
      <c r="R92" s="88" t="s">
        <v>382</v>
      </c>
      <c r="S92" s="88" t="s">
        <v>382</v>
      </c>
      <c r="T92" s="46" t="s">
        <v>382</v>
      </c>
      <c r="U92" s="46" t="s">
        <v>382</v>
      </c>
      <c r="V92" s="46" t="s">
        <v>382</v>
      </c>
      <c r="W92" s="46" t="s">
        <v>382</v>
      </c>
      <c r="X92" s="46" t="s">
        <v>382</v>
      </c>
      <c r="Y92" s="46" t="s">
        <v>382</v>
      </c>
      <c r="Z92" s="46" t="s">
        <v>382</v>
      </c>
      <c r="AA92" s="46" t="s">
        <v>382</v>
      </c>
      <c r="AB92" s="46" t="s">
        <v>382</v>
      </c>
      <c r="AC92" s="46" t="s">
        <v>382</v>
      </c>
      <c r="AD92" s="46" t="s">
        <v>382</v>
      </c>
      <c r="AE92" s="46" t="s">
        <v>382</v>
      </c>
      <c r="AF92" s="46" t="s">
        <v>382</v>
      </c>
      <c r="AG92" s="46" t="s">
        <v>382</v>
      </c>
      <c r="AH92" s="46" t="s">
        <v>382</v>
      </c>
      <c r="AI92" s="46" t="s">
        <v>382</v>
      </c>
      <c r="AJ92" s="46" t="s">
        <v>382</v>
      </c>
      <c r="AK92" s="46" t="s">
        <v>382</v>
      </c>
      <c r="AL92" s="46" t="s">
        <v>382</v>
      </c>
      <c r="AM92" s="46" t="s">
        <v>382</v>
      </c>
      <c r="AN92" s="46" t="s">
        <v>382</v>
      </c>
      <c r="AO92" s="46" t="s">
        <v>382</v>
      </c>
      <c r="AP92" s="94">
        <v>7.9994516949152548</v>
      </c>
      <c r="AQ92" s="88" t="s">
        <v>382</v>
      </c>
      <c r="AR92" s="88" t="s">
        <v>382</v>
      </c>
      <c r="AS92" s="88">
        <v>7</v>
      </c>
      <c r="AT92" s="88" t="s">
        <v>382</v>
      </c>
      <c r="AU92" s="88" t="s">
        <v>382</v>
      </c>
      <c r="AV92" s="46" t="s">
        <v>382</v>
      </c>
      <c r="AW92" s="46" t="s">
        <v>382</v>
      </c>
      <c r="AX92" s="46" t="s">
        <v>382</v>
      </c>
      <c r="AY92" s="46" t="s">
        <v>382</v>
      </c>
      <c r="AZ92" s="46" t="s">
        <v>382</v>
      </c>
      <c r="BA92" s="46" t="s">
        <v>382</v>
      </c>
      <c r="BB92" s="46" t="s">
        <v>382</v>
      </c>
      <c r="BC92" s="46" t="s">
        <v>382</v>
      </c>
      <c r="BD92" s="98">
        <v>0</v>
      </c>
      <c r="BE92" s="88" t="s">
        <v>382</v>
      </c>
      <c r="BF92" s="88" t="s">
        <v>382</v>
      </c>
      <c r="BG92" s="88" t="s">
        <v>382</v>
      </c>
      <c r="BH92" s="88" t="s">
        <v>382</v>
      </c>
      <c r="BI92" s="88" t="s">
        <v>382</v>
      </c>
      <c r="BJ92" s="46" t="s">
        <v>382</v>
      </c>
      <c r="BK92" s="46" t="s">
        <v>382</v>
      </c>
      <c r="BL92" s="46" t="s">
        <v>382</v>
      </c>
      <c r="BM92" s="46" t="s">
        <v>382</v>
      </c>
      <c r="BN92" s="46" t="s">
        <v>382</v>
      </c>
      <c r="BO92" s="46" t="s">
        <v>382</v>
      </c>
      <c r="BP92" s="46" t="s">
        <v>382</v>
      </c>
      <c r="BQ92" s="46" t="s">
        <v>382</v>
      </c>
      <c r="BR92" s="88">
        <v>7.9994516949152548</v>
      </c>
      <c r="BS92" s="88" t="s">
        <v>382</v>
      </c>
      <c r="BT92" s="88" t="s">
        <v>382</v>
      </c>
      <c r="BU92" s="88">
        <v>7</v>
      </c>
      <c r="BV92" s="88" t="s">
        <v>382</v>
      </c>
      <c r="BW92" s="88" t="s">
        <v>382</v>
      </c>
      <c r="BX92" s="46" t="s">
        <v>382</v>
      </c>
    </row>
    <row r="93" spans="1:76" ht="31.5" x14ac:dyDescent="0.25">
      <c r="A93" s="73" t="s">
        <v>562</v>
      </c>
      <c r="B93" s="85" t="s">
        <v>498</v>
      </c>
      <c r="C93" s="116" t="str">
        <f>'а) Идентификатор ИП'!E45</f>
        <v>J_VL10_1.2.2.40</v>
      </c>
      <c r="D93" s="46" t="s">
        <v>382</v>
      </c>
      <c r="E93" s="94">
        <v>4.7978923728813561</v>
      </c>
      <c r="F93" s="98" t="s">
        <v>382</v>
      </c>
      <c r="G93" s="98" t="s">
        <v>382</v>
      </c>
      <c r="H93" s="88" t="s">
        <v>382</v>
      </c>
      <c r="I93" s="88" t="s">
        <v>382</v>
      </c>
      <c r="J93" s="88" t="s">
        <v>382</v>
      </c>
      <c r="K93" s="88" t="s">
        <v>382</v>
      </c>
      <c r="L93" s="88" t="s">
        <v>382</v>
      </c>
      <c r="M93" s="88" t="s">
        <v>382</v>
      </c>
      <c r="N93" s="88" t="s">
        <v>382</v>
      </c>
      <c r="O93" s="88" t="s">
        <v>382</v>
      </c>
      <c r="P93" s="88" t="s">
        <v>382</v>
      </c>
      <c r="Q93" s="88" t="s">
        <v>382</v>
      </c>
      <c r="R93" s="88" t="s">
        <v>382</v>
      </c>
      <c r="S93" s="88" t="s">
        <v>382</v>
      </c>
      <c r="T93" s="46" t="s">
        <v>382</v>
      </c>
      <c r="U93" s="46" t="s">
        <v>382</v>
      </c>
      <c r="V93" s="46" t="s">
        <v>382</v>
      </c>
      <c r="W93" s="46" t="s">
        <v>382</v>
      </c>
      <c r="X93" s="46" t="s">
        <v>382</v>
      </c>
      <c r="Y93" s="46" t="s">
        <v>382</v>
      </c>
      <c r="Z93" s="46" t="s">
        <v>382</v>
      </c>
      <c r="AA93" s="46" t="s">
        <v>382</v>
      </c>
      <c r="AB93" s="46" t="s">
        <v>382</v>
      </c>
      <c r="AC93" s="46" t="s">
        <v>382</v>
      </c>
      <c r="AD93" s="46" t="s">
        <v>382</v>
      </c>
      <c r="AE93" s="46" t="s">
        <v>382</v>
      </c>
      <c r="AF93" s="46" t="s">
        <v>382</v>
      </c>
      <c r="AG93" s="46" t="s">
        <v>382</v>
      </c>
      <c r="AH93" s="46" t="s">
        <v>382</v>
      </c>
      <c r="AI93" s="46" t="s">
        <v>382</v>
      </c>
      <c r="AJ93" s="46" t="s">
        <v>382</v>
      </c>
      <c r="AK93" s="46" t="s">
        <v>382</v>
      </c>
      <c r="AL93" s="46" t="s">
        <v>382</v>
      </c>
      <c r="AM93" s="46" t="s">
        <v>382</v>
      </c>
      <c r="AN93" s="46" t="s">
        <v>382</v>
      </c>
      <c r="AO93" s="46" t="s">
        <v>382</v>
      </c>
      <c r="AP93" s="94">
        <v>0</v>
      </c>
      <c r="AQ93" s="88" t="s">
        <v>382</v>
      </c>
      <c r="AR93" s="88" t="s">
        <v>382</v>
      </c>
      <c r="AS93" s="88" t="s">
        <v>382</v>
      </c>
      <c r="AT93" s="88" t="s">
        <v>382</v>
      </c>
      <c r="AU93" s="88" t="s">
        <v>382</v>
      </c>
      <c r="AV93" s="46" t="s">
        <v>382</v>
      </c>
      <c r="AW93" s="46" t="s">
        <v>382</v>
      </c>
      <c r="AX93" s="46" t="s">
        <v>382</v>
      </c>
      <c r="AY93" s="46" t="s">
        <v>382</v>
      </c>
      <c r="AZ93" s="46" t="s">
        <v>382</v>
      </c>
      <c r="BA93" s="46" t="s">
        <v>382</v>
      </c>
      <c r="BB93" s="46" t="s">
        <v>382</v>
      </c>
      <c r="BC93" s="46" t="s">
        <v>382</v>
      </c>
      <c r="BD93" s="98">
        <v>4.7978923728813561</v>
      </c>
      <c r="BE93" s="88" t="s">
        <v>382</v>
      </c>
      <c r="BF93" s="88" t="s">
        <v>382</v>
      </c>
      <c r="BG93" s="88">
        <v>2.5299999999999998</v>
      </c>
      <c r="BH93" s="88" t="s">
        <v>382</v>
      </c>
      <c r="BI93" s="88" t="s">
        <v>382</v>
      </c>
      <c r="BJ93" s="46" t="s">
        <v>382</v>
      </c>
      <c r="BK93" s="46" t="s">
        <v>382</v>
      </c>
      <c r="BL93" s="46" t="s">
        <v>382</v>
      </c>
      <c r="BM93" s="46" t="s">
        <v>382</v>
      </c>
      <c r="BN93" s="46" t="s">
        <v>382</v>
      </c>
      <c r="BO93" s="46" t="s">
        <v>382</v>
      </c>
      <c r="BP93" s="46" t="s">
        <v>382</v>
      </c>
      <c r="BQ93" s="46" t="s">
        <v>382</v>
      </c>
      <c r="BR93" s="88">
        <v>4.7978923728813561</v>
      </c>
      <c r="BS93" s="88" t="s">
        <v>382</v>
      </c>
      <c r="BT93" s="88" t="s">
        <v>382</v>
      </c>
      <c r="BU93" s="88">
        <v>2.5299999999999998</v>
      </c>
      <c r="BV93" s="88" t="s">
        <v>382</v>
      </c>
      <c r="BW93" s="88" t="s">
        <v>382</v>
      </c>
      <c r="BX93" s="46" t="s">
        <v>382</v>
      </c>
    </row>
    <row r="94" spans="1:76" ht="31.5" x14ac:dyDescent="0.25">
      <c r="A94" s="73" t="s">
        <v>563</v>
      </c>
      <c r="B94" s="85" t="s">
        <v>499</v>
      </c>
      <c r="C94" s="116" t="str">
        <f>'а) Идентификатор ИП'!E46</f>
        <v>J_VL10_1.2.2.41</v>
      </c>
      <c r="D94" s="46" t="s">
        <v>382</v>
      </c>
      <c r="E94" s="94">
        <v>11.839544237288138</v>
      </c>
      <c r="F94" s="98" t="s">
        <v>382</v>
      </c>
      <c r="G94" s="98" t="s">
        <v>382</v>
      </c>
      <c r="H94" s="88" t="s">
        <v>382</v>
      </c>
      <c r="I94" s="88" t="s">
        <v>382</v>
      </c>
      <c r="J94" s="88" t="s">
        <v>382</v>
      </c>
      <c r="K94" s="88" t="s">
        <v>382</v>
      </c>
      <c r="L94" s="88" t="s">
        <v>382</v>
      </c>
      <c r="M94" s="88" t="s">
        <v>382</v>
      </c>
      <c r="N94" s="88" t="s">
        <v>382</v>
      </c>
      <c r="O94" s="88" t="s">
        <v>382</v>
      </c>
      <c r="P94" s="88" t="s">
        <v>382</v>
      </c>
      <c r="Q94" s="88" t="s">
        <v>382</v>
      </c>
      <c r="R94" s="88" t="s">
        <v>382</v>
      </c>
      <c r="S94" s="88" t="s">
        <v>382</v>
      </c>
      <c r="T94" s="46" t="s">
        <v>382</v>
      </c>
      <c r="U94" s="46" t="s">
        <v>382</v>
      </c>
      <c r="V94" s="46" t="s">
        <v>382</v>
      </c>
      <c r="W94" s="46" t="s">
        <v>382</v>
      </c>
      <c r="X94" s="46" t="s">
        <v>382</v>
      </c>
      <c r="Y94" s="46" t="s">
        <v>382</v>
      </c>
      <c r="Z94" s="46" t="s">
        <v>382</v>
      </c>
      <c r="AA94" s="46" t="s">
        <v>382</v>
      </c>
      <c r="AB94" s="46" t="s">
        <v>382</v>
      </c>
      <c r="AC94" s="46" t="s">
        <v>382</v>
      </c>
      <c r="AD94" s="46" t="s">
        <v>382</v>
      </c>
      <c r="AE94" s="46" t="s">
        <v>382</v>
      </c>
      <c r="AF94" s="46" t="s">
        <v>382</v>
      </c>
      <c r="AG94" s="46" t="s">
        <v>382</v>
      </c>
      <c r="AH94" s="46" t="s">
        <v>382</v>
      </c>
      <c r="AI94" s="46" t="s">
        <v>382</v>
      </c>
      <c r="AJ94" s="46" t="s">
        <v>382</v>
      </c>
      <c r="AK94" s="46" t="s">
        <v>382</v>
      </c>
      <c r="AL94" s="46" t="s">
        <v>382</v>
      </c>
      <c r="AM94" s="46" t="s">
        <v>382</v>
      </c>
      <c r="AN94" s="46" t="s">
        <v>382</v>
      </c>
      <c r="AO94" s="46" t="s">
        <v>382</v>
      </c>
      <c r="AP94" s="94">
        <v>0</v>
      </c>
      <c r="AQ94" s="88" t="s">
        <v>382</v>
      </c>
      <c r="AR94" s="88" t="s">
        <v>382</v>
      </c>
      <c r="AS94" s="88" t="s">
        <v>382</v>
      </c>
      <c r="AT94" s="88" t="s">
        <v>382</v>
      </c>
      <c r="AU94" s="88" t="s">
        <v>382</v>
      </c>
      <c r="AV94" s="46" t="s">
        <v>382</v>
      </c>
      <c r="AW94" s="46" t="s">
        <v>382</v>
      </c>
      <c r="AX94" s="46" t="s">
        <v>382</v>
      </c>
      <c r="AY94" s="46" t="s">
        <v>382</v>
      </c>
      <c r="AZ94" s="46" t="s">
        <v>382</v>
      </c>
      <c r="BA94" s="46" t="s">
        <v>382</v>
      </c>
      <c r="BB94" s="46" t="s">
        <v>382</v>
      </c>
      <c r="BC94" s="46" t="s">
        <v>382</v>
      </c>
      <c r="BD94" s="98">
        <v>11.839544237288138</v>
      </c>
      <c r="BE94" s="88" t="s">
        <v>382</v>
      </c>
      <c r="BF94" s="88" t="s">
        <v>382</v>
      </c>
      <c r="BG94" s="88">
        <v>10.36</v>
      </c>
      <c r="BH94" s="88" t="s">
        <v>382</v>
      </c>
      <c r="BI94" s="88" t="s">
        <v>382</v>
      </c>
      <c r="BJ94" s="46" t="s">
        <v>382</v>
      </c>
      <c r="BK94" s="46" t="s">
        <v>382</v>
      </c>
      <c r="BL94" s="46" t="s">
        <v>382</v>
      </c>
      <c r="BM94" s="46" t="s">
        <v>382</v>
      </c>
      <c r="BN94" s="46" t="s">
        <v>382</v>
      </c>
      <c r="BO94" s="46" t="s">
        <v>382</v>
      </c>
      <c r="BP94" s="46" t="s">
        <v>382</v>
      </c>
      <c r="BQ94" s="46" t="s">
        <v>382</v>
      </c>
      <c r="BR94" s="88">
        <v>11.839544237288138</v>
      </c>
      <c r="BS94" s="88" t="s">
        <v>382</v>
      </c>
      <c r="BT94" s="88" t="s">
        <v>382</v>
      </c>
      <c r="BU94" s="88">
        <v>10.36</v>
      </c>
      <c r="BV94" s="88" t="s">
        <v>382</v>
      </c>
      <c r="BW94" s="88" t="s">
        <v>382</v>
      </c>
      <c r="BX94" s="46" t="s">
        <v>382</v>
      </c>
    </row>
    <row r="95" spans="1:76" x14ac:dyDescent="0.25">
      <c r="A95" s="73"/>
      <c r="B95" s="85" t="s">
        <v>505</v>
      </c>
      <c r="C95" s="76"/>
      <c r="D95" s="46" t="s">
        <v>382</v>
      </c>
      <c r="E95" s="94">
        <v>180.4425513559323</v>
      </c>
      <c r="F95" s="98" t="s">
        <v>382</v>
      </c>
      <c r="G95" s="98" t="s">
        <v>382</v>
      </c>
      <c r="H95" s="88" t="s">
        <v>382</v>
      </c>
      <c r="I95" s="88" t="s">
        <v>382</v>
      </c>
      <c r="J95" s="88" t="s">
        <v>382</v>
      </c>
      <c r="K95" s="88" t="s">
        <v>382</v>
      </c>
      <c r="L95" s="88" t="s">
        <v>382</v>
      </c>
      <c r="M95" s="88" t="s">
        <v>382</v>
      </c>
      <c r="N95" s="88" t="s">
        <v>382</v>
      </c>
      <c r="O95" s="88" t="s">
        <v>382</v>
      </c>
      <c r="P95" s="88" t="s">
        <v>382</v>
      </c>
      <c r="Q95" s="88" t="s">
        <v>382</v>
      </c>
      <c r="R95" s="88" t="s">
        <v>382</v>
      </c>
      <c r="S95" s="88" t="s">
        <v>382</v>
      </c>
      <c r="T95" s="46" t="s">
        <v>382</v>
      </c>
      <c r="U95" s="46" t="s">
        <v>382</v>
      </c>
      <c r="V95" s="46" t="s">
        <v>382</v>
      </c>
      <c r="W95" s="46" t="s">
        <v>382</v>
      </c>
      <c r="X95" s="46" t="s">
        <v>382</v>
      </c>
      <c r="Y95" s="46" t="s">
        <v>382</v>
      </c>
      <c r="Z95" s="46" t="s">
        <v>382</v>
      </c>
      <c r="AA95" s="46" t="s">
        <v>382</v>
      </c>
      <c r="AB95" s="46" t="s">
        <v>382</v>
      </c>
      <c r="AC95" s="46" t="s">
        <v>382</v>
      </c>
      <c r="AD95" s="46" t="s">
        <v>382</v>
      </c>
      <c r="AE95" s="46" t="s">
        <v>382</v>
      </c>
      <c r="AF95" s="46" t="s">
        <v>382</v>
      </c>
      <c r="AG95" s="46" t="s">
        <v>382</v>
      </c>
      <c r="AH95" s="46" t="s">
        <v>382</v>
      </c>
      <c r="AI95" s="46" t="s">
        <v>382</v>
      </c>
      <c r="AJ95" s="46" t="s">
        <v>382</v>
      </c>
      <c r="AK95" s="46" t="s">
        <v>382</v>
      </c>
      <c r="AL95" s="46" t="s">
        <v>382</v>
      </c>
      <c r="AM95" s="46" t="s">
        <v>382</v>
      </c>
      <c r="AN95" s="46" t="s">
        <v>382</v>
      </c>
      <c r="AO95" s="46" t="s">
        <v>382</v>
      </c>
      <c r="AP95" s="94">
        <v>48.651251186440689</v>
      </c>
      <c r="AQ95" s="88" t="s">
        <v>382</v>
      </c>
      <c r="AR95" s="88" t="s">
        <v>382</v>
      </c>
      <c r="AS95" s="88" t="s">
        <v>382</v>
      </c>
      <c r="AT95" s="88" t="s">
        <v>382</v>
      </c>
      <c r="AU95" s="88" t="s">
        <v>382</v>
      </c>
      <c r="AV95" s="46" t="s">
        <v>382</v>
      </c>
      <c r="AW95" s="46" t="s">
        <v>382</v>
      </c>
      <c r="AX95" s="46" t="s">
        <v>382</v>
      </c>
      <c r="AY95" s="46" t="s">
        <v>382</v>
      </c>
      <c r="AZ95" s="46" t="s">
        <v>382</v>
      </c>
      <c r="BA95" s="46" t="s">
        <v>382</v>
      </c>
      <c r="BB95" s="46" t="s">
        <v>382</v>
      </c>
      <c r="BC95" s="46" t="s">
        <v>382</v>
      </c>
      <c r="BD95" s="98">
        <v>131.79130016949154</v>
      </c>
      <c r="BE95" s="88" t="s">
        <v>382</v>
      </c>
      <c r="BF95" s="88" t="s">
        <v>382</v>
      </c>
      <c r="BG95" s="88" t="s">
        <v>382</v>
      </c>
      <c r="BH95" s="88" t="s">
        <v>382</v>
      </c>
      <c r="BI95" s="88" t="s">
        <v>382</v>
      </c>
      <c r="BJ95" s="46" t="s">
        <v>382</v>
      </c>
      <c r="BK95" s="46" t="s">
        <v>382</v>
      </c>
      <c r="BL95" s="46" t="s">
        <v>382</v>
      </c>
      <c r="BM95" s="46" t="s">
        <v>382</v>
      </c>
      <c r="BN95" s="46" t="s">
        <v>382</v>
      </c>
      <c r="BO95" s="46" t="s">
        <v>382</v>
      </c>
      <c r="BP95" s="46" t="s">
        <v>382</v>
      </c>
      <c r="BQ95" s="46" t="s">
        <v>382</v>
      </c>
      <c r="BR95" s="88">
        <v>180.4425513559323</v>
      </c>
      <c r="BS95" s="88" t="s">
        <v>382</v>
      </c>
      <c r="BT95" s="88" t="s">
        <v>382</v>
      </c>
      <c r="BU95" s="88" t="s">
        <v>382</v>
      </c>
      <c r="BV95" s="88" t="s">
        <v>382</v>
      </c>
      <c r="BW95" s="88" t="s">
        <v>382</v>
      </c>
      <c r="BX95" s="46" t="s">
        <v>382</v>
      </c>
    </row>
    <row r="96" spans="1:76" ht="47.25" x14ac:dyDescent="0.25">
      <c r="A96" s="73" t="s">
        <v>563</v>
      </c>
      <c r="B96" s="85" t="s">
        <v>446</v>
      </c>
      <c r="C96" s="116" t="str">
        <f>'а) Идентификатор ИП'!E48</f>
        <v>I_RP_1.2.2.42</v>
      </c>
      <c r="D96" s="46" t="s">
        <v>382</v>
      </c>
      <c r="E96" s="94">
        <v>16.09406084745763</v>
      </c>
      <c r="F96" s="98" t="s">
        <v>382</v>
      </c>
      <c r="G96" s="98" t="s">
        <v>382</v>
      </c>
      <c r="H96" s="88" t="s">
        <v>382</v>
      </c>
      <c r="I96" s="88" t="s">
        <v>382</v>
      </c>
      <c r="J96" s="88" t="s">
        <v>382</v>
      </c>
      <c r="K96" s="88" t="s">
        <v>382</v>
      </c>
      <c r="L96" s="88" t="s">
        <v>382</v>
      </c>
      <c r="M96" s="88" t="s">
        <v>382</v>
      </c>
      <c r="N96" s="88" t="s">
        <v>382</v>
      </c>
      <c r="O96" s="88" t="s">
        <v>382</v>
      </c>
      <c r="P96" s="88" t="s">
        <v>382</v>
      </c>
      <c r="Q96" s="88" t="s">
        <v>382</v>
      </c>
      <c r="R96" s="88" t="s">
        <v>382</v>
      </c>
      <c r="S96" s="88" t="s">
        <v>382</v>
      </c>
      <c r="T96" s="46" t="s">
        <v>382</v>
      </c>
      <c r="U96" s="46" t="s">
        <v>382</v>
      </c>
      <c r="V96" s="46" t="s">
        <v>382</v>
      </c>
      <c r="W96" s="46" t="s">
        <v>382</v>
      </c>
      <c r="X96" s="46" t="s">
        <v>382</v>
      </c>
      <c r="Y96" s="46" t="s">
        <v>382</v>
      </c>
      <c r="Z96" s="46" t="s">
        <v>382</v>
      </c>
      <c r="AA96" s="46" t="s">
        <v>382</v>
      </c>
      <c r="AB96" s="46" t="s">
        <v>382</v>
      </c>
      <c r="AC96" s="46" t="s">
        <v>382</v>
      </c>
      <c r="AD96" s="46" t="s">
        <v>382</v>
      </c>
      <c r="AE96" s="46" t="s">
        <v>382</v>
      </c>
      <c r="AF96" s="46" t="s">
        <v>382</v>
      </c>
      <c r="AG96" s="46" t="s">
        <v>382</v>
      </c>
      <c r="AH96" s="46" t="s">
        <v>382</v>
      </c>
      <c r="AI96" s="46" t="s">
        <v>382</v>
      </c>
      <c r="AJ96" s="46" t="s">
        <v>382</v>
      </c>
      <c r="AK96" s="46" t="s">
        <v>382</v>
      </c>
      <c r="AL96" s="46" t="s">
        <v>382</v>
      </c>
      <c r="AM96" s="46" t="s">
        <v>382</v>
      </c>
      <c r="AN96" s="46" t="s">
        <v>382</v>
      </c>
      <c r="AO96" s="46" t="s">
        <v>382</v>
      </c>
      <c r="AP96" s="94">
        <v>16.09406084745763</v>
      </c>
      <c r="AQ96" s="88" t="s">
        <v>382</v>
      </c>
      <c r="AR96" s="88" t="s">
        <v>382</v>
      </c>
      <c r="AS96" s="88" t="s">
        <v>382</v>
      </c>
      <c r="AT96" s="88" t="s">
        <v>382</v>
      </c>
      <c r="AU96" s="88">
        <v>11</v>
      </c>
      <c r="AV96" s="46" t="s">
        <v>382</v>
      </c>
      <c r="AW96" s="46" t="s">
        <v>382</v>
      </c>
      <c r="AX96" s="46" t="s">
        <v>382</v>
      </c>
      <c r="AY96" s="46" t="s">
        <v>382</v>
      </c>
      <c r="AZ96" s="46" t="s">
        <v>382</v>
      </c>
      <c r="BA96" s="46" t="s">
        <v>382</v>
      </c>
      <c r="BB96" s="46" t="s">
        <v>382</v>
      </c>
      <c r="BC96" s="46" t="s">
        <v>382</v>
      </c>
      <c r="BD96" s="98">
        <v>0</v>
      </c>
      <c r="BE96" s="88" t="s">
        <v>382</v>
      </c>
      <c r="BF96" s="88" t="s">
        <v>382</v>
      </c>
      <c r="BG96" s="88" t="s">
        <v>382</v>
      </c>
      <c r="BH96" s="88" t="s">
        <v>382</v>
      </c>
      <c r="BI96" s="88" t="s">
        <v>382</v>
      </c>
      <c r="BJ96" s="46" t="s">
        <v>382</v>
      </c>
      <c r="BK96" s="46" t="s">
        <v>382</v>
      </c>
      <c r="BL96" s="46" t="s">
        <v>382</v>
      </c>
      <c r="BM96" s="46" t="s">
        <v>382</v>
      </c>
      <c r="BN96" s="46" t="s">
        <v>382</v>
      </c>
      <c r="BO96" s="46" t="s">
        <v>382</v>
      </c>
      <c r="BP96" s="46" t="s">
        <v>382</v>
      </c>
      <c r="BQ96" s="46" t="s">
        <v>382</v>
      </c>
      <c r="BR96" s="88">
        <v>16.09406084745763</v>
      </c>
      <c r="BS96" s="88" t="s">
        <v>382</v>
      </c>
      <c r="BT96" s="88" t="s">
        <v>382</v>
      </c>
      <c r="BU96" s="88" t="s">
        <v>382</v>
      </c>
      <c r="BV96" s="88" t="s">
        <v>382</v>
      </c>
      <c r="BW96" s="88">
        <v>11</v>
      </c>
      <c r="BX96" s="46" t="s">
        <v>382</v>
      </c>
    </row>
    <row r="97" spans="1:76" ht="47.25" x14ac:dyDescent="0.25">
      <c r="A97" s="73" t="s">
        <v>564</v>
      </c>
      <c r="B97" s="85" t="s">
        <v>447</v>
      </c>
      <c r="C97" s="116" t="str">
        <f>'а) Идентификатор ИП'!E49</f>
        <v>I_RP_1.2.2.43</v>
      </c>
      <c r="D97" s="46" t="s">
        <v>382</v>
      </c>
      <c r="E97" s="94">
        <v>11.731046949152546</v>
      </c>
      <c r="F97" s="98" t="s">
        <v>382</v>
      </c>
      <c r="G97" s="98" t="s">
        <v>382</v>
      </c>
      <c r="H97" s="88" t="s">
        <v>382</v>
      </c>
      <c r="I97" s="88" t="s">
        <v>382</v>
      </c>
      <c r="J97" s="88" t="s">
        <v>382</v>
      </c>
      <c r="K97" s="88" t="s">
        <v>382</v>
      </c>
      <c r="L97" s="88" t="s">
        <v>382</v>
      </c>
      <c r="M97" s="88" t="s">
        <v>382</v>
      </c>
      <c r="N97" s="88" t="s">
        <v>382</v>
      </c>
      <c r="O97" s="88" t="s">
        <v>382</v>
      </c>
      <c r="P97" s="88" t="s">
        <v>382</v>
      </c>
      <c r="Q97" s="88" t="s">
        <v>382</v>
      </c>
      <c r="R97" s="88" t="s">
        <v>382</v>
      </c>
      <c r="S97" s="88" t="s">
        <v>382</v>
      </c>
      <c r="T97" s="46" t="s">
        <v>382</v>
      </c>
      <c r="U97" s="46" t="s">
        <v>382</v>
      </c>
      <c r="V97" s="46" t="s">
        <v>382</v>
      </c>
      <c r="W97" s="46" t="s">
        <v>382</v>
      </c>
      <c r="X97" s="46" t="s">
        <v>382</v>
      </c>
      <c r="Y97" s="46" t="s">
        <v>382</v>
      </c>
      <c r="Z97" s="46" t="s">
        <v>382</v>
      </c>
      <c r="AA97" s="46" t="s">
        <v>382</v>
      </c>
      <c r="AB97" s="46" t="s">
        <v>382</v>
      </c>
      <c r="AC97" s="46" t="s">
        <v>382</v>
      </c>
      <c r="AD97" s="46" t="s">
        <v>382</v>
      </c>
      <c r="AE97" s="46" t="s">
        <v>382</v>
      </c>
      <c r="AF97" s="46" t="s">
        <v>382</v>
      </c>
      <c r="AG97" s="46" t="s">
        <v>382</v>
      </c>
      <c r="AH97" s="46" t="s">
        <v>382</v>
      </c>
      <c r="AI97" s="46" t="s">
        <v>382</v>
      </c>
      <c r="AJ97" s="46" t="s">
        <v>382</v>
      </c>
      <c r="AK97" s="46" t="s">
        <v>382</v>
      </c>
      <c r="AL97" s="46" t="s">
        <v>382</v>
      </c>
      <c r="AM97" s="46" t="s">
        <v>382</v>
      </c>
      <c r="AN97" s="46" t="s">
        <v>382</v>
      </c>
      <c r="AO97" s="46" t="s">
        <v>382</v>
      </c>
      <c r="AP97" s="94">
        <v>11.731046949152546</v>
      </c>
      <c r="AQ97" s="88" t="s">
        <v>382</v>
      </c>
      <c r="AR97" s="88" t="s">
        <v>382</v>
      </c>
      <c r="AS97" s="88" t="s">
        <v>382</v>
      </c>
      <c r="AT97" s="88" t="s">
        <v>382</v>
      </c>
      <c r="AU97" s="88">
        <v>10</v>
      </c>
      <c r="AV97" s="46" t="s">
        <v>382</v>
      </c>
      <c r="AW97" s="46" t="s">
        <v>382</v>
      </c>
      <c r="AX97" s="46" t="s">
        <v>382</v>
      </c>
      <c r="AY97" s="46" t="s">
        <v>382</v>
      </c>
      <c r="AZ97" s="46" t="s">
        <v>382</v>
      </c>
      <c r="BA97" s="46" t="s">
        <v>382</v>
      </c>
      <c r="BB97" s="46" t="s">
        <v>382</v>
      </c>
      <c r="BC97" s="46" t="s">
        <v>382</v>
      </c>
      <c r="BD97" s="98">
        <v>0</v>
      </c>
      <c r="BE97" s="88" t="s">
        <v>382</v>
      </c>
      <c r="BF97" s="88" t="s">
        <v>382</v>
      </c>
      <c r="BG97" s="88" t="s">
        <v>382</v>
      </c>
      <c r="BH97" s="88" t="s">
        <v>382</v>
      </c>
      <c r="BI97" s="88" t="s">
        <v>382</v>
      </c>
      <c r="BJ97" s="46" t="s">
        <v>382</v>
      </c>
      <c r="BK97" s="46" t="s">
        <v>382</v>
      </c>
      <c r="BL97" s="46" t="s">
        <v>382</v>
      </c>
      <c r="BM97" s="46" t="s">
        <v>382</v>
      </c>
      <c r="BN97" s="46" t="s">
        <v>382</v>
      </c>
      <c r="BO97" s="46" t="s">
        <v>382</v>
      </c>
      <c r="BP97" s="46" t="s">
        <v>382</v>
      </c>
      <c r="BQ97" s="46" t="s">
        <v>382</v>
      </c>
      <c r="BR97" s="88">
        <v>11.731046949152546</v>
      </c>
      <c r="BS97" s="88" t="s">
        <v>382</v>
      </c>
      <c r="BT97" s="88" t="s">
        <v>382</v>
      </c>
      <c r="BU97" s="88" t="s">
        <v>382</v>
      </c>
      <c r="BV97" s="88" t="s">
        <v>382</v>
      </c>
      <c r="BW97" s="88">
        <v>10</v>
      </c>
      <c r="BX97" s="46" t="s">
        <v>382</v>
      </c>
    </row>
    <row r="98" spans="1:76" ht="47.25" x14ac:dyDescent="0.25">
      <c r="A98" s="73" t="s">
        <v>565</v>
      </c>
      <c r="B98" s="85" t="s">
        <v>448</v>
      </c>
      <c r="C98" s="116" t="str">
        <f>'а) Идентификатор ИП'!E50</f>
        <v>I_RP_1.2.2.44</v>
      </c>
      <c r="D98" s="46" t="s">
        <v>382</v>
      </c>
      <c r="E98" s="94">
        <v>11.731046949152546</v>
      </c>
      <c r="F98" s="98" t="s">
        <v>382</v>
      </c>
      <c r="G98" s="98" t="s">
        <v>382</v>
      </c>
      <c r="H98" s="88" t="s">
        <v>382</v>
      </c>
      <c r="I98" s="88" t="s">
        <v>382</v>
      </c>
      <c r="J98" s="88" t="s">
        <v>382</v>
      </c>
      <c r="K98" s="88" t="s">
        <v>382</v>
      </c>
      <c r="L98" s="88" t="s">
        <v>382</v>
      </c>
      <c r="M98" s="88" t="s">
        <v>382</v>
      </c>
      <c r="N98" s="88" t="s">
        <v>382</v>
      </c>
      <c r="O98" s="88" t="s">
        <v>382</v>
      </c>
      <c r="P98" s="88" t="s">
        <v>382</v>
      </c>
      <c r="Q98" s="88" t="s">
        <v>382</v>
      </c>
      <c r="R98" s="88" t="s">
        <v>382</v>
      </c>
      <c r="S98" s="88" t="s">
        <v>382</v>
      </c>
      <c r="T98" s="46" t="s">
        <v>382</v>
      </c>
      <c r="U98" s="46" t="s">
        <v>382</v>
      </c>
      <c r="V98" s="46" t="s">
        <v>382</v>
      </c>
      <c r="W98" s="46" t="s">
        <v>382</v>
      </c>
      <c r="X98" s="46" t="s">
        <v>382</v>
      </c>
      <c r="Y98" s="46" t="s">
        <v>382</v>
      </c>
      <c r="Z98" s="46" t="s">
        <v>382</v>
      </c>
      <c r="AA98" s="46" t="s">
        <v>382</v>
      </c>
      <c r="AB98" s="46" t="s">
        <v>382</v>
      </c>
      <c r="AC98" s="46" t="s">
        <v>382</v>
      </c>
      <c r="AD98" s="46" t="s">
        <v>382</v>
      </c>
      <c r="AE98" s="46" t="s">
        <v>382</v>
      </c>
      <c r="AF98" s="46" t="s">
        <v>382</v>
      </c>
      <c r="AG98" s="46" t="s">
        <v>382</v>
      </c>
      <c r="AH98" s="46" t="s">
        <v>382</v>
      </c>
      <c r="AI98" s="46" t="s">
        <v>382</v>
      </c>
      <c r="AJ98" s="46" t="s">
        <v>382</v>
      </c>
      <c r="AK98" s="46" t="s">
        <v>382</v>
      </c>
      <c r="AL98" s="46" t="s">
        <v>382</v>
      </c>
      <c r="AM98" s="46" t="s">
        <v>382</v>
      </c>
      <c r="AN98" s="46" t="s">
        <v>382</v>
      </c>
      <c r="AO98" s="46" t="s">
        <v>382</v>
      </c>
      <c r="AP98" s="94">
        <v>11.731046949152546</v>
      </c>
      <c r="AQ98" s="88" t="s">
        <v>382</v>
      </c>
      <c r="AR98" s="88" t="s">
        <v>382</v>
      </c>
      <c r="AS98" s="88" t="s">
        <v>382</v>
      </c>
      <c r="AT98" s="88" t="s">
        <v>382</v>
      </c>
      <c r="AU98" s="88">
        <v>10</v>
      </c>
      <c r="AV98" s="46" t="s">
        <v>382</v>
      </c>
      <c r="AW98" s="46" t="s">
        <v>382</v>
      </c>
      <c r="AX98" s="46" t="s">
        <v>382</v>
      </c>
      <c r="AY98" s="46" t="s">
        <v>382</v>
      </c>
      <c r="AZ98" s="46" t="s">
        <v>382</v>
      </c>
      <c r="BA98" s="46" t="s">
        <v>382</v>
      </c>
      <c r="BB98" s="46" t="s">
        <v>382</v>
      </c>
      <c r="BC98" s="46" t="s">
        <v>382</v>
      </c>
      <c r="BD98" s="98">
        <v>0</v>
      </c>
      <c r="BE98" s="88" t="s">
        <v>382</v>
      </c>
      <c r="BF98" s="88" t="s">
        <v>382</v>
      </c>
      <c r="BG98" s="88" t="s">
        <v>382</v>
      </c>
      <c r="BH98" s="88" t="s">
        <v>382</v>
      </c>
      <c r="BI98" s="88" t="s">
        <v>382</v>
      </c>
      <c r="BJ98" s="46" t="s">
        <v>382</v>
      </c>
      <c r="BK98" s="46" t="s">
        <v>382</v>
      </c>
      <c r="BL98" s="46" t="s">
        <v>382</v>
      </c>
      <c r="BM98" s="46" t="s">
        <v>382</v>
      </c>
      <c r="BN98" s="46" t="s">
        <v>382</v>
      </c>
      <c r="BO98" s="46" t="s">
        <v>382</v>
      </c>
      <c r="BP98" s="46" t="s">
        <v>382</v>
      </c>
      <c r="BQ98" s="46" t="s">
        <v>382</v>
      </c>
      <c r="BR98" s="88">
        <v>11.731046949152546</v>
      </c>
      <c r="BS98" s="88" t="s">
        <v>382</v>
      </c>
      <c r="BT98" s="88" t="s">
        <v>382</v>
      </c>
      <c r="BU98" s="88" t="s">
        <v>382</v>
      </c>
      <c r="BV98" s="88" t="s">
        <v>382</v>
      </c>
      <c r="BW98" s="88">
        <v>10</v>
      </c>
      <c r="BX98" s="46" t="s">
        <v>382</v>
      </c>
    </row>
    <row r="99" spans="1:76" ht="47.25" x14ac:dyDescent="0.25">
      <c r="A99" s="73" t="s">
        <v>566</v>
      </c>
      <c r="B99" s="85" t="s">
        <v>449</v>
      </c>
      <c r="C99" s="116" t="str">
        <f>'а) Идентификатор ИП'!E51</f>
        <v>I_RP_1.2.2.45</v>
      </c>
      <c r="D99" s="46" t="s">
        <v>382</v>
      </c>
      <c r="E99" s="94">
        <v>0.6154108474576272</v>
      </c>
      <c r="F99" s="98" t="s">
        <v>382</v>
      </c>
      <c r="G99" s="98" t="s">
        <v>382</v>
      </c>
      <c r="H99" s="88" t="s">
        <v>382</v>
      </c>
      <c r="I99" s="88" t="s">
        <v>382</v>
      </c>
      <c r="J99" s="88" t="s">
        <v>382</v>
      </c>
      <c r="K99" s="88" t="s">
        <v>382</v>
      </c>
      <c r="L99" s="88" t="s">
        <v>382</v>
      </c>
      <c r="M99" s="88" t="s">
        <v>382</v>
      </c>
      <c r="N99" s="88" t="s">
        <v>382</v>
      </c>
      <c r="O99" s="88" t="s">
        <v>382</v>
      </c>
      <c r="P99" s="88" t="s">
        <v>382</v>
      </c>
      <c r="Q99" s="88" t="s">
        <v>382</v>
      </c>
      <c r="R99" s="88" t="s">
        <v>382</v>
      </c>
      <c r="S99" s="88" t="s">
        <v>382</v>
      </c>
      <c r="T99" s="46" t="s">
        <v>382</v>
      </c>
      <c r="U99" s="46" t="s">
        <v>382</v>
      </c>
      <c r="V99" s="46" t="s">
        <v>382</v>
      </c>
      <c r="W99" s="46" t="s">
        <v>382</v>
      </c>
      <c r="X99" s="46" t="s">
        <v>382</v>
      </c>
      <c r="Y99" s="46" t="s">
        <v>382</v>
      </c>
      <c r="Z99" s="46" t="s">
        <v>382</v>
      </c>
      <c r="AA99" s="46" t="s">
        <v>382</v>
      </c>
      <c r="AB99" s="46" t="s">
        <v>382</v>
      </c>
      <c r="AC99" s="46" t="s">
        <v>382</v>
      </c>
      <c r="AD99" s="46" t="s">
        <v>382</v>
      </c>
      <c r="AE99" s="46" t="s">
        <v>382</v>
      </c>
      <c r="AF99" s="46" t="s">
        <v>382</v>
      </c>
      <c r="AG99" s="46" t="s">
        <v>382</v>
      </c>
      <c r="AH99" s="46" t="s">
        <v>382</v>
      </c>
      <c r="AI99" s="46" t="s">
        <v>382</v>
      </c>
      <c r="AJ99" s="46" t="s">
        <v>382</v>
      </c>
      <c r="AK99" s="46" t="s">
        <v>382</v>
      </c>
      <c r="AL99" s="46" t="s">
        <v>382</v>
      </c>
      <c r="AM99" s="46" t="s">
        <v>382</v>
      </c>
      <c r="AN99" s="46" t="s">
        <v>382</v>
      </c>
      <c r="AO99" s="46" t="s">
        <v>382</v>
      </c>
      <c r="AP99" s="94">
        <v>0.6154108474576272</v>
      </c>
      <c r="AQ99" s="88" t="s">
        <v>382</v>
      </c>
      <c r="AR99" s="88" t="s">
        <v>382</v>
      </c>
      <c r="AS99" s="88" t="s">
        <v>382</v>
      </c>
      <c r="AT99" s="88" t="s">
        <v>382</v>
      </c>
      <c r="AU99" s="88" t="s">
        <v>382</v>
      </c>
      <c r="AV99" s="46" t="s">
        <v>382</v>
      </c>
      <c r="AW99" s="46" t="s">
        <v>382</v>
      </c>
      <c r="AX99" s="46" t="s">
        <v>382</v>
      </c>
      <c r="AY99" s="46" t="s">
        <v>382</v>
      </c>
      <c r="AZ99" s="46" t="s">
        <v>382</v>
      </c>
      <c r="BA99" s="46" t="s">
        <v>382</v>
      </c>
      <c r="BB99" s="46" t="s">
        <v>382</v>
      </c>
      <c r="BC99" s="46" t="s">
        <v>382</v>
      </c>
      <c r="BD99" s="98">
        <v>0</v>
      </c>
      <c r="BE99" s="88" t="s">
        <v>382</v>
      </c>
      <c r="BF99" s="88" t="s">
        <v>382</v>
      </c>
      <c r="BG99" s="88" t="s">
        <v>382</v>
      </c>
      <c r="BH99" s="88" t="s">
        <v>382</v>
      </c>
      <c r="BI99" s="88" t="s">
        <v>382</v>
      </c>
      <c r="BJ99" s="46" t="s">
        <v>382</v>
      </c>
      <c r="BK99" s="46" t="s">
        <v>382</v>
      </c>
      <c r="BL99" s="46" t="s">
        <v>382</v>
      </c>
      <c r="BM99" s="46" t="s">
        <v>382</v>
      </c>
      <c r="BN99" s="46" t="s">
        <v>382</v>
      </c>
      <c r="BO99" s="46" t="s">
        <v>382</v>
      </c>
      <c r="BP99" s="46" t="s">
        <v>382</v>
      </c>
      <c r="BQ99" s="46" t="s">
        <v>382</v>
      </c>
      <c r="BR99" s="88">
        <v>0.6154108474576272</v>
      </c>
      <c r="BS99" s="88" t="s">
        <v>382</v>
      </c>
      <c r="BT99" s="88" t="s">
        <v>382</v>
      </c>
      <c r="BU99" s="88" t="s">
        <v>382</v>
      </c>
      <c r="BV99" s="88" t="s">
        <v>382</v>
      </c>
      <c r="BW99" s="88" t="s">
        <v>382</v>
      </c>
      <c r="BX99" s="46" t="s">
        <v>382</v>
      </c>
    </row>
    <row r="100" spans="1:76" x14ac:dyDescent="0.25">
      <c r="A100" s="73" t="s">
        <v>567</v>
      </c>
      <c r="B100" s="85" t="s">
        <v>450</v>
      </c>
      <c r="C100" s="116" t="str">
        <f>'а) Идентификатор ИП'!E52</f>
        <v>I_RP_1.2.2.46</v>
      </c>
      <c r="D100" s="46" t="s">
        <v>382</v>
      </c>
      <c r="E100" s="94">
        <v>2.6395077966101699</v>
      </c>
      <c r="F100" s="98" t="s">
        <v>382</v>
      </c>
      <c r="G100" s="98" t="s">
        <v>382</v>
      </c>
      <c r="H100" s="88" t="s">
        <v>382</v>
      </c>
      <c r="I100" s="88" t="s">
        <v>382</v>
      </c>
      <c r="J100" s="88" t="s">
        <v>382</v>
      </c>
      <c r="K100" s="88" t="s">
        <v>382</v>
      </c>
      <c r="L100" s="88" t="s">
        <v>382</v>
      </c>
      <c r="M100" s="88" t="s">
        <v>382</v>
      </c>
      <c r="N100" s="88" t="s">
        <v>382</v>
      </c>
      <c r="O100" s="88" t="s">
        <v>382</v>
      </c>
      <c r="P100" s="88" t="s">
        <v>382</v>
      </c>
      <c r="Q100" s="88" t="s">
        <v>382</v>
      </c>
      <c r="R100" s="88" t="s">
        <v>382</v>
      </c>
      <c r="S100" s="88" t="s">
        <v>382</v>
      </c>
      <c r="T100" s="46" t="s">
        <v>382</v>
      </c>
      <c r="U100" s="46" t="s">
        <v>382</v>
      </c>
      <c r="V100" s="46" t="s">
        <v>382</v>
      </c>
      <c r="W100" s="46" t="s">
        <v>382</v>
      </c>
      <c r="X100" s="46" t="s">
        <v>382</v>
      </c>
      <c r="Y100" s="46" t="s">
        <v>382</v>
      </c>
      <c r="Z100" s="46" t="s">
        <v>382</v>
      </c>
      <c r="AA100" s="46" t="s">
        <v>382</v>
      </c>
      <c r="AB100" s="46" t="s">
        <v>382</v>
      </c>
      <c r="AC100" s="46" t="s">
        <v>382</v>
      </c>
      <c r="AD100" s="46" t="s">
        <v>382</v>
      </c>
      <c r="AE100" s="46" t="s">
        <v>382</v>
      </c>
      <c r="AF100" s="46" t="s">
        <v>382</v>
      </c>
      <c r="AG100" s="46" t="s">
        <v>382</v>
      </c>
      <c r="AH100" s="46" t="s">
        <v>382</v>
      </c>
      <c r="AI100" s="46" t="s">
        <v>382</v>
      </c>
      <c r="AJ100" s="46" t="s">
        <v>382</v>
      </c>
      <c r="AK100" s="46" t="s">
        <v>382</v>
      </c>
      <c r="AL100" s="46" t="s">
        <v>382</v>
      </c>
      <c r="AM100" s="46" t="s">
        <v>382</v>
      </c>
      <c r="AN100" s="46" t="s">
        <v>382</v>
      </c>
      <c r="AO100" s="46" t="s">
        <v>382</v>
      </c>
      <c r="AP100" s="94">
        <v>2.6395077966101699</v>
      </c>
      <c r="AQ100" s="88" t="s">
        <v>382</v>
      </c>
      <c r="AR100" s="88" t="s">
        <v>382</v>
      </c>
      <c r="AS100" s="88" t="s">
        <v>382</v>
      </c>
      <c r="AT100" s="88" t="s">
        <v>382</v>
      </c>
      <c r="AU100" s="88">
        <v>18</v>
      </c>
      <c r="AV100" s="46" t="s">
        <v>382</v>
      </c>
      <c r="AW100" s="46" t="s">
        <v>382</v>
      </c>
      <c r="AX100" s="46" t="s">
        <v>382</v>
      </c>
      <c r="AY100" s="46" t="s">
        <v>382</v>
      </c>
      <c r="AZ100" s="46" t="s">
        <v>382</v>
      </c>
      <c r="BA100" s="46" t="s">
        <v>382</v>
      </c>
      <c r="BB100" s="46" t="s">
        <v>382</v>
      </c>
      <c r="BC100" s="46" t="s">
        <v>382</v>
      </c>
      <c r="BD100" s="98">
        <v>0</v>
      </c>
      <c r="BE100" s="88" t="s">
        <v>382</v>
      </c>
      <c r="BF100" s="88" t="s">
        <v>382</v>
      </c>
      <c r="BG100" s="88" t="s">
        <v>382</v>
      </c>
      <c r="BH100" s="88" t="s">
        <v>382</v>
      </c>
      <c r="BI100" s="88" t="s">
        <v>382</v>
      </c>
      <c r="BJ100" s="46" t="s">
        <v>382</v>
      </c>
      <c r="BK100" s="46" t="s">
        <v>382</v>
      </c>
      <c r="BL100" s="46" t="s">
        <v>382</v>
      </c>
      <c r="BM100" s="46" t="s">
        <v>382</v>
      </c>
      <c r="BN100" s="46" t="s">
        <v>382</v>
      </c>
      <c r="BO100" s="46" t="s">
        <v>382</v>
      </c>
      <c r="BP100" s="46" t="s">
        <v>382</v>
      </c>
      <c r="BQ100" s="46" t="s">
        <v>382</v>
      </c>
      <c r="BR100" s="88">
        <v>2.6395077966101699</v>
      </c>
      <c r="BS100" s="88" t="s">
        <v>382</v>
      </c>
      <c r="BT100" s="88" t="s">
        <v>382</v>
      </c>
      <c r="BU100" s="88" t="s">
        <v>382</v>
      </c>
      <c r="BV100" s="88" t="s">
        <v>382</v>
      </c>
      <c r="BW100" s="88">
        <v>18</v>
      </c>
      <c r="BX100" s="46" t="s">
        <v>382</v>
      </c>
    </row>
    <row r="101" spans="1:76" ht="31.5" x14ac:dyDescent="0.25">
      <c r="A101" s="73" t="s">
        <v>568</v>
      </c>
      <c r="B101" s="85" t="s">
        <v>451</v>
      </c>
      <c r="C101" s="116" t="str">
        <f>'а) Идентификатор ИП'!E53</f>
        <v>I_PS_1.2.2.47</v>
      </c>
      <c r="D101" s="46" t="s">
        <v>382</v>
      </c>
      <c r="E101" s="94">
        <v>5.8401777966101704</v>
      </c>
      <c r="F101" s="98" t="s">
        <v>382</v>
      </c>
      <c r="G101" s="98" t="s">
        <v>382</v>
      </c>
      <c r="H101" s="88" t="s">
        <v>382</v>
      </c>
      <c r="I101" s="88" t="s">
        <v>382</v>
      </c>
      <c r="J101" s="88" t="s">
        <v>382</v>
      </c>
      <c r="K101" s="88" t="s">
        <v>382</v>
      </c>
      <c r="L101" s="88" t="s">
        <v>382</v>
      </c>
      <c r="M101" s="88" t="s">
        <v>382</v>
      </c>
      <c r="N101" s="88" t="s">
        <v>382</v>
      </c>
      <c r="O101" s="88" t="s">
        <v>382</v>
      </c>
      <c r="P101" s="88" t="s">
        <v>382</v>
      </c>
      <c r="Q101" s="88" t="s">
        <v>382</v>
      </c>
      <c r="R101" s="88" t="s">
        <v>382</v>
      </c>
      <c r="S101" s="88" t="s">
        <v>382</v>
      </c>
      <c r="T101" s="46" t="s">
        <v>382</v>
      </c>
      <c r="U101" s="46" t="s">
        <v>382</v>
      </c>
      <c r="V101" s="46" t="s">
        <v>382</v>
      </c>
      <c r="W101" s="46" t="s">
        <v>382</v>
      </c>
      <c r="X101" s="46" t="s">
        <v>382</v>
      </c>
      <c r="Y101" s="46" t="s">
        <v>382</v>
      </c>
      <c r="Z101" s="46" t="s">
        <v>382</v>
      </c>
      <c r="AA101" s="46" t="s">
        <v>382</v>
      </c>
      <c r="AB101" s="46" t="s">
        <v>382</v>
      </c>
      <c r="AC101" s="46" t="s">
        <v>382</v>
      </c>
      <c r="AD101" s="46" t="s">
        <v>382</v>
      </c>
      <c r="AE101" s="46" t="s">
        <v>382</v>
      </c>
      <c r="AF101" s="46" t="s">
        <v>382</v>
      </c>
      <c r="AG101" s="46" t="s">
        <v>382</v>
      </c>
      <c r="AH101" s="46" t="s">
        <v>382</v>
      </c>
      <c r="AI101" s="46" t="s">
        <v>382</v>
      </c>
      <c r="AJ101" s="46" t="s">
        <v>382</v>
      </c>
      <c r="AK101" s="46" t="s">
        <v>382</v>
      </c>
      <c r="AL101" s="46" t="s">
        <v>382</v>
      </c>
      <c r="AM101" s="46" t="s">
        <v>382</v>
      </c>
      <c r="AN101" s="46" t="s">
        <v>382</v>
      </c>
      <c r="AO101" s="46" t="s">
        <v>382</v>
      </c>
      <c r="AP101" s="94">
        <v>5.8401777966101704</v>
      </c>
      <c r="AQ101" s="88" t="s">
        <v>382</v>
      </c>
      <c r="AR101" s="88" t="s">
        <v>382</v>
      </c>
      <c r="AS101" s="88" t="s">
        <v>382</v>
      </c>
      <c r="AT101" s="88" t="s">
        <v>382</v>
      </c>
      <c r="AU101" s="88" t="s">
        <v>382</v>
      </c>
      <c r="AV101" s="46" t="s">
        <v>382</v>
      </c>
      <c r="AW101" s="46" t="s">
        <v>382</v>
      </c>
      <c r="AX101" s="46" t="s">
        <v>382</v>
      </c>
      <c r="AY101" s="46" t="s">
        <v>382</v>
      </c>
      <c r="AZ101" s="46" t="s">
        <v>382</v>
      </c>
      <c r="BA101" s="46" t="s">
        <v>382</v>
      </c>
      <c r="BB101" s="46" t="s">
        <v>382</v>
      </c>
      <c r="BC101" s="46" t="s">
        <v>382</v>
      </c>
      <c r="BD101" s="98">
        <v>0</v>
      </c>
      <c r="BE101" s="88" t="s">
        <v>382</v>
      </c>
      <c r="BF101" s="88" t="s">
        <v>382</v>
      </c>
      <c r="BG101" s="88" t="s">
        <v>382</v>
      </c>
      <c r="BH101" s="88" t="s">
        <v>382</v>
      </c>
      <c r="BI101" s="88" t="s">
        <v>382</v>
      </c>
      <c r="BJ101" s="46" t="s">
        <v>382</v>
      </c>
      <c r="BK101" s="46" t="s">
        <v>382</v>
      </c>
      <c r="BL101" s="46" t="s">
        <v>382</v>
      </c>
      <c r="BM101" s="46" t="s">
        <v>382</v>
      </c>
      <c r="BN101" s="46" t="s">
        <v>382</v>
      </c>
      <c r="BO101" s="46" t="s">
        <v>382</v>
      </c>
      <c r="BP101" s="46" t="s">
        <v>382</v>
      </c>
      <c r="BQ101" s="46" t="s">
        <v>382</v>
      </c>
      <c r="BR101" s="88">
        <v>5.8401777966101704</v>
      </c>
      <c r="BS101" s="88" t="s">
        <v>382</v>
      </c>
      <c r="BT101" s="88" t="s">
        <v>382</v>
      </c>
      <c r="BU101" s="88" t="s">
        <v>382</v>
      </c>
      <c r="BV101" s="88" t="s">
        <v>382</v>
      </c>
      <c r="BW101" s="88" t="s">
        <v>382</v>
      </c>
      <c r="BX101" s="46" t="s">
        <v>382</v>
      </c>
    </row>
    <row r="102" spans="1:76" x14ac:dyDescent="0.25">
      <c r="A102" s="73" t="s">
        <v>569</v>
      </c>
      <c r="B102" s="85" t="s">
        <v>452</v>
      </c>
      <c r="C102" s="116" t="str">
        <f>'а) Идентификатор ИП'!E54</f>
        <v>J_PS_1.2.2.48</v>
      </c>
      <c r="D102" s="46" t="s">
        <v>382</v>
      </c>
      <c r="E102" s="94">
        <v>17.32221457627119</v>
      </c>
      <c r="F102" s="98" t="s">
        <v>382</v>
      </c>
      <c r="G102" s="98" t="s">
        <v>382</v>
      </c>
      <c r="H102" s="88" t="s">
        <v>382</v>
      </c>
      <c r="I102" s="88" t="s">
        <v>382</v>
      </c>
      <c r="J102" s="88" t="s">
        <v>382</v>
      </c>
      <c r="K102" s="88" t="s">
        <v>382</v>
      </c>
      <c r="L102" s="88" t="s">
        <v>382</v>
      </c>
      <c r="M102" s="88" t="s">
        <v>382</v>
      </c>
      <c r="N102" s="88" t="s">
        <v>382</v>
      </c>
      <c r="O102" s="88" t="s">
        <v>382</v>
      </c>
      <c r="P102" s="88" t="s">
        <v>382</v>
      </c>
      <c r="Q102" s="88" t="s">
        <v>382</v>
      </c>
      <c r="R102" s="88" t="s">
        <v>382</v>
      </c>
      <c r="S102" s="88" t="s">
        <v>382</v>
      </c>
      <c r="T102" s="46" t="s">
        <v>382</v>
      </c>
      <c r="U102" s="46" t="s">
        <v>382</v>
      </c>
      <c r="V102" s="46" t="s">
        <v>382</v>
      </c>
      <c r="W102" s="46" t="s">
        <v>382</v>
      </c>
      <c r="X102" s="46" t="s">
        <v>382</v>
      </c>
      <c r="Y102" s="46" t="s">
        <v>382</v>
      </c>
      <c r="Z102" s="46" t="s">
        <v>382</v>
      </c>
      <c r="AA102" s="46" t="s">
        <v>382</v>
      </c>
      <c r="AB102" s="46" t="s">
        <v>382</v>
      </c>
      <c r="AC102" s="46" t="s">
        <v>382</v>
      </c>
      <c r="AD102" s="46" t="s">
        <v>382</v>
      </c>
      <c r="AE102" s="46" t="s">
        <v>382</v>
      </c>
      <c r="AF102" s="46" t="s">
        <v>382</v>
      </c>
      <c r="AG102" s="46" t="s">
        <v>382</v>
      </c>
      <c r="AH102" s="46" t="s">
        <v>382</v>
      </c>
      <c r="AI102" s="46" t="s">
        <v>382</v>
      </c>
      <c r="AJ102" s="46" t="s">
        <v>382</v>
      </c>
      <c r="AK102" s="46" t="s">
        <v>382</v>
      </c>
      <c r="AL102" s="46" t="s">
        <v>382</v>
      </c>
      <c r="AM102" s="46" t="s">
        <v>382</v>
      </c>
      <c r="AN102" s="46" t="s">
        <v>382</v>
      </c>
      <c r="AO102" s="46" t="s">
        <v>382</v>
      </c>
      <c r="AP102" s="94">
        <v>0</v>
      </c>
      <c r="AQ102" s="88" t="s">
        <v>382</v>
      </c>
      <c r="AR102" s="88" t="s">
        <v>382</v>
      </c>
      <c r="AS102" s="88" t="s">
        <v>382</v>
      </c>
      <c r="AT102" s="88" t="s">
        <v>382</v>
      </c>
      <c r="AU102" s="88" t="s">
        <v>382</v>
      </c>
      <c r="AV102" s="46" t="s">
        <v>382</v>
      </c>
      <c r="AW102" s="46" t="s">
        <v>382</v>
      </c>
      <c r="AX102" s="46" t="s">
        <v>382</v>
      </c>
      <c r="AY102" s="46" t="s">
        <v>382</v>
      </c>
      <c r="AZ102" s="46" t="s">
        <v>382</v>
      </c>
      <c r="BA102" s="46" t="s">
        <v>382</v>
      </c>
      <c r="BB102" s="46" t="s">
        <v>382</v>
      </c>
      <c r="BC102" s="46" t="s">
        <v>382</v>
      </c>
      <c r="BD102" s="98">
        <v>17.32221457627119</v>
      </c>
      <c r="BE102" s="88">
        <v>20</v>
      </c>
      <c r="BF102" s="88" t="s">
        <v>382</v>
      </c>
      <c r="BG102" s="88" t="s">
        <v>382</v>
      </c>
      <c r="BH102" s="88" t="s">
        <v>382</v>
      </c>
      <c r="BI102" s="88" t="s">
        <v>382</v>
      </c>
      <c r="BJ102" s="46" t="s">
        <v>382</v>
      </c>
      <c r="BK102" s="46" t="s">
        <v>382</v>
      </c>
      <c r="BL102" s="46" t="s">
        <v>382</v>
      </c>
      <c r="BM102" s="46" t="s">
        <v>382</v>
      </c>
      <c r="BN102" s="46" t="s">
        <v>382</v>
      </c>
      <c r="BO102" s="46" t="s">
        <v>382</v>
      </c>
      <c r="BP102" s="46" t="s">
        <v>382</v>
      </c>
      <c r="BQ102" s="46" t="s">
        <v>382</v>
      </c>
      <c r="BR102" s="88">
        <v>17.32221457627119</v>
      </c>
      <c r="BS102" s="88">
        <v>20</v>
      </c>
      <c r="BT102" s="88" t="s">
        <v>382</v>
      </c>
      <c r="BU102" s="88" t="s">
        <v>382</v>
      </c>
      <c r="BV102" s="88" t="s">
        <v>382</v>
      </c>
      <c r="BW102" s="88" t="s">
        <v>382</v>
      </c>
      <c r="BX102" s="46" t="s">
        <v>382</v>
      </c>
    </row>
    <row r="103" spans="1:76" x14ac:dyDescent="0.25">
      <c r="A103" s="73" t="s">
        <v>570</v>
      </c>
      <c r="B103" s="85" t="s">
        <v>453</v>
      </c>
      <c r="C103" s="116" t="str">
        <f>'а) Идентификатор ИП'!E55</f>
        <v>J_PS_1.2.2.49</v>
      </c>
      <c r="D103" s="46" t="s">
        <v>382</v>
      </c>
      <c r="E103" s="94">
        <v>68.072265762711865</v>
      </c>
      <c r="F103" s="98" t="s">
        <v>382</v>
      </c>
      <c r="G103" s="98" t="s">
        <v>382</v>
      </c>
      <c r="H103" s="88" t="s">
        <v>382</v>
      </c>
      <c r="I103" s="88" t="s">
        <v>382</v>
      </c>
      <c r="J103" s="88" t="s">
        <v>382</v>
      </c>
      <c r="K103" s="88" t="s">
        <v>382</v>
      </c>
      <c r="L103" s="88" t="s">
        <v>382</v>
      </c>
      <c r="M103" s="88" t="s">
        <v>382</v>
      </c>
      <c r="N103" s="88" t="s">
        <v>382</v>
      </c>
      <c r="O103" s="88" t="s">
        <v>382</v>
      </c>
      <c r="P103" s="88" t="s">
        <v>382</v>
      </c>
      <c r="Q103" s="88" t="s">
        <v>382</v>
      </c>
      <c r="R103" s="88" t="s">
        <v>382</v>
      </c>
      <c r="S103" s="88" t="s">
        <v>382</v>
      </c>
      <c r="T103" s="46" t="s">
        <v>382</v>
      </c>
      <c r="U103" s="46" t="s">
        <v>382</v>
      </c>
      <c r="V103" s="46" t="s">
        <v>382</v>
      </c>
      <c r="W103" s="46" t="s">
        <v>382</v>
      </c>
      <c r="X103" s="46" t="s">
        <v>382</v>
      </c>
      <c r="Y103" s="46" t="s">
        <v>382</v>
      </c>
      <c r="Z103" s="46" t="s">
        <v>382</v>
      </c>
      <c r="AA103" s="46" t="s">
        <v>382</v>
      </c>
      <c r="AB103" s="46" t="s">
        <v>382</v>
      </c>
      <c r="AC103" s="46" t="s">
        <v>382</v>
      </c>
      <c r="AD103" s="46" t="s">
        <v>382</v>
      </c>
      <c r="AE103" s="46" t="s">
        <v>382</v>
      </c>
      <c r="AF103" s="46" t="s">
        <v>382</v>
      </c>
      <c r="AG103" s="46" t="s">
        <v>382</v>
      </c>
      <c r="AH103" s="46" t="s">
        <v>382</v>
      </c>
      <c r="AI103" s="46" t="s">
        <v>382</v>
      </c>
      <c r="AJ103" s="46" t="s">
        <v>382</v>
      </c>
      <c r="AK103" s="46" t="s">
        <v>382</v>
      </c>
      <c r="AL103" s="46" t="s">
        <v>382</v>
      </c>
      <c r="AM103" s="46" t="s">
        <v>382</v>
      </c>
      <c r="AN103" s="46" t="s">
        <v>382</v>
      </c>
      <c r="AO103" s="46" t="s">
        <v>382</v>
      </c>
      <c r="AP103" s="94">
        <v>0</v>
      </c>
      <c r="AQ103" s="88" t="s">
        <v>382</v>
      </c>
      <c r="AR103" s="88" t="s">
        <v>382</v>
      </c>
      <c r="AS103" s="88" t="s">
        <v>382</v>
      </c>
      <c r="AT103" s="88" t="s">
        <v>382</v>
      </c>
      <c r="AU103" s="88" t="s">
        <v>382</v>
      </c>
      <c r="AV103" s="46" t="s">
        <v>382</v>
      </c>
      <c r="AW103" s="46" t="s">
        <v>382</v>
      </c>
      <c r="AX103" s="46" t="s">
        <v>382</v>
      </c>
      <c r="AY103" s="46" t="s">
        <v>382</v>
      </c>
      <c r="AZ103" s="46" t="s">
        <v>382</v>
      </c>
      <c r="BA103" s="46" t="s">
        <v>382</v>
      </c>
      <c r="BB103" s="46" t="s">
        <v>382</v>
      </c>
      <c r="BC103" s="46" t="s">
        <v>382</v>
      </c>
      <c r="BD103" s="98">
        <v>68.072265762711865</v>
      </c>
      <c r="BE103" s="88" t="s">
        <v>382</v>
      </c>
      <c r="BF103" s="88" t="s">
        <v>382</v>
      </c>
      <c r="BG103" s="88" t="s">
        <v>382</v>
      </c>
      <c r="BH103" s="88" t="s">
        <v>382</v>
      </c>
      <c r="BI103" s="88" t="s">
        <v>382</v>
      </c>
      <c r="BJ103" s="46" t="s">
        <v>382</v>
      </c>
      <c r="BK103" s="46" t="s">
        <v>382</v>
      </c>
      <c r="BL103" s="46" t="s">
        <v>382</v>
      </c>
      <c r="BM103" s="46" t="s">
        <v>382</v>
      </c>
      <c r="BN103" s="46" t="s">
        <v>382</v>
      </c>
      <c r="BO103" s="46" t="s">
        <v>382</v>
      </c>
      <c r="BP103" s="46" t="s">
        <v>382</v>
      </c>
      <c r="BQ103" s="46" t="s">
        <v>382</v>
      </c>
      <c r="BR103" s="88">
        <v>68.072265762711865</v>
      </c>
      <c r="BS103" s="88" t="s">
        <v>382</v>
      </c>
      <c r="BT103" s="88" t="s">
        <v>382</v>
      </c>
      <c r="BU103" s="88" t="s">
        <v>382</v>
      </c>
      <c r="BV103" s="88" t="s">
        <v>382</v>
      </c>
      <c r="BW103" s="88" t="s">
        <v>382</v>
      </c>
      <c r="BX103" s="46" t="s">
        <v>382</v>
      </c>
    </row>
    <row r="104" spans="1:76" x14ac:dyDescent="0.25">
      <c r="A104" s="73" t="s">
        <v>571</v>
      </c>
      <c r="B104" s="85" t="s">
        <v>454</v>
      </c>
      <c r="C104" s="116" t="str">
        <f>'а) Идентификатор ИП'!E56</f>
        <v>J_RP_1.2.2.50</v>
      </c>
      <c r="D104" s="46" t="s">
        <v>382</v>
      </c>
      <c r="E104" s="94">
        <v>16.09406084745763</v>
      </c>
      <c r="F104" s="98" t="s">
        <v>382</v>
      </c>
      <c r="G104" s="98" t="s">
        <v>382</v>
      </c>
      <c r="H104" s="88" t="s">
        <v>382</v>
      </c>
      <c r="I104" s="88" t="s">
        <v>382</v>
      </c>
      <c r="J104" s="88" t="s">
        <v>382</v>
      </c>
      <c r="K104" s="88" t="s">
        <v>382</v>
      </c>
      <c r="L104" s="88" t="s">
        <v>382</v>
      </c>
      <c r="M104" s="88" t="s">
        <v>382</v>
      </c>
      <c r="N104" s="88" t="s">
        <v>382</v>
      </c>
      <c r="O104" s="88" t="s">
        <v>382</v>
      </c>
      <c r="P104" s="88" t="s">
        <v>382</v>
      </c>
      <c r="Q104" s="88" t="s">
        <v>382</v>
      </c>
      <c r="R104" s="88" t="s">
        <v>382</v>
      </c>
      <c r="S104" s="88" t="s">
        <v>382</v>
      </c>
      <c r="T104" s="46" t="s">
        <v>382</v>
      </c>
      <c r="U104" s="46" t="s">
        <v>382</v>
      </c>
      <c r="V104" s="46" t="s">
        <v>382</v>
      </c>
      <c r="W104" s="46" t="s">
        <v>382</v>
      </c>
      <c r="X104" s="46" t="s">
        <v>382</v>
      </c>
      <c r="Y104" s="46" t="s">
        <v>382</v>
      </c>
      <c r="Z104" s="46" t="s">
        <v>382</v>
      </c>
      <c r="AA104" s="46" t="s">
        <v>382</v>
      </c>
      <c r="AB104" s="46" t="s">
        <v>382</v>
      </c>
      <c r="AC104" s="46" t="s">
        <v>382</v>
      </c>
      <c r="AD104" s="46" t="s">
        <v>382</v>
      </c>
      <c r="AE104" s="46" t="s">
        <v>382</v>
      </c>
      <c r="AF104" s="46" t="s">
        <v>382</v>
      </c>
      <c r="AG104" s="46" t="s">
        <v>382</v>
      </c>
      <c r="AH104" s="46" t="s">
        <v>382</v>
      </c>
      <c r="AI104" s="46" t="s">
        <v>382</v>
      </c>
      <c r="AJ104" s="46" t="s">
        <v>382</v>
      </c>
      <c r="AK104" s="46" t="s">
        <v>382</v>
      </c>
      <c r="AL104" s="46" t="s">
        <v>382</v>
      </c>
      <c r="AM104" s="46" t="s">
        <v>382</v>
      </c>
      <c r="AN104" s="46" t="s">
        <v>382</v>
      </c>
      <c r="AO104" s="46" t="s">
        <v>382</v>
      </c>
      <c r="AP104" s="94">
        <v>0</v>
      </c>
      <c r="AQ104" s="88" t="s">
        <v>382</v>
      </c>
      <c r="AR104" s="88" t="s">
        <v>382</v>
      </c>
      <c r="AS104" s="88" t="s">
        <v>382</v>
      </c>
      <c r="AT104" s="88" t="s">
        <v>382</v>
      </c>
      <c r="AU104" s="88" t="s">
        <v>382</v>
      </c>
      <c r="AV104" s="46" t="s">
        <v>382</v>
      </c>
      <c r="AW104" s="46" t="s">
        <v>382</v>
      </c>
      <c r="AX104" s="46" t="s">
        <v>382</v>
      </c>
      <c r="AY104" s="46" t="s">
        <v>382</v>
      </c>
      <c r="AZ104" s="46" t="s">
        <v>382</v>
      </c>
      <c r="BA104" s="46" t="s">
        <v>382</v>
      </c>
      <c r="BB104" s="46" t="s">
        <v>382</v>
      </c>
      <c r="BC104" s="46" t="s">
        <v>382</v>
      </c>
      <c r="BD104" s="98">
        <v>16.09406084745763</v>
      </c>
      <c r="BE104" s="88" t="s">
        <v>382</v>
      </c>
      <c r="BF104" s="88" t="s">
        <v>382</v>
      </c>
      <c r="BG104" s="88" t="s">
        <v>382</v>
      </c>
      <c r="BH104" s="88" t="s">
        <v>382</v>
      </c>
      <c r="BI104" s="88">
        <v>11</v>
      </c>
      <c r="BJ104" s="46" t="s">
        <v>382</v>
      </c>
      <c r="BK104" s="46" t="s">
        <v>382</v>
      </c>
      <c r="BL104" s="46" t="s">
        <v>382</v>
      </c>
      <c r="BM104" s="46" t="s">
        <v>382</v>
      </c>
      <c r="BN104" s="46" t="s">
        <v>382</v>
      </c>
      <c r="BO104" s="46" t="s">
        <v>382</v>
      </c>
      <c r="BP104" s="46" t="s">
        <v>382</v>
      </c>
      <c r="BQ104" s="46" t="s">
        <v>382</v>
      </c>
      <c r="BR104" s="88">
        <v>16.09406084745763</v>
      </c>
      <c r="BS104" s="88" t="s">
        <v>382</v>
      </c>
      <c r="BT104" s="88" t="s">
        <v>382</v>
      </c>
      <c r="BU104" s="88" t="s">
        <v>382</v>
      </c>
      <c r="BV104" s="88" t="s">
        <v>382</v>
      </c>
      <c r="BW104" s="88">
        <v>11</v>
      </c>
      <c r="BX104" s="46" t="s">
        <v>382</v>
      </c>
    </row>
    <row r="105" spans="1:76" x14ac:dyDescent="0.25">
      <c r="A105" s="73" t="s">
        <v>572</v>
      </c>
      <c r="B105" s="85" t="s">
        <v>455</v>
      </c>
      <c r="C105" s="116" t="str">
        <f>'а) Идентификатор ИП'!E57</f>
        <v>J_RP_1.2.2.51</v>
      </c>
      <c r="D105" s="46" t="s">
        <v>382</v>
      </c>
      <c r="E105" s="94">
        <v>11.731936271186443</v>
      </c>
      <c r="F105" s="98" t="s">
        <v>382</v>
      </c>
      <c r="G105" s="98" t="s">
        <v>382</v>
      </c>
      <c r="H105" s="88" t="s">
        <v>382</v>
      </c>
      <c r="I105" s="88" t="s">
        <v>382</v>
      </c>
      <c r="J105" s="88" t="s">
        <v>382</v>
      </c>
      <c r="K105" s="88" t="s">
        <v>382</v>
      </c>
      <c r="L105" s="88" t="s">
        <v>382</v>
      </c>
      <c r="M105" s="88" t="s">
        <v>382</v>
      </c>
      <c r="N105" s="88" t="s">
        <v>382</v>
      </c>
      <c r="O105" s="88" t="s">
        <v>382</v>
      </c>
      <c r="P105" s="88" t="s">
        <v>382</v>
      </c>
      <c r="Q105" s="88" t="s">
        <v>382</v>
      </c>
      <c r="R105" s="88" t="s">
        <v>382</v>
      </c>
      <c r="S105" s="88" t="s">
        <v>382</v>
      </c>
      <c r="T105" s="46" t="s">
        <v>382</v>
      </c>
      <c r="U105" s="46" t="s">
        <v>382</v>
      </c>
      <c r="V105" s="46" t="s">
        <v>382</v>
      </c>
      <c r="W105" s="46" t="s">
        <v>382</v>
      </c>
      <c r="X105" s="46" t="s">
        <v>382</v>
      </c>
      <c r="Y105" s="46" t="s">
        <v>382</v>
      </c>
      <c r="Z105" s="46" t="s">
        <v>382</v>
      </c>
      <c r="AA105" s="46" t="s">
        <v>382</v>
      </c>
      <c r="AB105" s="46" t="s">
        <v>382</v>
      </c>
      <c r="AC105" s="46" t="s">
        <v>382</v>
      </c>
      <c r="AD105" s="46" t="s">
        <v>382</v>
      </c>
      <c r="AE105" s="46" t="s">
        <v>382</v>
      </c>
      <c r="AF105" s="46" t="s">
        <v>382</v>
      </c>
      <c r="AG105" s="46" t="s">
        <v>382</v>
      </c>
      <c r="AH105" s="46" t="s">
        <v>382</v>
      </c>
      <c r="AI105" s="46" t="s">
        <v>382</v>
      </c>
      <c r="AJ105" s="46" t="s">
        <v>382</v>
      </c>
      <c r="AK105" s="46" t="s">
        <v>382</v>
      </c>
      <c r="AL105" s="46" t="s">
        <v>382</v>
      </c>
      <c r="AM105" s="46" t="s">
        <v>382</v>
      </c>
      <c r="AN105" s="46" t="s">
        <v>382</v>
      </c>
      <c r="AO105" s="46" t="s">
        <v>382</v>
      </c>
      <c r="AP105" s="94">
        <v>0</v>
      </c>
      <c r="AQ105" s="88" t="s">
        <v>382</v>
      </c>
      <c r="AR105" s="88" t="s">
        <v>382</v>
      </c>
      <c r="AS105" s="88" t="s">
        <v>382</v>
      </c>
      <c r="AT105" s="88" t="s">
        <v>382</v>
      </c>
      <c r="AU105" s="88" t="s">
        <v>382</v>
      </c>
      <c r="AV105" s="46" t="s">
        <v>382</v>
      </c>
      <c r="AW105" s="46" t="s">
        <v>382</v>
      </c>
      <c r="AX105" s="46" t="s">
        <v>382</v>
      </c>
      <c r="AY105" s="46" t="s">
        <v>382</v>
      </c>
      <c r="AZ105" s="46" t="s">
        <v>382</v>
      </c>
      <c r="BA105" s="46" t="s">
        <v>382</v>
      </c>
      <c r="BB105" s="46" t="s">
        <v>382</v>
      </c>
      <c r="BC105" s="46" t="s">
        <v>382</v>
      </c>
      <c r="BD105" s="98">
        <v>11.731936271186443</v>
      </c>
      <c r="BE105" s="88" t="s">
        <v>382</v>
      </c>
      <c r="BF105" s="88" t="s">
        <v>382</v>
      </c>
      <c r="BG105" s="88" t="s">
        <v>382</v>
      </c>
      <c r="BH105" s="88" t="s">
        <v>382</v>
      </c>
      <c r="BI105" s="88">
        <v>10</v>
      </c>
      <c r="BJ105" s="46" t="s">
        <v>382</v>
      </c>
      <c r="BK105" s="46" t="s">
        <v>382</v>
      </c>
      <c r="BL105" s="46" t="s">
        <v>382</v>
      </c>
      <c r="BM105" s="46" t="s">
        <v>382</v>
      </c>
      <c r="BN105" s="46" t="s">
        <v>382</v>
      </c>
      <c r="BO105" s="46" t="s">
        <v>382</v>
      </c>
      <c r="BP105" s="46" t="s">
        <v>382</v>
      </c>
      <c r="BQ105" s="46" t="s">
        <v>382</v>
      </c>
      <c r="BR105" s="88">
        <v>11.731936271186443</v>
      </c>
      <c r="BS105" s="88" t="s">
        <v>382</v>
      </c>
      <c r="BT105" s="88" t="s">
        <v>382</v>
      </c>
      <c r="BU105" s="88" t="s">
        <v>382</v>
      </c>
      <c r="BV105" s="88" t="s">
        <v>382</v>
      </c>
      <c r="BW105" s="88">
        <v>10</v>
      </c>
      <c r="BX105" s="46" t="s">
        <v>382</v>
      </c>
    </row>
    <row r="106" spans="1:76" x14ac:dyDescent="0.25">
      <c r="A106" s="73" t="s">
        <v>573</v>
      </c>
      <c r="B106" s="85" t="s">
        <v>456</v>
      </c>
      <c r="C106" s="116" t="str">
        <f>'а) Идентификатор ИП'!E58</f>
        <v>J_RP_1.2.2.52</v>
      </c>
      <c r="D106" s="46" t="s">
        <v>382</v>
      </c>
      <c r="E106" s="94">
        <v>11.731936271186443</v>
      </c>
      <c r="F106" s="98" t="s">
        <v>382</v>
      </c>
      <c r="G106" s="98" t="s">
        <v>382</v>
      </c>
      <c r="H106" s="88" t="s">
        <v>382</v>
      </c>
      <c r="I106" s="88" t="s">
        <v>382</v>
      </c>
      <c r="J106" s="88" t="s">
        <v>382</v>
      </c>
      <c r="K106" s="88" t="s">
        <v>382</v>
      </c>
      <c r="L106" s="88" t="s">
        <v>382</v>
      </c>
      <c r="M106" s="88" t="s">
        <v>382</v>
      </c>
      <c r="N106" s="88" t="s">
        <v>382</v>
      </c>
      <c r="O106" s="88" t="s">
        <v>382</v>
      </c>
      <c r="P106" s="88" t="s">
        <v>382</v>
      </c>
      <c r="Q106" s="88" t="s">
        <v>382</v>
      </c>
      <c r="R106" s="88" t="s">
        <v>382</v>
      </c>
      <c r="S106" s="88" t="s">
        <v>382</v>
      </c>
      <c r="T106" s="46" t="s">
        <v>382</v>
      </c>
      <c r="U106" s="46" t="s">
        <v>382</v>
      </c>
      <c r="V106" s="46" t="s">
        <v>382</v>
      </c>
      <c r="W106" s="46" t="s">
        <v>382</v>
      </c>
      <c r="X106" s="46" t="s">
        <v>382</v>
      </c>
      <c r="Y106" s="46" t="s">
        <v>382</v>
      </c>
      <c r="Z106" s="46" t="s">
        <v>382</v>
      </c>
      <c r="AA106" s="46" t="s">
        <v>382</v>
      </c>
      <c r="AB106" s="46" t="s">
        <v>382</v>
      </c>
      <c r="AC106" s="46" t="s">
        <v>382</v>
      </c>
      <c r="AD106" s="46" t="s">
        <v>382</v>
      </c>
      <c r="AE106" s="46" t="s">
        <v>382</v>
      </c>
      <c r="AF106" s="46" t="s">
        <v>382</v>
      </c>
      <c r="AG106" s="46" t="s">
        <v>382</v>
      </c>
      <c r="AH106" s="46" t="s">
        <v>382</v>
      </c>
      <c r="AI106" s="46" t="s">
        <v>382</v>
      </c>
      <c r="AJ106" s="46" t="s">
        <v>382</v>
      </c>
      <c r="AK106" s="46" t="s">
        <v>382</v>
      </c>
      <c r="AL106" s="46" t="s">
        <v>382</v>
      </c>
      <c r="AM106" s="46" t="s">
        <v>382</v>
      </c>
      <c r="AN106" s="46" t="s">
        <v>382</v>
      </c>
      <c r="AO106" s="46" t="s">
        <v>382</v>
      </c>
      <c r="AP106" s="94">
        <v>0</v>
      </c>
      <c r="AQ106" s="88" t="s">
        <v>382</v>
      </c>
      <c r="AR106" s="88" t="s">
        <v>382</v>
      </c>
      <c r="AS106" s="88" t="s">
        <v>382</v>
      </c>
      <c r="AT106" s="88" t="s">
        <v>382</v>
      </c>
      <c r="AU106" s="88" t="s">
        <v>382</v>
      </c>
      <c r="AV106" s="46" t="s">
        <v>382</v>
      </c>
      <c r="AW106" s="46" t="s">
        <v>382</v>
      </c>
      <c r="AX106" s="46" t="s">
        <v>382</v>
      </c>
      <c r="AY106" s="46" t="s">
        <v>382</v>
      </c>
      <c r="AZ106" s="46" t="s">
        <v>382</v>
      </c>
      <c r="BA106" s="46" t="s">
        <v>382</v>
      </c>
      <c r="BB106" s="46" t="s">
        <v>382</v>
      </c>
      <c r="BC106" s="46" t="s">
        <v>382</v>
      </c>
      <c r="BD106" s="98">
        <v>11.731936271186443</v>
      </c>
      <c r="BE106" s="88" t="s">
        <v>382</v>
      </c>
      <c r="BF106" s="88" t="s">
        <v>382</v>
      </c>
      <c r="BG106" s="88" t="s">
        <v>382</v>
      </c>
      <c r="BH106" s="88" t="s">
        <v>382</v>
      </c>
      <c r="BI106" s="88">
        <v>10</v>
      </c>
      <c r="BJ106" s="46" t="s">
        <v>382</v>
      </c>
      <c r="BK106" s="46" t="s">
        <v>382</v>
      </c>
      <c r="BL106" s="46" t="s">
        <v>382</v>
      </c>
      <c r="BM106" s="46" t="s">
        <v>382</v>
      </c>
      <c r="BN106" s="46" t="s">
        <v>382</v>
      </c>
      <c r="BO106" s="46" t="s">
        <v>382</v>
      </c>
      <c r="BP106" s="46" t="s">
        <v>382</v>
      </c>
      <c r="BQ106" s="46" t="s">
        <v>382</v>
      </c>
      <c r="BR106" s="88">
        <v>11.731936271186443</v>
      </c>
      <c r="BS106" s="88" t="s">
        <v>382</v>
      </c>
      <c r="BT106" s="88" t="s">
        <v>382</v>
      </c>
      <c r="BU106" s="88" t="s">
        <v>382</v>
      </c>
      <c r="BV106" s="88" t="s">
        <v>382</v>
      </c>
      <c r="BW106" s="88">
        <v>10</v>
      </c>
      <c r="BX106" s="46" t="s">
        <v>382</v>
      </c>
    </row>
    <row r="107" spans="1:76" x14ac:dyDescent="0.25">
      <c r="A107" s="73" t="s">
        <v>574</v>
      </c>
      <c r="B107" s="85" t="s">
        <v>457</v>
      </c>
      <c r="C107" s="116" t="str">
        <f>'а) Идентификатор ИП'!E59</f>
        <v>J_TP_1.2.2.53</v>
      </c>
      <c r="D107" s="46" t="s">
        <v>382</v>
      </c>
      <c r="E107" s="94">
        <v>1.5056222033898308</v>
      </c>
      <c r="F107" s="98" t="s">
        <v>382</v>
      </c>
      <c r="G107" s="98" t="s">
        <v>382</v>
      </c>
      <c r="H107" s="88" t="s">
        <v>382</v>
      </c>
      <c r="I107" s="88" t="s">
        <v>382</v>
      </c>
      <c r="J107" s="88" t="s">
        <v>382</v>
      </c>
      <c r="K107" s="88" t="s">
        <v>382</v>
      </c>
      <c r="L107" s="88" t="s">
        <v>382</v>
      </c>
      <c r="M107" s="88" t="s">
        <v>382</v>
      </c>
      <c r="N107" s="88" t="s">
        <v>382</v>
      </c>
      <c r="O107" s="88" t="s">
        <v>382</v>
      </c>
      <c r="P107" s="88" t="s">
        <v>382</v>
      </c>
      <c r="Q107" s="88" t="s">
        <v>382</v>
      </c>
      <c r="R107" s="88" t="s">
        <v>382</v>
      </c>
      <c r="S107" s="88" t="s">
        <v>382</v>
      </c>
      <c r="T107" s="46" t="s">
        <v>382</v>
      </c>
      <c r="U107" s="46" t="s">
        <v>382</v>
      </c>
      <c r="V107" s="46" t="s">
        <v>382</v>
      </c>
      <c r="W107" s="46" t="s">
        <v>382</v>
      </c>
      <c r="X107" s="46" t="s">
        <v>382</v>
      </c>
      <c r="Y107" s="46" t="s">
        <v>382</v>
      </c>
      <c r="Z107" s="46" t="s">
        <v>382</v>
      </c>
      <c r="AA107" s="46" t="s">
        <v>382</v>
      </c>
      <c r="AB107" s="46" t="s">
        <v>382</v>
      </c>
      <c r="AC107" s="46" t="s">
        <v>382</v>
      </c>
      <c r="AD107" s="46" t="s">
        <v>382</v>
      </c>
      <c r="AE107" s="46" t="s">
        <v>382</v>
      </c>
      <c r="AF107" s="46" t="s">
        <v>382</v>
      </c>
      <c r="AG107" s="46" t="s">
        <v>382</v>
      </c>
      <c r="AH107" s="46" t="s">
        <v>382</v>
      </c>
      <c r="AI107" s="46" t="s">
        <v>382</v>
      </c>
      <c r="AJ107" s="46" t="s">
        <v>382</v>
      </c>
      <c r="AK107" s="46" t="s">
        <v>382</v>
      </c>
      <c r="AL107" s="46" t="s">
        <v>382</v>
      </c>
      <c r="AM107" s="46" t="s">
        <v>382</v>
      </c>
      <c r="AN107" s="46" t="s">
        <v>382</v>
      </c>
      <c r="AO107" s="46" t="s">
        <v>382</v>
      </c>
      <c r="AP107" s="94">
        <v>0</v>
      </c>
      <c r="AQ107" s="88" t="s">
        <v>382</v>
      </c>
      <c r="AR107" s="88" t="s">
        <v>382</v>
      </c>
      <c r="AS107" s="88" t="s">
        <v>382</v>
      </c>
      <c r="AT107" s="88" t="s">
        <v>382</v>
      </c>
      <c r="AU107" s="88" t="s">
        <v>382</v>
      </c>
      <c r="AV107" s="46" t="s">
        <v>382</v>
      </c>
      <c r="AW107" s="46" t="s">
        <v>382</v>
      </c>
      <c r="AX107" s="46" t="s">
        <v>382</v>
      </c>
      <c r="AY107" s="46" t="s">
        <v>382</v>
      </c>
      <c r="AZ107" s="46" t="s">
        <v>382</v>
      </c>
      <c r="BA107" s="46" t="s">
        <v>382</v>
      </c>
      <c r="BB107" s="46" t="s">
        <v>382</v>
      </c>
      <c r="BC107" s="46" t="s">
        <v>382</v>
      </c>
      <c r="BD107" s="98">
        <v>1.5056222033898308</v>
      </c>
      <c r="BE107" s="88">
        <v>0.25</v>
      </c>
      <c r="BF107" s="88" t="s">
        <v>382</v>
      </c>
      <c r="BG107" s="88" t="s">
        <v>382</v>
      </c>
      <c r="BH107" s="88" t="s">
        <v>382</v>
      </c>
      <c r="BI107" s="88" t="s">
        <v>382</v>
      </c>
      <c r="BJ107" s="46" t="s">
        <v>382</v>
      </c>
      <c r="BK107" s="46" t="s">
        <v>382</v>
      </c>
      <c r="BL107" s="46" t="s">
        <v>382</v>
      </c>
      <c r="BM107" s="46" t="s">
        <v>382</v>
      </c>
      <c r="BN107" s="46" t="s">
        <v>382</v>
      </c>
      <c r="BO107" s="46" t="s">
        <v>382</v>
      </c>
      <c r="BP107" s="46" t="s">
        <v>382</v>
      </c>
      <c r="BQ107" s="46" t="s">
        <v>382</v>
      </c>
      <c r="BR107" s="88">
        <v>1.5056222033898308</v>
      </c>
      <c r="BS107" s="88">
        <v>0.25</v>
      </c>
      <c r="BT107" s="88" t="s">
        <v>382</v>
      </c>
      <c r="BU107" s="88" t="s">
        <v>382</v>
      </c>
      <c r="BV107" s="88" t="s">
        <v>382</v>
      </c>
      <c r="BW107" s="88" t="s">
        <v>382</v>
      </c>
      <c r="BX107" s="46" t="s">
        <v>382</v>
      </c>
    </row>
    <row r="108" spans="1:76" ht="31.5" x14ac:dyDescent="0.25">
      <c r="A108" s="73" t="s">
        <v>575</v>
      </c>
      <c r="B108" s="85" t="s">
        <v>458</v>
      </c>
      <c r="C108" s="116" t="str">
        <f>'а) Идентификатор ИП'!E60</f>
        <v>J_RP_1.2.2.54</v>
      </c>
      <c r="D108" s="46" t="s">
        <v>382</v>
      </c>
      <c r="E108" s="94">
        <v>5.3332642372881356</v>
      </c>
      <c r="F108" s="98" t="s">
        <v>382</v>
      </c>
      <c r="G108" s="98" t="s">
        <v>382</v>
      </c>
      <c r="H108" s="88" t="s">
        <v>382</v>
      </c>
      <c r="I108" s="88" t="s">
        <v>382</v>
      </c>
      <c r="J108" s="88" t="s">
        <v>382</v>
      </c>
      <c r="K108" s="88" t="s">
        <v>382</v>
      </c>
      <c r="L108" s="88" t="s">
        <v>382</v>
      </c>
      <c r="M108" s="88" t="s">
        <v>382</v>
      </c>
      <c r="N108" s="88" t="s">
        <v>382</v>
      </c>
      <c r="O108" s="88" t="s">
        <v>382</v>
      </c>
      <c r="P108" s="88" t="s">
        <v>382</v>
      </c>
      <c r="Q108" s="88" t="s">
        <v>382</v>
      </c>
      <c r="R108" s="88" t="s">
        <v>382</v>
      </c>
      <c r="S108" s="88" t="s">
        <v>382</v>
      </c>
      <c r="T108" s="46" t="s">
        <v>382</v>
      </c>
      <c r="U108" s="46" t="s">
        <v>382</v>
      </c>
      <c r="V108" s="46" t="s">
        <v>382</v>
      </c>
      <c r="W108" s="46" t="s">
        <v>382</v>
      </c>
      <c r="X108" s="46" t="s">
        <v>382</v>
      </c>
      <c r="Y108" s="46" t="s">
        <v>382</v>
      </c>
      <c r="Z108" s="46" t="s">
        <v>382</v>
      </c>
      <c r="AA108" s="46" t="s">
        <v>382</v>
      </c>
      <c r="AB108" s="46" t="s">
        <v>382</v>
      </c>
      <c r="AC108" s="46" t="s">
        <v>382</v>
      </c>
      <c r="AD108" s="46" t="s">
        <v>382</v>
      </c>
      <c r="AE108" s="46" t="s">
        <v>382</v>
      </c>
      <c r="AF108" s="46" t="s">
        <v>382</v>
      </c>
      <c r="AG108" s="46" t="s">
        <v>382</v>
      </c>
      <c r="AH108" s="46" t="s">
        <v>382</v>
      </c>
      <c r="AI108" s="46" t="s">
        <v>382</v>
      </c>
      <c r="AJ108" s="46" t="s">
        <v>382</v>
      </c>
      <c r="AK108" s="46" t="s">
        <v>382</v>
      </c>
      <c r="AL108" s="46" t="s">
        <v>382</v>
      </c>
      <c r="AM108" s="46" t="s">
        <v>382</v>
      </c>
      <c r="AN108" s="46" t="s">
        <v>382</v>
      </c>
      <c r="AO108" s="46" t="s">
        <v>382</v>
      </c>
      <c r="AP108" s="94">
        <v>0</v>
      </c>
      <c r="AQ108" s="88" t="s">
        <v>382</v>
      </c>
      <c r="AR108" s="88" t="s">
        <v>382</v>
      </c>
      <c r="AS108" s="88" t="s">
        <v>382</v>
      </c>
      <c r="AT108" s="88" t="s">
        <v>382</v>
      </c>
      <c r="AU108" s="88" t="s">
        <v>382</v>
      </c>
      <c r="AV108" s="46" t="s">
        <v>382</v>
      </c>
      <c r="AW108" s="46" t="s">
        <v>382</v>
      </c>
      <c r="AX108" s="46" t="s">
        <v>382</v>
      </c>
      <c r="AY108" s="46" t="s">
        <v>382</v>
      </c>
      <c r="AZ108" s="46" t="s">
        <v>382</v>
      </c>
      <c r="BA108" s="46" t="s">
        <v>382</v>
      </c>
      <c r="BB108" s="46" t="s">
        <v>382</v>
      </c>
      <c r="BC108" s="46" t="s">
        <v>382</v>
      </c>
      <c r="BD108" s="98">
        <v>5.3332642372881356</v>
      </c>
      <c r="BE108" s="88" t="s">
        <v>382</v>
      </c>
      <c r="BF108" s="88" t="s">
        <v>382</v>
      </c>
      <c r="BG108" s="88" t="s">
        <v>382</v>
      </c>
      <c r="BH108" s="88" t="s">
        <v>382</v>
      </c>
      <c r="BI108" s="88">
        <v>18</v>
      </c>
      <c r="BJ108" s="46" t="s">
        <v>382</v>
      </c>
      <c r="BK108" s="46" t="s">
        <v>382</v>
      </c>
      <c r="BL108" s="46" t="s">
        <v>382</v>
      </c>
      <c r="BM108" s="46" t="s">
        <v>382</v>
      </c>
      <c r="BN108" s="46" t="s">
        <v>382</v>
      </c>
      <c r="BO108" s="46" t="s">
        <v>382</v>
      </c>
      <c r="BP108" s="46" t="s">
        <v>382</v>
      </c>
      <c r="BQ108" s="46" t="s">
        <v>382</v>
      </c>
      <c r="BR108" s="88">
        <v>5.3332642372881356</v>
      </c>
      <c r="BS108" s="88" t="s">
        <v>382</v>
      </c>
      <c r="BT108" s="88" t="s">
        <v>382</v>
      </c>
      <c r="BU108" s="88" t="s">
        <v>382</v>
      </c>
      <c r="BV108" s="88" t="s">
        <v>382</v>
      </c>
      <c r="BW108" s="88">
        <v>18</v>
      </c>
      <c r="BX108" s="46" t="s">
        <v>382</v>
      </c>
    </row>
    <row r="109" spans="1:76" ht="31.5" x14ac:dyDescent="0.25">
      <c r="A109" s="73" t="s">
        <v>576</v>
      </c>
      <c r="B109" s="85" t="s">
        <v>506</v>
      </c>
      <c r="C109" s="76"/>
      <c r="D109" s="46"/>
      <c r="E109" s="94">
        <v>37.346634152542379</v>
      </c>
      <c r="F109" s="98" t="s">
        <v>382</v>
      </c>
      <c r="G109" s="98" t="s">
        <v>382</v>
      </c>
      <c r="H109" s="88" t="s">
        <v>382</v>
      </c>
      <c r="I109" s="88" t="s">
        <v>382</v>
      </c>
      <c r="J109" s="88" t="s">
        <v>382</v>
      </c>
      <c r="K109" s="88" t="s">
        <v>382</v>
      </c>
      <c r="L109" s="88" t="s">
        <v>382</v>
      </c>
      <c r="M109" s="88" t="s">
        <v>382</v>
      </c>
      <c r="N109" s="88" t="s">
        <v>382</v>
      </c>
      <c r="O109" s="88" t="s">
        <v>382</v>
      </c>
      <c r="P109" s="88" t="s">
        <v>382</v>
      </c>
      <c r="Q109" s="88" t="s">
        <v>382</v>
      </c>
      <c r="R109" s="88" t="s">
        <v>382</v>
      </c>
      <c r="S109" s="88" t="s">
        <v>382</v>
      </c>
      <c r="T109" s="46" t="s">
        <v>382</v>
      </c>
      <c r="U109" s="46" t="s">
        <v>382</v>
      </c>
      <c r="V109" s="46" t="s">
        <v>382</v>
      </c>
      <c r="W109" s="46" t="s">
        <v>382</v>
      </c>
      <c r="X109" s="46" t="s">
        <v>382</v>
      </c>
      <c r="Y109" s="46" t="s">
        <v>382</v>
      </c>
      <c r="Z109" s="46" t="s">
        <v>382</v>
      </c>
      <c r="AA109" s="46" t="s">
        <v>382</v>
      </c>
      <c r="AB109" s="46" t="s">
        <v>382</v>
      </c>
      <c r="AC109" s="46" t="s">
        <v>382</v>
      </c>
      <c r="AD109" s="46" t="s">
        <v>382</v>
      </c>
      <c r="AE109" s="46" t="s">
        <v>382</v>
      </c>
      <c r="AF109" s="46" t="s">
        <v>382</v>
      </c>
      <c r="AG109" s="46" t="s">
        <v>382</v>
      </c>
      <c r="AH109" s="46" t="s">
        <v>382</v>
      </c>
      <c r="AI109" s="46" t="s">
        <v>382</v>
      </c>
      <c r="AJ109" s="46" t="s">
        <v>382</v>
      </c>
      <c r="AK109" s="46" t="s">
        <v>382</v>
      </c>
      <c r="AL109" s="46" t="s">
        <v>382</v>
      </c>
      <c r="AM109" s="46" t="s">
        <v>382</v>
      </c>
      <c r="AN109" s="46" t="s">
        <v>382</v>
      </c>
      <c r="AO109" s="46" t="s">
        <v>382</v>
      </c>
      <c r="AP109" s="94">
        <v>16.559176271186441</v>
      </c>
      <c r="AQ109" s="88" t="s">
        <v>382</v>
      </c>
      <c r="AR109" s="88" t="s">
        <v>382</v>
      </c>
      <c r="AS109" s="88" t="s">
        <v>382</v>
      </c>
      <c r="AT109" s="88" t="s">
        <v>382</v>
      </c>
      <c r="AU109" s="88" t="s">
        <v>382</v>
      </c>
      <c r="AV109" s="46" t="s">
        <v>382</v>
      </c>
      <c r="AW109" s="46" t="s">
        <v>382</v>
      </c>
      <c r="AX109" s="46" t="s">
        <v>382</v>
      </c>
      <c r="AY109" s="46" t="s">
        <v>382</v>
      </c>
      <c r="AZ109" s="46" t="s">
        <v>382</v>
      </c>
      <c r="BA109" s="46" t="s">
        <v>382</v>
      </c>
      <c r="BB109" s="46" t="s">
        <v>382</v>
      </c>
      <c r="BC109" s="46" t="s">
        <v>382</v>
      </c>
      <c r="BD109" s="98">
        <v>20.792349152542375</v>
      </c>
      <c r="BE109" s="88" t="s">
        <v>382</v>
      </c>
      <c r="BF109" s="88" t="s">
        <v>382</v>
      </c>
      <c r="BG109" s="88" t="s">
        <v>382</v>
      </c>
      <c r="BH109" s="88" t="s">
        <v>382</v>
      </c>
      <c r="BI109" s="88" t="s">
        <v>382</v>
      </c>
      <c r="BJ109" s="46" t="s">
        <v>382</v>
      </c>
      <c r="BK109" s="46" t="s">
        <v>382</v>
      </c>
      <c r="BL109" s="46" t="s">
        <v>382</v>
      </c>
      <c r="BM109" s="46" t="s">
        <v>382</v>
      </c>
      <c r="BN109" s="46" t="s">
        <v>382</v>
      </c>
      <c r="BO109" s="46" t="s">
        <v>382</v>
      </c>
      <c r="BP109" s="46" t="s">
        <v>382</v>
      </c>
      <c r="BQ109" s="46" t="s">
        <v>382</v>
      </c>
      <c r="BR109" s="88">
        <v>37.346634152542379</v>
      </c>
      <c r="BS109" s="88" t="s">
        <v>382</v>
      </c>
      <c r="BT109" s="88" t="s">
        <v>382</v>
      </c>
      <c r="BU109" s="88" t="s">
        <v>382</v>
      </c>
      <c r="BV109" s="88" t="s">
        <v>382</v>
      </c>
      <c r="BW109" s="88" t="s">
        <v>382</v>
      </c>
      <c r="BX109" s="46" t="s">
        <v>382</v>
      </c>
    </row>
    <row r="110" spans="1:76" ht="31.5" x14ac:dyDescent="0.25">
      <c r="A110" s="73" t="s">
        <v>367</v>
      </c>
      <c r="B110" s="85" t="s">
        <v>507</v>
      </c>
      <c r="C110" s="76" t="str">
        <f>'а) Идентификатор ИП'!E62</f>
        <v>I_INSTR_1.2.3.1</v>
      </c>
      <c r="D110" s="46" t="s">
        <v>382</v>
      </c>
      <c r="E110" s="94">
        <v>5.3399341525423738</v>
      </c>
      <c r="F110" s="98" t="s">
        <v>382</v>
      </c>
      <c r="G110" s="98" t="s">
        <v>382</v>
      </c>
      <c r="H110" s="88" t="s">
        <v>382</v>
      </c>
      <c r="I110" s="88" t="s">
        <v>382</v>
      </c>
      <c r="J110" s="88" t="s">
        <v>382</v>
      </c>
      <c r="K110" s="88" t="s">
        <v>382</v>
      </c>
      <c r="L110" s="88" t="s">
        <v>382</v>
      </c>
      <c r="M110" s="88" t="s">
        <v>382</v>
      </c>
      <c r="N110" s="88" t="s">
        <v>382</v>
      </c>
      <c r="O110" s="88" t="s">
        <v>382</v>
      </c>
      <c r="P110" s="88" t="s">
        <v>382</v>
      </c>
      <c r="Q110" s="88" t="s">
        <v>382</v>
      </c>
      <c r="R110" s="88" t="s">
        <v>382</v>
      </c>
      <c r="S110" s="88" t="s">
        <v>382</v>
      </c>
      <c r="T110" s="46" t="s">
        <v>382</v>
      </c>
      <c r="U110" s="46" t="s">
        <v>382</v>
      </c>
      <c r="V110" s="46" t="s">
        <v>382</v>
      </c>
      <c r="W110" s="46" t="s">
        <v>382</v>
      </c>
      <c r="X110" s="46" t="s">
        <v>382</v>
      </c>
      <c r="Y110" s="46" t="s">
        <v>382</v>
      </c>
      <c r="Z110" s="46" t="s">
        <v>382</v>
      </c>
      <c r="AA110" s="46" t="s">
        <v>382</v>
      </c>
      <c r="AB110" s="46" t="s">
        <v>382</v>
      </c>
      <c r="AC110" s="46" t="s">
        <v>382</v>
      </c>
      <c r="AD110" s="46" t="s">
        <v>382</v>
      </c>
      <c r="AE110" s="46" t="s">
        <v>382</v>
      </c>
      <c r="AF110" s="46" t="s">
        <v>382</v>
      </c>
      <c r="AG110" s="46" t="s">
        <v>382</v>
      </c>
      <c r="AH110" s="46" t="s">
        <v>382</v>
      </c>
      <c r="AI110" s="46" t="s">
        <v>382</v>
      </c>
      <c r="AJ110" s="46" t="s">
        <v>382</v>
      </c>
      <c r="AK110" s="46" t="s">
        <v>382</v>
      </c>
      <c r="AL110" s="46" t="s">
        <v>382</v>
      </c>
      <c r="AM110" s="46" t="s">
        <v>382</v>
      </c>
      <c r="AN110" s="46" t="s">
        <v>382</v>
      </c>
      <c r="AO110" s="46" t="s">
        <v>382</v>
      </c>
      <c r="AP110" s="94">
        <v>1.867576271186441</v>
      </c>
      <c r="AQ110" s="88" t="s">
        <v>382</v>
      </c>
      <c r="AR110" s="88" t="s">
        <v>382</v>
      </c>
      <c r="AS110" s="88" t="s">
        <v>382</v>
      </c>
      <c r="AT110" s="88" t="s">
        <v>382</v>
      </c>
      <c r="AU110" s="88" t="s">
        <v>382</v>
      </c>
      <c r="AV110" s="46" t="s">
        <v>382</v>
      </c>
      <c r="AW110" s="46" t="s">
        <v>382</v>
      </c>
      <c r="AX110" s="46" t="s">
        <v>382</v>
      </c>
      <c r="AY110" s="46" t="s">
        <v>382</v>
      </c>
      <c r="AZ110" s="46" t="s">
        <v>382</v>
      </c>
      <c r="BA110" s="46" t="s">
        <v>382</v>
      </c>
      <c r="BB110" s="46" t="s">
        <v>382</v>
      </c>
      <c r="BC110" s="46" t="s">
        <v>382</v>
      </c>
      <c r="BD110" s="98">
        <v>3.4772491525423739</v>
      </c>
      <c r="BE110" s="88" t="s">
        <v>382</v>
      </c>
      <c r="BF110" s="88" t="s">
        <v>382</v>
      </c>
      <c r="BG110" s="88" t="s">
        <v>382</v>
      </c>
      <c r="BH110" s="88" t="s">
        <v>382</v>
      </c>
      <c r="BI110" s="88" t="s">
        <v>382</v>
      </c>
      <c r="BJ110" s="46" t="s">
        <v>382</v>
      </c>
      <c r="BK110" s="46" t="s">
        <v>382</v>
      </c>
      <c r="BL110" s="46" t="s">
        <v>382</v>
      </c>
      <c r="BM110" s="46" t="s">
        <v>382</v>
      </c>
      <c r="BN110" s="46" t="s">
        <v>382</v>
      </c>
      <c r="BO110" s="46" t="s">
        <v>382</v>
      </c>
      <c r="BP110" s="46" t="s">
        <v>382</v>
      </c>
      <c r="BQ110" s="46" t="s">
        <v>382</v>
      </c>
      <c r="BR110" s="88">
        <v>5.3399341525423738</v>
      </c>
      <c r="BS110" s="88" t="s">
        <v>382</v>
      </c>
      <c r="BT110" s="88" t="s">
        <v>382</v>
      </c>
      <c r="BU110" s="88" t="s">
        <v>382</v>
      </c>
      <c r="BV110" s="88" t="s">
        <v>382</v>
      </c>
      <c r="BW110" s="88" t="s">
        <v>382</v>
      </c>
      <c r="BX110" s="46" t="s">
        <v>382</v>
      </c>
    </row>
    <row r="111" spans="1:76" ht="63" x14ac:dyDescent="0.25">
      <c r="A111" s="73" t="s">
        <v>368</v>
      </c>
      <c r="B111" s="85" t="s">
        <v>508</v>
      </c>
      <c r="C111" s="76" t="str">
        <f>'а) Идентификатор ИП'!E63</f>
        <v>I_TEL_1.2.3.2</v>
      </c>
      <c r="D111" s="46" t="s">
        <v>382</v>
      </c>
      <c r="E111" s="94">
        <v>32.006700000000002</v>
      </c>
      <c r="F111" s="98" t="s">
        <v>382</v>
      </c>
      <c r="G111" s="98" t="s">
        <v>382</v>
      </c>
      <c r="H111" s="88" t="s">
        <v>382</v>
      </c>
      <c r="I111" s="88" t="s">
        <v>382</v>
      </c>
      <c r="J111" s="88" t="s">
        <v>382</v>
      </c>
      <c r="K111" s="88" t="s">
        <v>382</v>
      </c>
      <c r="L111" s="88" t="s">
        <v>382</v>
      </c>
      <c r="M111" s="88" t="s">
        <v>382</v>
      </c>
      <c r="N111" s="88" t="s">
        <v>382</v>
      </c>
      <c r="O111" s="88" t="s">
        <v>382</v>
      </c>
      <c r="P111" s="88" t="s">
        <v>382</v>
      </c>
      <c r="Q111" s="88" t="s">
        <v>382</v>
      </c>
      <c r="R111" s="88" t="s">
        <v>382</v>
      </c>
      <c r="S111" s="88" t="s">
        <v>382</v>
      </c>
      <c r="T111" s="46" t="s">
        <v>382</v>
      </c>
      <c r="U111" s="46" t="s">
        <v>382</v>
      </c>
      <c r="V111" s="46" t="s">
        <v>382</v>
      </c>
      <c r="W111" s="46" t="s">
        <v>382</v>
      </c>
      <c r="X111" s="46" t="s">
        <v>382</v>
      </c>
      <c r="Y111" s="46" t="s">
        <v>382</v>
      </c>
      <c r="Z111" s="46" t="s">
        <v>382</v>
      </c>
      <c r="AA111" s="46" t="s">
        <v>382</v>
      </c>
      <c r="AB111" s="46" t="s">
        <v>382</v>
      </c>
      <c r="AC111" s="46" t="s">
        <v>382</v>
      </c>
      <c r="AD111" s="46" t="s">
        <v>382</v>
      </c>
      <c r="AE111" s="46" t="s">
        <v>382</v>
      </c>
      <c r="AF111" s="46" t="s">
        <v>382</v>
      </c>
      <c r="AG111" s="46" t="s">
        <v>382</v>
      </c>
      <c r="AH111" s="46" t="s">
        <v>382</v>
      </c>
      <c r="AI111" s="46" t="s">
        <v>382</v>
      </c>
      <c r="AJ111" s="46" t="s">
        <v>382</v>
      </c>
      <c r="AK111" s="46" t="s">
        <v>382</v>
      </c>
      <c r="AL111" s="46" t="s">
        <v>382</v>
      </c>
      <c r="AM111" s="46" t="s">
        <v>382</v>
      </c>
      <c r="AN111" s="46" t="s">
        <v>382</v>
      </c>
      <c r="AO111" s="46" t="s">
        <v>382</v>
      </c>
      <c r="AP111" s="94">
        <v>14.691600000000001</v>
      </c>
      <c r="AQ111" s="88" t="s">
        <v>382</v>
      </c>
      <c r="AR111" s="88" t="s">
        <v>382</v>
      </c>
      <c r="AS111" s="88" t="s">
        <v>382</v>
      </c>
      <c r="AT111" s="88" t="s">
        <v>382</v>
      </c>
      <c r="AU111" s="88" t="s">
        <v>382</v>
      </c>
      <c r="AV111" s="46" t="s">
        <v>382</v>
      </c>
      <c r="AW111" s="46" t="s">
        <v>382</v>
      </c>
      <c r="AX111" s="46" t="s">
        <v>382</v>
      </c>
      <c r="AY111" s="46" t="s">
        <v>382</v>
      </c>
      <c r="AZ111" s="46" t="s">
        <v>382</v>
      </c>
      <c r="BA111" s="46" t="s">
        <v>382</v>
      </c>
      <c r="BB111" s="46" t="s">
        <v>382</v>
      </c>
      <c r="BC111" s="46" t="s">
        <v>382</v>
      </c>
      <c r="BD111" s="98">
        <v>17.315100000000001</v>
      </c>
      <c r="BE111" s="88" t="s">
        <v>382</v>
      </c>
      <c r="BF111" s="88" t="s">
        <v>382</v>
      </c>
      <c r="BG111" s="88" t="s">
        <v>382</v>
      </c>
      <c r="BH111" s="88" t="s">
        <v>382</v>
      </c>
      <c r="BI111" s="88" t="s">
        <v>382</v>
      </c>
      <c r="BJ111" s="46" t="s">
        <v>382</v>
      </c>
      <c r="BK111" s="46" t="s">
        <v>382</v>
      </c>
      <c r="BL111" s="46" t="s">
        <v>382</v>
      </c>
      <c r="BM111" s="46" t="s">
        <v>382</v>
      </c>
      <c r="BN111" s="46" t="s">
        <v>382</v>
      </c>
      <c r="BO111" s="46" t="s">
        <v>382</v>
      </c>
      <c r="BP111" s="46" t="s">
        <v>382</v>
      </c>
      <c r="BQ111" s="46" t="s">
        <v>382</v>
      </c>
      <c r="BR111" s="88">
        <v>32.006700000000002</v>
      </c>
      <c r="BS111" s="88" t="s">
        <v>382</v>
      </c>
      <c r="BT111" s="88" t="s">
        <v>382</v>
      </c>
      <c r="BU111" s="88" t="s">
        <v>382</v>
      </c>
      <c r="BV111" s="88" t="s">
        <v>382</v>
      </c>
      <c r="BW111" s="88" t="s">
        <v>382</v>
      </c>
      <c r="BX111" s="46" t="s">
        <v>382</v>
      </c>
    </row>
    <row r="112" spans="1:76" x14ac:dyDescent="0.25">
      <c r="A112" s="73" t="s">
        <v>325</v>
      </c>
      <c r="B112" s="85" t="s">
        <v>509</v>
      </c>
      <c r="C112" s="76" t="s">
        <v>9</v>
      </c>
      <c r="D112" s="46"/>
      <c r="E112" s="94">
        <v>306.53062932203392</v>
      </c>
      <c r="F112" s="98" t="s">
        <v>382</v>
      </c>
      <c r="G112" s="98" t="s">
        <v>382</v>
      </c>
      <c r="H112" s="88" t="s">
        <v>382</v>
      </c>
      <c r="I112" s="88" t="s">
        <v>382</v>
      </c>
      <c r="J112" s="88" t="s">
        <v>382</v>
      </c>
      <c r="K112" s="88" t="s">
        <v>382</v>
      </c>
      <c r="L112" s="88" t="s">
        <v>382</v>
      </c>
      <c r="M112" s="88" t="s">
        <v>382</v>
      </c>
      <c r="N112" s="88" t="s">
        <v>382</v>
      </c>
      <c r="O112" s="88" t="s">
        <v>382</v>
      </c>
      <c r="P112" s="88" t="s">
        <v>382</v>
      </c>
      <c r="Q112" s="88" t="s">
        <v>382</v>
      </c>
      <c r="R112" s="88" t="s">
        <v>382</v>
      </c>
      <c r="S112" s="88" t="s">
        <v>382</v>
      </c>
      <c r="T112" s="46" t="s">
        <v>382</v>
      </c>
      <c r="U112" s="46" t="s">
        <v>382</v>
      </c>
      <c r="V112" s="46" t="s">
        <v>382</v>
      </c>
      <c r="W112" s="46" t="s">
        <v>382</v>
      </c>
      <c r="X112" s="46" t="s">
        <v>382</v>
      </c>
      <c r="Y112" s="46" t="s">
        <v>382</v>
      </c>
      <c r="Z112" s="46" t="s">
        <v>382</v>
      </c>
      <c r="AA112" s="46" t="s">
        <v>382</v>
      </c>
      <c r="AB112" s="46" t="s">
        <v>382</v>
      </c>
      <c r="AC112" s="46" t="s">
        <v>382</v>
      </c>
      <c r="AD112" s="46" t="s">
        <v>382</v>
      </c>
      <c r="AE112" s="46" t="s">
        <v>382</v>
      </c>
      <c r="AF112" s="46" t="s">
        <v>382</v>
      </c>
      <c r="AG112" s="46" t="s">
        <v>382</v>
      </c>
      <c r="AH112" s="46" t="s">
        <v>382</v>
      </c>
      <c r="AI112" s="46" t="s">
        <v>382</v>
      </c>
      <c r="AJ112" s="46" t="s">
        <v>382</v>
      </c>
      <c r="AK112" s="46" t="s">
        <v>382</v>
      </c>
      <c r="AL112" s="46" t="s">
        <v>382</v>
      </c>
      <c r="AM112" s="46" t="s">
        <v>382</v>
      </c>
      <c r="AN112" s="46" t="s">
        <v>382</v>
      </c>
      <c r="AO112" s="46" t="s">
        <v>382</v>
      </c>
      <c r="AP112" s="94">
        <v>153.12168915254239</v>
      </c>
      <c r="AQ112" s="88" t="s">
        <v>382</v>
      </c>
      <c r="AR112" s="88" t="s">
        <v>382</v>
      </c>
      <c r="AS112" s="88" t="s">
        <v>382</v>
      </c>
      <c r="AT112" s="88" t="s">
        <v>382</v>
      </c>
      <c r="AU112" s="88" t="s">
        <v>382</v>
      </c>
      <c r="AV112" s="46" t="s">
        <v>382</v>
      </c>
      <c r="AW112" s="46" t="s">
        <v>382</v>
      </c>
      <c r="AX112" s="46" t="s">
        <v>382</v>
      </c>
      <c r="AY112" s="46" t="s">
        <v>382</v>
      </c>
      <c r="AZ112" s="46" t="s">
        <v>382</v>
      </c>
      <c r="BA112" s="46" t="s">
        <v>382</v>
      </c>
      <c r="BB112" s="46" t="s">
        <v>382</v>
      </c>
      <c r="BC112" s="46" t="s">
        <v>382</v>
      </c>
      <c r="BD112" s="98">
        <v>153.42761593220339</v>
      </c>
      <c r="BE112" s="88" t="s">
        <v>382</v>
      </c>
      <c r="BF112" s="88" t="s">
        <v>382</v>
      </c>
      <c r="BG112" s="88" t="s">
        <v>382</v>
      </c>
      <c r="BH112" s="88" t="s">
        <v>382</v>
      </c>
      <c r="BI112" s="88" t="s">
        <v>382</v>
      </c>
      <c r="BJ112" s="46" t="s">
        <v>382</v>
      </c>
      <c r="BK112" s="46" t="s">
        <v>382</v>
      </c>
      <c r="BL112" s="46" t="s">
        <v>382</v>
      </c>
      <c r="BM112" s="46" t="s">
        <v>382</v>
      </c>
      <c r="BN112" s="46" t="s">
        <v>382</v>
      </c>
      <c r="BO112" s="46" t="s">
        <v>382</v>
      </c>
      <c r="BP112" s="46" t="s">
        <v>382</v>
      </c>
      <c r="BQ112" s="46" t="s">
        <v>382</v>
      </c>
      <c r="BR112" s="88">
        <v>306.53062932203392</v>
      </c>
      <c r="BS112" s="88" t="s">
        <v>382</v>
      </c>
      <c r="BT112" s="88" t="s">
        <v>382</v>
      </c>
      <c r="BU112" s="88" t="s">
        <v>382</v>
      </c>
      <c r="BV112" s="88" t="s">
        <v>382</v>
      </c>
      <c r="BW112" s="88" t="s">
        <v>382</v>
      </c>
      <c r="BX112" s="46" t="s">
        <v>382</v>
      </c>
    </row>
    <row r="113" spans="1:76" ht="31.5" x14ac:dyDescent="0.25">
      <c r="A113" s="73" t="s">
        <v>371</v>
      </c>
      <c r="B113" s="85" t="s">
        <v>510</v>
      </c>
      <c r="C113" s="76"/>
      <c r="D113" s="46"/>
      <c r="E113" s="94">
        <v>153.86071576271186</v>
      </c>
      <c r="F113" s="98" t="s">
        <v>382</v>
      </c>
      <c r="G113" s="98" t="s">
        <v>382</v>
      </c>
      <c r="H113" s="88" t="s">
        <v>382</v>
      </c>
      <c r="I113" s="88" t="s">
        <v>382</v>
      </c>
      <c r="J113" s="88" t="s">
        <v>382</v>
      </c>
      <c r="K113" s="88" t="s">
        <v>382</v>
      </c>
      <c r="L113" s="88" t="s">
        <v>382</v>
      </c>
      <c r="M113" s="88" t="s">
        <v>382</v>
      </c>
      <c r="N113" s="88" t="s">
        <v>382</v>
      </c>
      <c r="O113" s="88" t="s">
        <v>382</v>
      </c>
      <c r="P113" s="88" t="s">
        <v>382</v>
      </c>
      <c r="Q113" s="88" t="s">
        <v>382</v>
      </c>
      <c r="R113" s="88" t="s">
        <v>382</v>
      </c>
      <c r="S113" s="88" t="s">
        <v>382</v>
      </c>
      <c r="T113" s="46" t="s">
        <v>382</v>
      </c>
      <c r="U113" s="46" t="s">
        <v>382</v>
      </c>
      <c r="V113" s="46" t="s">
        <v>382</v>
      </c>
      <c r="W113" s="46" t="s">
        <v>382</v>
      </c>
      <c r="X113" s="46" t="s">
        <v>382</v>
      </c>
      <c r="Y113" s="46" t="s">
        <v>382</v>
      </c>
      <c r="Z113" s="46" t="s">
        <v>382</v>
      </c>
      <c r="AA113" s="46" t="s">
        <v>382</v>
      </c>
      <c r="AB113" s="46" t="s">
        <v>382</v>
      </c>
      <c r="AC113" s="46" t="s">
        <v>382</v>
      </c>
      <c r="AD113" s="46" t="s">
        <v>382</v>
      </c>
      <c r="AE113" s="46" t="s">
        <v>382</v>
      </c>
      <c r="AF113" s="46" t="s">
        <v>382</v>
      </c>
      <c r="AG113" s="46" t="s">
        <v>382</v>
      </c>
      <c r="AH113" s="46" t="s">
        <v>382</v>
      </c>
      <c r="AI113" s="46" t="s">
        <v>382</v>
      </c>
      <c r="AJ113" s="46" t="s">
        <v>382</v>
      </c>
      <c r="AK113" s="46" t="s">
        <v>382</v>
      </c>
      <c r="AL113" s="46" t="s">
        <v>382</v>
      </c>
      <c r="AM113" s="46" t="s">
        <v>382</v>
      </c>
      <c r="AN113" s="46" t="s">
        <v>382</v>
      </c>
      <c r="AO113" s="46" t="s">
        <v>382</v>
      </c>
      <c r="AP113" s="94">
        <v>118.70670508474578</v>
      </c>
      <c r="AQ113" s="88" t="s">
        <v>382</v>
      </c>
      <c r="AR113" s="88" t="s">
        <v>382</v>
      </c>
      <c r="AS113" s="88" t="s">
        <v>382</v>
      </c>
      <c r="AT113" s="88" t="s">
        <v>382</v>
      </c>
      <c r="AU113" s="88" t="s">
        <v>382</v>
      </c>
      <c r="AV113" s="46" t="s">
        <v>382</v>
      </c>
      <c r="AW113" s="46" t="s">
        <v>382</v>
      </c>
      <c r="AX113" s="46" t="s">
        <v>382</v>
      </c>
      <c r="AY113" s="46" t="s">
        <v>382</v>
      </c>
      <c r="AZ113" s="46" t="s">
        <v>382</v>
      </c>
      <c r="BA113" s="46" t="s">
        <v>382</v>
      </c>
      <c r="BB113" s="46" t="s">
        <v>382</v>
      </c>
      <c r="BC113" s="46" t="s">
        <v>382</v>
      </c>
      <c r="BD113" s="98">
        <v>35.172686440677971</v>
      </c>
      <c r="BE113" s="88" t="s">
        <v>382</v>
      </c>
      <c r="BF113" s="88" t="s">
        <v>382</v>
      </c>
      <c r="BG113" s="88" t="s">
        <v>382</v>
      </c>
      <c r="BH113" s="88" t="s">
        <v>382</v>
      </c>
      <c r="BI113" s="88" t="s">
        <v>382</v>
      </c>
      <c r="BJ113" s="46" t="s">
        <v>382</v>
      </c>
      <c r="BK113" s="46" t="s">
        <v>382</v>
      </c>
      <c r="BL113" s="46" t="s">
        <v>382</v>
      </c>
      <c r="BM113" s="46" t="s">
        <v>382</v>
      </c>
      <c r="BN113" s="46" t="s">
        <v>382</v>
      </c>
      <c r="BO113" s="46" t="s">
        <v>382</v>
      </c>
      <c r="BP113" s="46" t="s">
        <v>382</v>
      </c>
      <c r="BQ113" s="46" t="s">
        <v>382</v>
      </c>
      <c r="BR113" s="88">
        <v>153.86071576271186</v>
      </c>
      <c r="BS113" s="88" t="s">
        <v>382</v>
      </c>
      <c r="BT113" s="88" t="s">
        <v>382</v>
      </c>
      <c r="BU113" s="88" t="s">
        <v>382</v>
      </c>
      <c r="BV113" s="88" t="s">
        <v>382</v>
      </c>
      <c r="BW113" s="88" t="s">
        <v>382</v>
      </c>
      <c r="BX113" s="46" t="s">
        <v>382</v>
      </c>
    </row>
    <row r="114" spans="1:76" x14ac:dyDescent="0.25">
      <c r="A114" s="73" t="s">
        <v>372</v>
      </c>
      <c r="B114" s="85" t="s">
        <v>511</v>
      </c>
      <c r="C114" s="76" t="str">
        <f>'а) Идентификатор ИП'!E66</f>
        <v>I_ASCUE_1.2.4.2</v>
      </c>
      <c r="D114" s="46" t="s">
        <v>382</v>
      </c>
      <c r="E114" s="94">
        <v>145.99021576271187</v>
      </c>
      <c r="F114" s="98" t="s">
        <v>382</v>
      </c>
      <c r="G114" s="98" t="s">
        <v>382</v>
      </c>
      <c r="H114" s="88" t="s">
        <v>382</v>
      </c>
      <c r="I114" s="88" t="s">
        <v>382</v>
      </c>
      <c r="J114" s="88" t="s">
        <v>382</v>
      </c>
      <c r="K114" s="88" t="s">
        <v>382</v>
      </c>
      <c r="L114" s="88" t="s">
        <v>382</v>
      </c>
      <c r="M114" s="88" t="s">
        <v>382</v>
      </c>
      <c r="N114" s="88" t="s">
        <v>382</v>
      </c>
      <c r="O114" s="88" t="s">
        <v>382</v>
      </c>
      <c r="P114" s="88" t="s">
        <v>382</v>
      </c>
      <c r="Q114" s="88" t="s">
        <v>382</v>
      </c>
      <c r="R114" s="88" t="s">
        <v>382</v>
      </c>
      <c r="S114" s="88" t="s">
        <v>382</v>
      </c>
      <c r="T114" s="46" t="s">
        <v>382</v>
      </c>
      <c r="U114" s="46" t="s">
        <v>382</v>
      </c>
      <c r="V114" s="46" t="s">
        <v>382</v>
      </c>
      <c r="W114" s="46" t="s">
        <v>382</v>
      </c>
      <c r="X114" s="46" t="s">
        <v>382</v>
      </c>
      <c r="Y114" s="46" t="s">
        <v>382</v>
      </c>
      <c r="Z114" s="46" t="s">
        <v>382</v>
      </c>
      <c r="AA114" s="46" t="s">
        <v>382</v>
      </c>
      <c r="AB114" s="46" t="s">
        <v>382</v>
      </c>
      <c r="AC114" s="46" t="s">
        <v>382</v>
      </c>
      <c r="AD114" s="46" t="s">
        <v>382</v>
      </c>
      <c r="AE114" s="46" t="s">
        <v>382</v>
      </c>
      <c r="AF114" s="46" t="s">
        <v>382</v>
      </c>
      <c r="AG114" s="46" t="s">
        <v>382</v>
      </c>
      <c r="AH114" s="46" t="s">
        <v>382</v>
      </c>
      <c r="AI114" s="46" t="s">
        <v>382</v>
      </c>
      <c r="AJ114" s="46" t="s">
        <v>382</v>
      </c>
      <c r="AK114" s="46" t="s">
        <v>382</v>
      </c>
      <c r="AL114" s="46" t="s">
        <v>382</v>
      </c>
      <c r="AM114" s="46" t="s">
        <v>382</v>
      </c>
      <c r="AN114" s="46" t="s">
        <v>382</v>
      </c>
      <c r="AO114" s="46" t="s">
        <v>382</v>
      </c>
      <c r="AP114" s="94">
        <v>115.55850508474578</v>
      </c>
      <c r="AQ114" s="88" t="s">
        <v>382</v>
      </c>
      <c r="AR114" s="88" t="s">
        <v>382</v>
      </c>
      <c r="AS114" s="88" t="s">
        <v>382</v>
      </c>
      <c r="AT114" s="88" t="s">
        <v>382</v>
      </c>
      <c r="AU114" s="88" t="s">
        <v>382</v>
      </c>
      <c r="AV114" s="46" t="s">
        <v>382</v>
      </c>
      <c r="AW114" s="46" t="s">
        <v>382</v>
      </c>
      <c r="AX114" s="46" t="s">
        <v>382</v>
      </c>
      <c r="AY114" s="46" t="s">
        <v>382</v>
      </c>
      <c r="AZ114" s="46" t="s">
        <v>382</v>
      </c>
      <c r="BA114" s="46" t="s">
        <v>382</v>
      </c>
      <c r="BB114" s="46" t="s">
        <v>382</v>
      </c>
      <c r="BC114" s="46" t="s">
        <v>382</v>
      </c>
      <c r="BD114" s="98">
        <v>30.450386440677971</v>
      </c>
      <c r="BE114" s="88" t="s">
        <v>382</v>
      </c>
      <c r="BF114" s="88" t="s">
        <v>382</v>
      </c>
      <c r="BG114" s="88" t="s">
        <v>382</v>
      </c>
      <c r="BH114" s="88" t="s">
        <v>382</v>
      </c>
      <c r="BI114" s="88" t="s">
        <v>382</v>
      </c>
      <c r="BJ114" s="46" t="s">
        <v>382</v>
      </c>
      <c r="BK114" s="46" t="s">
        <v>382</v>
      </c>
      <c r="BL114" s="46" t="s">
        <v>382</v>
      </c>
      <c r="BM114" s="46" t="s">
        <v>382</v>
      </c>
      <c r="BN114" s="46" t="s">
        <v>382</v>
      </c>
      <c r="BO114" s="46" t="s">
        <v>382</v>
      </c>
      <c r="BP114" s="46" t="s">
        <v>382</v>
      </c>
      <c r="BQ114" s="46" t="s">
        <v>382</v>
      </c>
      <c r="BR114" s="88">
        <v>145.99021576271187</v>
      </c>
      <c r="BS114" s="88" t="s">
        <v>382</v>
      </c>
      <c r="BT114" s="88" t="s">
        <v>382</v>
      </c>
      <c r="BU114" s="88" t="s">
        <v>382</v>
      </c>
      <c r="BV114" s="88" t="s">
        <v>382</v>
      </c>
      <c r="BW114" s="88" t="s">
        <v>382</v>
      </c>
      <c r="BX114" s="46" t="s">
        <v>382</v>
      </c>
    </row>
    <row r="115" spans="1:76" x14ac:dyDescent="0.25">
      <c r="A115" s="73" t="s">
        <v>373</v>
      </c>
      <c r="B115" s="85" t="s">
        <v>512</v>
      </c>
      <c r="C115" s="76" t="str">
        <f>'а) Идентификатор ИП'!E67</f>
        <v>I_TR_1.2.4.3</v>
      </c>
      <c r="D115" s="46" t="s">
        <v>382</v>
      </c>
      <c r="E115" s="94">
        <v>7.8705000000000007</v>
      </c>
      <c r="F115" s="98" t="s">
        <v>382</v>
      </c>
      <c r="G115" s="98" t="s">
        <v>382</v>
      </c>
      <c r="H115" s="88" t="s">
        <v>382</v>
      </c>
      <c r="I115" s="88" t="s">
        <v>382</v>
      </c>
      <c r="J115" s="88" t="s">
        <v>382</v>
      </c>
      <c r="K115" s="88" t="s">
        <v>382</v>
      </c>
      <c r="L115" s="88" t="s">
        <v>382</v>
      </c>
      <c r="M115" s="88" t="s">
        <v>382</v>
      </c>
      <c r="N115" s="88" t="s">
        <v>382</v>
      </c>
      <c r="O115" s="88" t="s">
        <v>382</v>
      </c>
      <c r="P115" s="88" t="s">
        <v>382</v>
      </c>
      <c r="Q115" s="88" t="s">
        <v>382</v>
      </c>
      <c r="R115" s="88" t="s">
        <v>382</v>
      </c>
      <c r="S115" s="88" t="s">
        <v>382</v>
      </c>
      <c r="T115" s="46" t="s">
        <v>382</v>
      </c>
      <c r="U115" s="46" t="s">
        <v>382</v>
      </c>
      <c r="V115" s="46" t="s">
        <v>382</v>
      </c>
      <c r="W115" s="46" t="s">
        <v>382</v>
      </c>
      <c r="X115" s="46" t="s">
        <v>382</v>
      </c>
      <c r="Y115" s="46" t="s">
        <v>382</v>
      </c>
      <c r="Z115" s="46" t="s">
        <v>382</v>
      </c>
      <c r="AA115" s="46" t="s">
        <v>382</v>
      </c>
      <c r="AB115" s="46" t="s">
        <v>382</v>
      </c>
      <c r="AC115" s="46" t="s">
        <v>382</v>
      </c>
      <c r="AD115" s="46" t="s">
        <v>382</v>
      </c>
      <c r="AE115" s="46" t="s">
        <v>382</v>
      </c>
      <c r="AF115" s="46" t="s">
        <v>382</v>
      </c>
      <c r="AG115" s="46" t="s">
        <v>382</v>
      </c>
      <c r="AH115" s="46" t="s">
        <v>382</v>
      </c>
      <c r="AI115" s="46" t="s">
        <v>382</v>
      </c>
      <c r="AJ115" s="46" t="s">
        <v>382</v>
      </c>
      <c r="AK115" s="46" t="s">
        <v>382</v>
      </c>
      <c r="AL115" s="46" t="s">
        <v>382</v>
      </c>
      <c r="AM115" s="46" t="s">
        <v>382</v>
      </c>
      <c r="AN115" s="46" t="s">
        <v>382</v>
      </c>
      <c r="AO115" s="46" t="s">
        <v>382</v>
      </c>
      <c r="AP115" s="94">
        <v>3.1482000000000006</v>
      </c>
      <c r="AQ115" s="88">
        <v>15.5</v>
      </c>
      <c r="AR115" s="88" t="s">
        <v>382</v>
      </c>
      <c r="AS115" s="88" t="s">
        <v>382</v>
      </c>
      <c r="AT115" s="88" t="s">
        <v>382</v>
      </c>
      <c r="AU115" s="88" t="s">
        <v>382</v>
      </c>
      <c r="AV115" s="46" t="s">
        <v>382</v>
      </c>
      <c r="AW115" s="46" t="s">
        <v>382</v>
      </c>
      <c r="AX115" s="46" t="s">
        <v>382</v>
      </c>
      <c r="AY115" s="46" t="s">
        <v>382</v>
      </c>
      <c r="AZ115" s="46" t="s">
        <v>382</v>
      </c>
      <c r="BA115" s="46" t="s">
        <v>382</v>
      </c>
      <c r="BB115" s="46" t="s">
        <v>382</v>
      </c>
      <c r="BC115" s="46" t="s">
        <v>382</v>
      </c>
      <c r="BD115" s="98">
        <v>4.7223000000000006</v>
      </c>
      <c r="BE115" s="88">
        <v>15.5</v>
      </c>
      <c r="BF115" s="88" t="s">
        <v>382</v>
      </c>
      <c r="BG115" s="88" t="s">
        <v>382</v>
      </c>
      <c r="BH115" s="88" t="s">
        <v>382</v>
      </c>
      <c r="BI115" s="88" t="s">
        <v>382</v>
      </c>
      <c r="BJ115" s="46" t="s">
        <v>382</v>
      </c>
      <c r="BK115" s="46" t="s">
        <v>382</v>
      </c>
      <c r="BL115" s="46" t="s">
        <v>382</v>
      </c>
      <c r="BM115" s="46" t="s">
        <v>382</v>
      </c>
      <c r="BN115" s="46" t="s">
        <v>382</v>
      </c>
      <c r="BO115" s="46" t="s">
        <v>382</v>
      </c>
      <c r="BP115" s="46" t="s">
        <v>382</v>
      </c>
      <c r="BQ115" s="46" t="s">
        <v>382</v>
      </c>
      <c r="BR115" s="88">
        <v>7.8705000000000007</v>
      </c>
      <c r="BS115" s="88">
        <v>15.5</v>
      </c>
      <c r="BT115" s="88" t="s">
        <v>382</v>
      </c>
      <c r="BU115" s="88" t="s">
        <v>382</v>
      </c>
      <c r="BV115" s="88" t="s">
        <v>382</v>
      </c>
      <c r="BW115" s="88" t="s">
        <v>382</v>
      </c>
      <c r="BX115" s="46" t="s">
        <v>382</v>
      </c>
    </row>
    <row r="116" spans="1:76" x14ac:dyDescent="0.25">
      <c r="A116" s="73"/>
      <c r="B116" s="85" t="s">
        <v>513</v>
      </c>
      <c r="C116" s="76"/>
      <c r="D116" s="46"/>
      <c r="E116" s="94">
        <v>61.130217966101696</v>
      </c>
      <c r="F116" s="98" t="s">
        <v>382</v>
      </c>
      <c r="G116" s="98" t="s">
        <v>382</v>
      </c>
      <c r="H116" s="88" t="s">
        <v>382</v>
      </c>
      <c r="I116" s="88" t="s">
        <v>382</v>
      </c>
      <c r="J116" s="88" t="s">
        <v>382</v>
      </c>
      <c r="K116" s="88" t="s">
        <v>382</v>
      </c>
      <c r="L116" s="88" t="s">
        <v>382</v>
      </c>
      <c r="M116" s="88" t="s">
        <v>382</v>
      </c>
      <c r="N116" s="88" t="s">
        <v>382</v>
      </c>
      <c r="O116" s="88" t="s">
        <v>382</v>
      </c>
      <c r="P116" s="88" t="s">
        <v>382</v>
      </c>
      <c r="Q116" s="88" t="s">
        <v>382</v>
      </c>
      <c r="R116" s="88" t="s">
        <v>382</v>
      </c>
      <c r="S116" s="88" t="s">
        <v>382</v>
      </c>
      <c r="T116" s="46" t="s">
        <v>382</v>
      </c>
      <c r="U116" s="46" t="s">
        <v>382</v>
      </c>
      <c r="V116" s="46" t="s">
        <v>382</v>
      </c>
      <c r="W116" s="46" t="s">
        <v>382</v>
      </c>
      <c r="X116" s="46" t="s">
        <v>382</v>
      </c>
      <c r="Y116" s="46" t="s">
        <v>382</v>
      </c>
      <c r="Z116" s="46" t="s">
        <v>382</v>
      </c>
      <c r="AA116" s="46" t="s">
        <v>382</v>
      </c>
      <c r="AB116" s="46" t="s">
        <v>382</v>
      </c>
      <c r="AC116" s="46" t="s">
        <v>382</v>
      </c>
      <c r="AD116" s="46" t="s">
        <v>382</v>
      </c>
      <c r="AE116" s="46" t="s">
        <v>382</v>
      </c>
      <c r="AF116" s="46" t="s">
        <v>382</v>
      </c>
      <c r="AG116" s="46" t="s">
        <v>382</v>
      </c>
      <c r="AH116" s="46" t="s">
        <v>382</v>
      </c>
      <c r="AI116" s="46" t="s">
        <v>382</v>
      </c>
      <c r="AJ116" s="46" t="s">
        <v>382</v>
      </c>
      <c r="AK116" s="46" t="s">
        <v>382</v>
      </c>
      <c r="AL116" s="46" t="s">
        <v>382</v>
      </c>
      <c r="AM116" s="46" t="s">
        <v>382</v>
      </c>
      <c r="AN116" s="46" t="s">
        <v>382</v>
      </c>
      <c r="AO116" s="46" t="s">
        <v>382</v>
      </c>
      <c r="AP116" s="94">
        <v>0</v>
      </c>
      <c r="AQ116" s="88" t="s">
        <v>382</v>
      </c>
      <c r="AR116" s="88" t="s">
        <v>382</v>
      </c>
      <c r="AS116" s="88" t="s">
        <v>382</v>
      </c>
      <c r="AT116" s="88" t="s">
        <v>382</v>
      </c>
      <c r="AU116" s="88" t="s">
        <v>382</v>
      </c>
      <c r="AV116" s="46" t="s">
        <v>382</v>
      </c>
      <c r="AW116" s="46" t="s">
        <v>382</v>
      </c>
      <c r="AX116" s="46" t="s">
        <v>382</v>
      </c>
      <c r="AY116" s="46" t="s">
        <v>382</v>
      </c>
      <c r="AZ116" s="46" t="s">
        <v>382</v>
      </c>
      <c r="BA116" s="46" t="s">
        <v>382</v>
      </c>
      <c r="BB116" s="46" t="s">
        <v>382</v>
      </c>
      <c r="BC116" s="46" t="s">
        <v>382</v>
      </c>
      <c r="BD116" s="98">
        <v>61.130217966101696</v>
      </c>
      <c r="BE116" s="88" t="s">
        <v>382</v>
      </c>
      <c r="BF116" s="88" t="s">
        <v>382</v>
      </c>
      <c r="BG116" s="88" t="s">
        <v>382</v>
      </c>
      <c r="BH116" s="88" t="s">
        <v>382</v>
      </c>
      <c r="BI116" s="88" t="s">
        <v>382</v>
      </c>
      <c r="BJ116" s="46" t="s">
        <v>382</v>
      </c>
      <c r="BK116" s="46" t="s">
        <v>382</v>
      </c>
      <c r="BL116" s="46" t="s">
        <v>382</v>
      </c>
      <c r="BM116" s="46" t="s">
        <v>382</v>
      </c>
      <c r="BN116" s="46" t="s">
        <v>382</v>
      </c>
      <c r="BO116" s="46" t="s">
        <v>382</v>
      </c>
      <c r="BP116" s="46" t="s">
        <v>382</v>
      </c>
      <c r="BQ116" s="46" t="s">
        <v>382</v>
      </c>
      <c r="BR116" s="88">
        <v>61.130217966101696</v>
      </c>
      <c r="BS116" s="88" t="s">
        <v>382</v>
      </c>
      <c r="BT116" s="88" t="s">
        <v>382</v>
      </c>
      <c r="BU116" s="88" t="s">
        <v>382</v>
      </c>
      <c r="BV116" s="88" t="s">
        <v>382</v>
      </c>
      <c r="BW116" s="88" t="s">
        <v>382</v>
      </c>
      <c r="BX116" s="46" t="s">
        <v>382</v>
      </c>
    </row>
    <row r="117" spans="1:76" x14ac:dyDescent="0.25">
      <c r="A117" s="73" t="s">
        <v>374</v>
      </c>
      <c r="B117" s="85" t="s">
        <v>514</v>
      </c>
      <c r="C117" s="116" t="str">
        <f>'а) Идентификатор ИП'!E69</f>
        <v>J_RP_1.2.4.4</v>
      </c>
      <c r="D117" s="46" t="s">
        <v>382</v>
      </c>
      <c r="E117" s="94">
        <v>29.085277118644072</v>
      </c>
      <c r="F117" s="98" t="s">
        <v>382</v>
      </c>
      <c r="G117" s="98" t="s">
        <v>382</v>
      </c>
      <c r="H117" s="88" t="s">
        <v>382</v>
      </c>
      <c r="I117" s="88" t="s">
        <v>382</v>
      </c>
      <c r="J117" s="88" t="s">
        <v>382</v>
      </c>
      <c r="K117" s="88" t="s">
        <v>382</v>
      </c>
      <c r="L117" s="88" t="s">
        <v>382</v>
      </c>
      <c r="M117" s="88" t="s">
        <v>382</v>
      </c>
      <c r="N117" s="88" t="s">
        <v>382</v>
      </c>
      <c r="O117" s="88" t="s">
        <v>382</v>
      </c>
      <c r="P117" s="88" t="s">
        <v>382</v>
      </c>
      <c r="Q117" s="88" t="s">
        <v>382</v>
      </c>
      <c r="R117" s="88" t="s">
        <v>382</v>
      </c>
      <c r="S117" s="88" t="s">
        <v>382</v>
      </c>
      <c r="T117" s="46" t="s">
        <v>382</v>
      </c>
      <c r="U117" s="46" t="s">
        <v>382</v>
      </c>
      <c r="V117" s="46" t="s">
        <v>382</v>
      </c>
      <c r="W117" s="46" t="s">
        <v>382</v>
      </c>
      <c r="X117" s="46" t="s">
        <v>382</v>
      </c>
      <c r="Y117" s="46" t="s">
        <v>382</v>
      </c>
      <c r="Z117" s="46" t="s">
        <v>382</v>
      </c>
      <c r="AA117" s="46" t="s">
        <v>382</v>
      </c>
      <c r="AB117" s="46" t="s">
        <v>382</v>
      </c>
      <c r="AC117" s="46" t="s">
        <v>382</v>
      </c>
      <c r="AD117" s="46" t="s">
        <v>382</v>
      </c>
      <c r="AE117" s="46" t="s">
        <v>382</v>
      </c>
      <c r="AF117" s="46" t="s">
        <v>382</v>
      </c>
      <c r="AG117" s="46" t="s">
        <v>382</v>
      </c>
      <c r="AH117" s="46" t="s">
        <v>382</v>
      </c>
      <c r="AI117" s="46" t="s">
        <v>382</v>
      </c>
      <c r="AJ117" s="46" t="s">
        <v>382</v>
      </c>
      <c r="AK117" s="46" t="s">
        <v>382</v>
      </c>
      <c r="AL117" s="46" t="s">
        <v>382</v>
      </c>
      <c r="AM117" s="46" t="s">
        <v>382</v>
      </c>
      <c r="AN117" s="46" t="s">
        <v>382</v>
      </c>
      <c r="AO117" s="46" t="s">
        <v>382</v>
      </c>
      <c r="AP117" s="94">
        <v>0</v>
      </c>
      <c r="AQ117" s="88" t="s">
        <v>382</v>
      </c>
      <c r="AR117" s="88" t="s">
        <v>382</v>
      </c>
      <c r="AS117" s="88" t="s">
        <v>382</v>
      </c>
      <c r="AT117" s="88" t="s">
        <v>382</v>
      </c>
      <c r="AU117" s="88" t="s">
        <v>382</v>
      </c>
      <c r="AV117" s="46" t="s">
        <v>382</v>
      </c>
      <c r="AW117" s="46" t="s">
        <v>382</v>
      </c>
      <c r="AX117" s="46" t="s">
        <v>382</v>
      </c>
      <c r="AY117" s="46" t="s">
        <v>382</v>
      </c>
      <c r="AZ117" s="46" t="s">
        <v>382</v>
      </c>
      <c r="BA117" s="46" t="s">
        <v>382</v>
      </c>
      <c r="BB117" s="46" t="s">
        <v>382</v>
      </c>
      <c r="BC117" s="46" t="s">
        <v>382</v>
      </c>
      <c r="BD117" s="98">
        <v>29.085277118644072</v>
      </c>
      <c r="BE117" s="88" t="s">
        <v>382</v>
      </c>
      <c r="BF117" s="88" t="s">
        <v>382</v>
      </c>
      <c r="BG117" s="88" t="s">
        <v>382</v>
      </c>
      <c r="BH117" s="88" t="s">
        <v>382</v>
      </c>
      <c r="BI117" s="88">
        <v>18</v>
      </c>
      <c r="BJ117" s="46" t="s">
        <v>382</v>
      </c>
      <c r="BK117" s="46" t="s">
        <v>382</v>
      </c>
      <c r="BL117" s="46" t="s">
        <v>382</v>
      </c>
      <c r="BM117" s="46" t="s">
        <v>382</v>
      </c>
      <c r="BN117" s="46" t="s">
        <v>382</v>
      </c>
      <c r="BO117" s="46" t="s">
        <v>382</v>
      </c>
      <c r="BP117" s="46" t="s">
        <v>382</v>
      </c>
      <c r="BQ117" s="46" t="s">
        <v>382</v>
      </c>
      <c r="BR117" s="88">
        <v>29.085277118644072</v>
      </c>
      <c r="BS117" s="88" t="s">
        <v>382</v>
      </c>
      <c r="BT117" s="88" t="s">
        <v>382</v>
      </c>
      <c r="BU117" s="88" t="s">
        <v>382</v>
      </c>
      <c r="BV117" s="88" t="s">
        <v>382</v>
      </c>
      <c r="BW117" s="88">
        <v>18</v>
      </c>
      <c r="BX117" s="46" t="s">
        <v>382</v>
      </c>
    </row>
    <row r="118" spans="1:76" x14ac:dyDescent="0.25">
      <c r="A118" s="73" t="s">
        <v>577</v>
      </c>
      <c r="B118" s="85" t="s">
        <v>515</v>
      </c>
      <c r="C118" s="116" t="str">
        <f>'а) Идентификатор ИП'!E70</f>
        <v>J_TP_1.2.4.5</v>
      </c>
      <c r="D118" s="46" t="s">
        <v>382</v>
      </c>
      <c r="E118" s="94">
        <v>1.0307242372881358</v>
      </c>
      <c r="F118" s="98" t="s">
        <v>382</v>
      </c>
      <c r="G118" s="98" t="s">
        <v>382</v>
      </c>
      <c r="H118" s="88" t="s">
        <v>382</v>
      </c>
      <c r="I118" s="88" t="s">
        <v>382</v>
      </c>
      <c r="J118" s="88" t="s">
        <v>382</v>
      </c>
      <c r="K118" s="88" t="s">
        <v>382</v>
      </c>
      <c r="L118" s="88" t="s">
        <v>382</v>
      </c>
      <c r="M118" s="88" t="s">
        <v>382</v>
      </c>
      <c r="N118" s="88" t="s">
        <v>382</v>
      </c>
      <c r="O118" s="88" t="s">
        <v>382</v>
      </c>
      <c r="P118" s="88" t="s">
        <v>382</v>
      </c>
      <c r="Q118" s="88" t="s">
        <v>382</v>
      </c>
      <c r="R118" s="88" t="s">
        <v>382</v>
      </c>
      <c r="S118" s="88" t="s">
        <v>382</v>
      </c>
      <c r="T118" s="46" t="s">
        <v>382</v>
      </c>
      <c r="U118" s="46" t="s">
        <v>382</v>
      </c>
      <c r="V118" s="46" t="s">
        <v>382</v>
      </c>
      <c r="W118" s="46" t="s">
        <v>382</v>
      </c>
      <c r="X118" s="46" t="s">
        <v>382</v>
      </c>
      <c r="Y118" s="46" t="s">
        <v>382</v>
      </c>
      <c r="Z118" s="46" t="s">
        <v>382</v>
      </c>
      <c r="AA118" s="46" t="s">
        <v>382</v>
      </c>
      <c r="AB118" s="46" t="s">
        <v>382</v>
      </c>
      <c r="AC118" s="46" t="s">
        <v>382</v>
      </c>
      <c r="AD118" s="46" t="s">
        <v>382</v>
      </c>
      <c r="AE118" s="46" t="s">
        <v>382</v>
      </c>
      <c r="AF118" s="46" t="s">
        <v>382</v>
      </c>
      <c r="AG118" s="46" t="s">
        <v>382</v>
      </c>
      <c r="AH118" s="46" t="s">
        <v>382</v>
      </c>
      <c r="AI118" s="46" t="s">
        <v>382</v>
      </c>
      <c r="AJ118" s="46" t="s">
        <v>382</v>
      </c>
      <c r="AK118" s="46" t="s">
        <v>382</v>
      </c>
      <c r="AL118" s="46" t="s">
        <v>382</v>
      </c>
      <c r="AM118" s="46" t="s">
        <v>382</v>
      </c>
      <c r="AN118" s="46" t="s">
        <v>382</v>
      </c>
      <c r="AO118" s="46" t="s">
        <v>382</v>
      </c>
      <c r="AP118" s="94">
        <v>0</v>
      </c>
      <c r="AQ118" s="88" t="s">
        <v>382</v>
      </c>
      <c r="AR118" s="88" t="s">
        <v>382</v>
      </c>
      <c r="AS118" s="88" t="s">
        <v>382</v>
      </c>
      <c r="AT118" s="88" t="s">
        <v>382</v>
      </c>
      <c r="AU118" s="88" t="s">
        <v>382</v>
      </c>
      <c r="AV118" s="46" t="s">
        <v>382</v>
      </c>
      <c r="AW118" s="46" t="s">
        <v>382</v>
      </c>
      <c r="AX118" s="46" t="s">
        <v>382</v>
      </c>
      <c r="AY118" s="46" t="s">
        <v>382</v>
      </c>
      <c r="AZ118" s="46" t="s">
        <v>382</v>
      </c>
      <c r="BA118" s="46" t="s">
        <v>382</v>
      </c>
      <c r="BB118" s="46" t="s">
        <v>382</v>
      </c>
      <c r="BC118" s="46" t="s">
        <v>382</v>
      </c>
      <c r="BD118" s="98">
        <v>1.0307242372881358</v>
      </c>
      <c r="BE118" s="88">
        <v>0.25</v>
      </c>
      <c r="BF118" s="88" t="s">
        <v>382</v>
      </c>
      <c r="BG118" s="88" t="s">
        <v>382</v>
      </c>
      <c r="BH118" s="88" t="s">
        <v>382</v>
      </c>
      <c r="BI118" s="88" t="s">
        <v>382</v>
      </c>
      <c r="BJ118" s="46" t="s">
        <v>382</v>
      </c>
      <c r="BK118" s="46" t="s">
        <v>382</v>
      </c>
      <c r="BL118" s="46" t="s">
        <v>382</v>
      </c>
      <c r="BM118" s="46" t="s">
        <v>382</v>
      </c>
      <c r="BN118" s="46" t="s">
        <v>382</v>
      </c>
      <c r="BO118" s="46" t="s">
        <v>382</v>
      </c>
      <c r="BP118" s="46" t="s">
        <v>382</v>
      </c>
      <c r="BQ118" s="46" t="s">
        <v>382</v>
      </c>
      <c r="BR118" s="88">
        <v>1.0307242372881358</v>
      </c>
      <c r="BS118" s="88">
        <v>0.25</v>
      </c>
      <c r="BT118" s="88" t="s">
        <v>382</v>
      </c>
      <c r="BU118" s="88" t="s">
        <v>382</v>
      </c>
      <c r="BV118" s="88" t="s">
        <v>382</v>
      </c>
      <c r="BW118" s="88" t="s">
        <v>382</v>
      </c>
      <c r="BX118" s="46" t="s">
        <v>382</v>
      </c>
    </row>
    <row r="119" spans="1:76" x14ac:dyDescent="0.25">
      <c r="A119" s="73" t="s">
        <v>578</v>
      </c>
      <c r="B119" s="85" t="s">
        <v>516</v>
      </c>
      <c r="C119" s="116" t="str">
        <f>'а) Идентификатор ИП'!E71</f>
        <v>J_TP_1.2.4.6</v>
      </c>
      <c r="D119" s="46" t="s">
        <v>382</v>
      </c>
      <c r="E119" s="94">
        <v>1.0307242372881358</v>
      </c>
      <c r="F119" s="98" t="s">
        <v>382</v>
      </c>
      <c r="G119" s="98" t="s">
        <v>382</v>
      </c>
      <c r="H119" s="88" t="s">
        <v>382</v>
      </c>
      <c r="I119" s="88" t="s">
        <v>382</v>
      </c>
      <c r="J119" s="88" t="s">
        <v>382</v>
      </c>
      <c r="K119" s="88" t="s">
        <v>382</v>
      </c>
      <c r="L119" s="88" t="s">
        <v>382</v>
      </c>
      <c r="M119" s="88" t="s">
        <v>382</v>
      </c>
      <c r="N119" s="88" t="s">
        <v>382</v>
      </c>
      <c r="O119" s="88" t="s">
        <v>382</v>
      </c>
      <c r="P119" s="88" t="s">
        <v>382</v>
      </c>
      <c r="Q119" s="88" t="s">
        <v>382</v>
      </c>
      <c r="R119" s="88" t="s">
        <v>382</v>
      </c>
      <c r="S119" s="88" t="s">
        <v>382</v>
      </c>
      <c r="T119" s="46" t="s">
        <v>382</v>
      </c>
      <c r="U119" s="46" t="s">
        <v>382</v>
      </c>
      <c r="V119" s="46" t="s">
        <v>382</v>
      </c>
      <c r="W119" s="46" t="s">
        <v>382</v>
      </c>
      <c r="X119" s="46" t="s">
        <v>382</v>
      </c>
      <c r="Y119" s="46" t="s">
        <v>382</v>
      </c>
      <c r="Z119" s="46" t="s">
        <v>382</v>
      </c>
      <c r="AA119" s="46" t="s">
        <v>382</v>
      </c>
      <c r="AB119" s="46" t="s">
        <v>382</v>
      </c>
      <c r="AC119" s="46" t="s">
        <v>382</v>
      </c>
      <c r="AD119" s="46" t="s">
        <v>382</v>
      </c>
      <c r="AE119" s="46" t="s">
        <v>382</v>
      </c>
      <c r="AF119" s="46" t="s">
        <v>382</v>
      </c>
      <c r="AG119" s="46" t="s">
        <v>382</v>
      </c>
      <c r="AH119" s="46" t="s">
        <v>382</v>
      </c>
      <c r="AI119" s="46" t="s">
        <v>382</v>
      </c>
      <c r="AJ119" s="46" t="s">
        <v>382</v>
      </c>
      <c r="AK119" s="46" t="s">
        <v>382</v>
      </c>
      <c r="AL119" s="46" t="s">
        <v>382</v>
      </c>
      <c r="AM119" s="46" t="s">
        <v>382</v>
      </c>
      <c r="AN119" s="46" t="s">
        <v>382</v>
      </c>
      <c r="AO119" s="46" t="s">
        <v>382</v>
      </c>
      <c r="AP119" s="94">
        <v>0</v>
      </c>
      <c r="AQ119" s="88" t="s">
        <v>382</v>
      </c>
      <c r="AR119" s="88" t="s">
        <v>382</v>
      </c>
      <c r="AS119" s="88" t="s">
        <v>382</v>
      </c>
      <c r="AT119" s="88" t="s">
        <v>382</v>
      </c>
      <c r="AU119" s="88" t="s">
        <v>382</v>
      </c>
      <c r="AV119" s="46" t="s">
        <v>382</v>
      </c>
      <c r="AW119" s="46" t="s">
        <v>382</v>
      </c>
      <c r="AX119" s="46" t="s">
        <v>382</v>
      </c>
      <c r="AY119" s="46" t="s">
        <v>382</v>
      </c>
      <c r="AZ119" s="46" t="s">
        <v>382</v>
      </c>
      <c r="BA119" s="46" t="s">
        <v>382</v>
      </c>
      <c r="BB119" s="46" t="s">
        <v>382</v>
      </c>
      <c r="BC119" s="46" t="s">
        <v>382</v>
      </c>
      <c r="BD119" s="98">
        <v>1.0307242372881358</v>
      </c>
      <c r="BE119" s="88">
        <v>0.25</v>
      </c>
      <c r="BF119" s="88" t="s">
        <v>382</v>
      </c>
      <c r="BG119" s="88" t="s">
        <v>382</v>
      </c>
      <c r="BH119" s="88" t="s">
        <v>382</v>
      </c>
      <c r="BI119" s="88" t="s">
        <v>382</v>
      </c>
      <c r="BJ119" s="46" t="s">
        <v>382</v>
      </c>
      <c r="BK119" s="46" t="s">
        <v>382</v>
      </c>
      <c r="BL119" s="46" t="s">
        <v>382</v>
      </c>
      <c r="BM119" s="46" t="s">
        <v>382</v>
      </c>
      <c r="BN119" s="46" t="s">
        <v>382</v>
      </c>
      <c r="BO119" s="46" t="s">
        <v>382</v>
      </c>
      <c r="BP119" s="46" t="s">
        <v>382</v>
      </c>
      <c r="BQ119" s="46" t="s">
        <v>382</v>
      </c>
      <c r="BR119" s="88">
        <v>1.0307242372881358</v>
      </c>
      <c r="BS119" s="88">
        <v>0.25</v>
      </c>
      <c r="BT119" s="88" t="s">
        <v>382</v>
      </c>
      <c r="BU119" s="88" t="s">
        <v>382</v>
      </c>
      <c r="BV119" s="88" t="s">
        <v>382</v>
      </c>
      <c r="BW119" s="88" t="s">
        <v>382</v>
      </c>
      <c r="BX119" s="46" t="s">
        <v>382</v>
      </c>
    </row>
    <row r="120" spans="1:76" ht="31.5" x14ac:dyDescent="0.25">
      <c r="A120" s="73" t="s">
        <v>579</v>
      </c>
      <c r="B120" s="85" t="s">
        <v>517</v>
      </c>
      <c r="C120" s="116" t="str">
        <f>'а) Идентификатор ИП'!E72</f>
        <v>J_RP_1.2.4.7</v>
      </c>
      <c r="D120" s="46" t="s">
        <v>382</v>
      </c>
      <c r="E120" s="94">
        <v>29.085277118644072</v>
      </c>
      <c r="F120" s="98" t="s">
        <v>382</v>
      </c>
      <c r="G120" s="98" t="s">
        <v>382</v>
      </c>
      <c r="H120" s="88" t="s">
        <v>382</v>
      </c>
      <c r="I120" s="88" t="s">
        <v>382</v>
      </c>
      <c r="J120" s="88" t="s">
        <v>382</v>
      </c>
      <c r="K120" s="88" t="s">
        <v>382</v>
      </c>
      <c r="L120" s="88" t="s">
        <v>382</v>
      </c>
      <c r="M120" s="88" t="s">
        <v>382</v>
      </c>
      <c r="N120" s="88" t="s">
        <v>382</v>
      </c>
      <c r="O120" s="88" t="s">
        <v>382</v>
      </c>
      <c r="P120" s="88" t="s">
        <v>382</v>
      </c>
      <c r="Q120" s="88" t="s">
        <v>382</v>
      </c>
      <c r="R120" s="88" t="s">
        <v>382</v>
      </c>
      <c r="S120" s="88" t="s">
        <v>382</v>
      </c>
      <c r="T120" s="46" t="s">
        <v>382</v>
      </c>
      <c r="U120" s="46" t="s">
        <v>382</v>
      </c>
      <c r="V120" s="46" t="s">
        <v>382</v>
      </c>
      <c r="W120" s="46" t="s">
        <v>382</v>
      </c>
      <c r="X120" s="46" t="s">
        <v>382</v>
      </c>
      <c r="Y120" s="46" t="s">
        <v>382</v>
      </c>
      <c r="Z120" s="46" t="s">
        <v>382</v>
      </c>
      <c r="AA120" s="46" t="s">
        <v>382</v>
      </c>
      <c r="AB120" s="46" t="s">
        <v>382</v>
      </c>
      <c r="AC120" s="46" t="s">
        <v>382</v>
      </c>
      <c r="AD120" s="46" t="s">
        <v>382</v>
      </c>
      <c r="AE120" s="46" t="s">
        <v>382</v>
      </c>
      <c r="AF120" s="46" t="s">
        <v>382</v>
      </c>
      <c r="AG120" s="46" t="s">
        <v>382</v>
      </c>
      <c r="AH120" s="46" t="s">
        <v>382</v>
      </c>
      <c r="AI120" s="46" t="s">
        <v>382</v>
      </c>
      <c r="AJ120" s="46" t="s">
        <v>382</v>
      </c>
      <c r="AK120" s="46" t="s">
        <v>382</v>
      </c>
      <c r="AL120" s="46" t="s">
        <v>382</v>
      </c>
      <c r="AM120" s="46" t="s">
        <v>382</v>
      </c>
      <c r="AN120" s="46" t="s">
        <v>382</v>
      </c>
      <c r="AO120" s="46" t="s">
        <v>382</v>
      </c>
      <c r="AP120" s="94">
        <v>0</v>
      </c>
      <c r="AQ120" s="88" t="s">
        <v>382</v>
      </c>
      <c r="AR120" s="88" t="s">
        <v>382</v>
      </c>
      <c r="AS120" s="88" t="s">
        <v>382</v>
      </c>
      <c r="AT120" s="88" t="s">
        <v>382</v>
      </c>
      <c r="AU120" s="88" t="s">
        <v>382</v>
      </c>
      <c r="AV120" s="46" t="s">
        <v>382</v>
      </c>
      <c r="AW120" s="46" t="s">
        <v>382</v>
      </c>
      <c r="AX120" s="46" t="s">
        <v>382</v>
      </c>
      <c r="AY120" s="46" t="s">
        <v>382</v>
      </c>
      <c r="AZ120" s="46" t="s">
        <v>382</v>
      </c>
      <c r="BA120" s="46" t="s">
        <v>382</v>
      </c>
      <c r="BB120" s="46" t="s">
        <v>382</v>
      </c>
      <c r="BC120" s="46" t="s">
        <v>382</v>
      </c>
      <c r="BD120" s="98">
        <v>29.085277118644072</v>
      </c>
      <c r="BE120" s="88" t="s">
        <v>382</v>
      </c>
      <c r="BF120" s="88" t="s">
        <v>382</v>
      </c>
      <c r="BG120" s="88" t="s">
        <v>382</v>
      </c>
      <c r="BH120" s="88" t="s">
        <v>382</v>
      </c>
      <c r="BI120" s="88">
        <v>18</v>
      </c>
      <c r="BJ120" s="46" t="s">
        <v>382</v>
      </c>
      <c r="BK120" s="46" t="s">
        <v>382</v>
      </c>
      <c r="BL120" s="46" t="s">
        <v>382</v>
      </c>
      <c r="BM120" s="46" t="s">
        <v>382</v>
      </c>
      <c r="BN120" s="46" t="s">
        <v>382</v>
      </c>
      <c r="BO120" s="46" t="s">
        <v>382</v>
      </c>
      <c r="BP120" s="46" t="s">
        <v>382</v>
      </c>
      <c r="BQ120" s="46" t="s">
        <v>382</v>
      </c>
      <c r="BR120" s="88">
        <v>29.085277118644072</v>
      </c>
      <c r="BS120" s="88" t="s">
        <v>382</v>
      </c>
      <c r="BT120" s="88" t="s">
        <v>382</v>
      </c>
      <c r="BU120" s="88" t="s">
        <v>382</v>
      </c>
      <c r="BV120" s="88" t="s">
        <v>382</v>
      </c>
      <c r="BW120" s="88">
        <v>18</v>
      </c>
      <c r="BX120" s="46" t="s">
        <v>382</v>
      </c>
    </row>
    <row r="121" spans="1:76" ht="31.5" x14ac:dyDescent="0.25">
      <c r="A121" s="73" t="s">
        <v>580</v>
      </c>
      <c r="B121" s="85" t="s">
        <v>518</v>
      </c>
      <c r="C121" s="116" t="str">
        <f>'а) Идентификатор ИП'!E73</f>
        <v>J_TP_1.2.4.8</v>
      </c>
      <c r="D121" s="46" t="s">
        <v>382</v>
      </c>
      <c r="E121" s="94">
        <v>0.89821525423728832</v>
      </c>
      <c r="F121" s="98" t="s">
        <v>382</v>
      </c>
      <c r="G121" s="98" t="s">
        <v>382</v>
      </c>
      <c r="H121" s="88" t="s">
        <v>382</v>
      </c>
      <c r="I121" s="88" t="s">
        <v>382</v>
      </c>
      <c r="J121" s="88" t="s">
        <v>382</v>
      </c>
      <c r="K121" s="88" t="s">
        <v>382</v>
      </c>
      <c r="L121" s="88" t="s">
        <v>382</v>
      </c>
      <c r="M121" s="88" t="s">
        <v>382</v>
      </c>
      <c r="N121" s="88" t="s">
        <v>382</v>
      </c>
      <c r="O121" s="88" t="s">
        <v>382</v>
      </c>
      <c r="P121" s="88" t="s">
        <v>382</v>
      </c>
      <c r="Q121" s="88" t="s">
        <v>382</v>
      </c>
      <c r="R121" s="88" t="s">
        <v>382</v>
      </c>
      <c r="S121" s="88" t="s">
        <v>382</v>
      </c>
      <c r="T121" s="46" t="s">
        <v>382</v>
      </c>
      <c r="U121" s="46" t="s">
        <v>382</v>
      </c>
      <c r="V121" s="46" t="s">
        <v>382</v>
      </c>
      <c r="W121" s="46" t="s">
        <v>382</v>
      </c>
      <c r="X121" s="46" t="s">
        <v>382</v>
      </c>
      <c r="Y121" s="46" t="s">
        <v>382</v>
      </c>
      <c r="Z121" s="46" t="s">
        <v>382</v>
      </c>
      <c r="AA121" s="46" t="s">
        <v>382</v>
      </c>
      <c r="AB121" s="46" t="s">
        <v>382</v>
      </c>
      <c r="AC121" s="46" t="s">
        <v>382</v>
      </c>
      <c r="AD121" s="46" t="s">
        <v>382</v>
      </c>
      <c r="AE121" s="46" t="s">
        <v>382</v>
      </c>
      <c r="AF121" s="46" t="s">
        <v>382</v>
      </c>
      <c r="AG121" s="46" t="s">
        <v>382</v>
      </c>
      <c r="AH121" s="46" t="s">
        <v>382</v>
      </c>
      <c r="AI121" s="46" t="s">
        <v>382</v>
      </c>
      <c r="AJ121" s="46" t="s">
        <v>382</v>
      </c>
      <c r="AK121" s="46" t="s">
        <v>382</v>
      </c>
      <c r="AL121" s="46" t="s">
        <v>382</v>
      </c>
      <c r="AM121" s="46" t="s">
        <v>382</v>
      </c>
      <c r="AN121" s="46" t="s">
        <v>382</v>
      </c>
      <c r="AO121" s="46" t="s">
        <v>382</v>
      </c>
      <c r="AP121" s="94">
        <v>0</v>
      </c>
      <c r="AQ121" s="88" t="s">
        <v>382</v>
      </c>
      <c r="AR121" s="88" t="s">
        <v>382</v>
      </c>
      <c r="AS121" s="88" t="s">
        <v>382</v>
      </c>
      <c r="AT121" s="88" t="s">
        <v>382</v>
      </c>
      <c r="AU121" s="88" t="s">
        <v>382</v>
      </c>
      <c r="AV121" s="46" t="s">
        <v>382</v>
      </c>
      <c r="AW121" s="46" t="s">
        <v>382</v>
      </c>
      <c r="AX121" s="46" t="s">
        <v>382</v>
      </c>
      <c r="AY121" s="46" t="s">
        <v>382</v>
      </c>
      <c r="AZ121" s="46" t="s">
        <v>382</v>
      </c>
      <c r="BA121" s="46" t="s">
        <v>382</v>
      </c>
      <c r="BB121" s="46" t="s">
        <v>382</v>
      </c>
      <c r="BC121" s="46" t="s">
        <v>382</v>
      </c>
      <c r="BD121" s="98">
        <v>0.89821525423728832</v>
      </c>
      <c r="BE121" s="88">
        <v>0.1</v>
      </c>
      <c r="BF121" s="88" t="s">
        <v>382</v>
      </c>
      <c r="BG121" s="88" t="s">
        <v>382</v>
      </c>
      <c r="BH121" s="88" t="s">
        <v>382</v>
      </c>
      <c r="BI121" s="88" t="s">
        <v>382</v>
      </c>
      <c r="BJ121" s="46" t="s">
        <v>382</v>
      </c>
      <c r="BK121" s="46" t="s">
        <v>382</v>
      </c>
      <c r="BL121" s="46" t="s">
        <v>382</v>
      </c>
      <c r="BM121" s="46" t="s">
        <v>382</v>
      </c>
      <c r="BN121" s="46" t="s">
        <v>382</v>
      </c>
      <c r="BO121" s="46" t="s">
        <v>382</v>
      </c>
      <c r="BP121" s="46" t="s">
        <v>382</v>
      </c>
      <c r="BQ121" s="46" t="s">
        <v>382</v>
      </c>
      <c r="BR121" s="88">
        <v>0.89821525423728832</v>
      </c>
      <c r="BS121" s="88">
        <v>0.1</v>
      </c>
      <c r="BT121" s="88" t="s">
        <v>382</v>
      </c>
      <c r="BU121" s="88" t="s">
        <v>382</v>
      </c>
      <c r="BV121" s="88" t="s">
        <v>382</v>
      </c>
      <c r="BW121" s="88" t="s">
        <v>382</v>
      </c>
      <c r="BX121" s="46" t="s">
        <v>382</v>
      </c>
    </row>
    <row r="122" spans="1:76" x14ac:dyDescent="0.25">
      <c r="A122" s="73"/>
      <c r="B122" s="85" t="s">
        <v>502</v>
      </c>
      <c r="C122" s="76"/>
      <c r="D122" s="46"/>
      <c r="E122" s="94">
        <v>91.539695593220358</v>
      </c>
      <c r="F122" s="98" t="s">
        <v>382</v>
      </c>
      <c r="G122" s="98" t="s">
        <v>382</v>
      </c>
      <c r="H122" s="88" t="s">
        <v>382</v>
      </c>
      <c r="I122" s="88" t="s">
        <v>382</v>
      </c>
      <c r="J122" s="88" t="s">
        <v>382</v>
      </c>
      <c r="K122" s="88" t="s">
        <v>382</v>
      </c>
      <c r="L122" s="88" t="s">
        <v>382</v>
      </c>
      <c r="M122" s="88" t="s">
        <v>382</v>
      </c>
      <c r="N122" s="88" t="s">
        <v>382</v>
      </c>
      <c r="O122" s="88" t="s">
        <v>382</v>
      </c>
      <c r="P122" s="88" t="s">
        <v>382</v>
      </c>
      <c r="Q122" s="88" t="s">
        <v>382</v>
      </c>
      <c r="R122" s="88" t="s">
        <v>382</v>
      </c>
      <c r="S122" s="88" t="s">
        <v>382</v>
      </c>
      <c r="T122" s="46" t="s">
        <v>382</v>
      </c>
      <c r="U122" s="46" t="s">
        <v>382</v>
      </c>
      <c r="V122" s="46" t="s">
        <v>382</v>
      </c>
      <c r="W122" s="46" t="s">
        <v>382</v>
      </c>
      <c r="X122" s="46" t="s">
        <v>382</v>
      </c>
      <c r="Y122" s="46" t="s">
        <v>382</v>
      </c>
      <c r="Z122" s="46" t="s">
        <v>382</v>
      </c>
      <c r="AA122" s="46" t="s">
        <v>382</v>
      </c>
      <c r="AB122" s="46" t="s">
        <v>382</v>
      </c>
      <c r="AC122" s="46" t="s">
        <v>382</v>
      </c>
      <c r="AD122" s="46" t="s">
        <v>382</v>
      </c>
      <c r="AE122" s="46" t="s">
        <v>382</v>
      </c>
      <c r="AF122" s="46" t="s">
        <v>382</v>
      </c>
      <c r="AG122" s="46" t="s">
        <v>382</v>
      </c>
      <c r="AH122" s="46" t="s">
        <v>382</v>
      </c>
      <c r="AI122" s="46" t="s">
        <v>382</v>
      </c>
      <c r="AJ122" s="46" t="s">
        <v>382</v>
      </c>
      <c r="AK122" s="46" t="s">
        <v>382</v>
      </c>
      <c r="AL122" s="46" t="s">
        <v>382</v>
      </c>
      <c r="AM122" s="46" t="s">
        <v>382</v>
      </c>
      <c r="AN122" s="46" t="s">
        <v>382</v>
      </c>
      <c r="AO122" s="46" t="s">
        <v>382</v>
      </c>
      <c r="AP122" s="94">
        <v>34.414984067796617</v>
      </c>
      <c r="AQ122" s="88" t="s">
        <v>382</v>
      </c>
      <c r="AR122" s="88" t="s">
        <v>382</v>
      </c>
      <c r="AS122" s="88" t="s">
        <v>382</v>
      </c>
      <c r="AT122" s="88" t="s">
        <v>382</v>
      </c>
      <c r="AU122" s="88" t="s">
        <v>382</v>
      </c>
      <c r="AV122" s="46" t="s">
        <v>382</v>
      </c>
      <c r="AW122" s="46" t="s">
        <v>382</v>
      </c>
      <c r="AX122" s="46" t="s">
        <v>382</v>
      </c>
      <c r="AY122" s="46" t="s">
        <v>382</v>
      </c>
      <c r="AZ122" s="46" t="s">
        <v>382</v>
      </c>
      <c r="BA122" s="46" t="s">
        <v>382</v>
      </c>
      <c r="BB122" s="46" t="s">
        <v>382</v>
      </c>
      <c r="BC122" s="46" t="s">
        <v>382</v>
      </c>
      <c r="BD122" s="98">
        <v>57.124711525423734</v>
      </c>
      <c r="BE122" s="88" t="s">
        <v>382</v>
      </c>
      <c r="BF122" s="88" t="s">
        <v>382</v>
      </c>
      <c r="BG122" s="88" t="s">
        <v>382</v>
      </c>
      <c r="BH122" s="88" t="s">
        <v>382</v>
      </c>
      <c r="BI122" s="88" t="s">
        <v>382</v>
      </c>
      <c r="BJ122" s="46" t="s">
        <v>382</v>
      </c>
      <c r="BK122" s="46" t="s">
        <v>382</v>
      </c>
      <c r="BL122" s="46" t="s">
        <v>382</v>
      </c>
      <c r="BM122" s="46" t="s">
        <v>382</v>
      </c>
      <c r="BN122" s="46" t="s">
        <v>382</v>
      </c>
      <c r="BO122" s="46" t="s">
        <v>382</v>
      </c>
      <c r="BP122" s="46" t="s">
        <v>382</v>
      </c>
      <c r="BQ122" s="46" t="s">
        <v>382</v>
      </c>
      <c r="BR122" s="88">
        <v>91.539695593220358</v>
      </c>
      <c r="BS122" s="88" t="s">
        <v>382</v>
      </c>
      <c r="BT122" s="88" t="s">
        <v>382</v>
      </c>
      <c r="BU122" s="88" t="s">
        <v>382</v>
      </c>
      <c r="BV122" s="88" t="s">
        <v>382</v>
      </c>
      <c r="BW122" s="88" t="s">
        <v>382</v>
      </c>
      <c r="BX122" s="46" t="s">
        <v>382</v>
      </c>
    </row>
    <row r="123" spans="1:76" ht="47.25" x14ac:dyDescent="0.25">
      <c r="A123" s="73" t="s">
        <v>581</v>
      </c>
      <c r="B123" s="85" t="s">
        <v>519</v>
      </c>
      <c r="C123" s="116" t="str">
        <f>'а) Идентификатор ИП'!E75</f>
        <v>I_KL10_1.2.4.9</v>
      </c>
      <c r="D123" s="46" t="s">
        <v>382</v>
      </c>
      <c r="E123" s="94">
        <v>6.6290064406779674</v>
      </c>
      <c r="F123" s="98" t="s">
        <v>382</v>
      </c>
      <c r="G123" s="98" t="s">
        <v>382</v>
      </c>
      <c r="H123" s="88" t="s">
        <v>382</v>
      </c>
      <c r="I123" s="88" t="s">
        <v>382</v>
      </c>
      <c r="J123" s="88" t="s">
        <v>382</v>
      </c>
      <c r="K123" s="88" t="s">
        <v>382</v>
      </c>
      <c r="L123" s="88" t="s">
        <v>382</v>
      </c>
      <c r="M123" s="88" t="s">
        <v>382</v>
      </c>
      <c r="N123" s="88" t="s">
        <v>382</v>
      </c>
      <c r="O123" s="88" t="s">
        <v>382</v>
      </c>
      <c r="P123" s="88" t="s">
        <v>382</v>
      </c>
      <c r="Q123" s="88" t="s">
        <v>382</v>
      </c>
      <c r="R123" s="88" t="s">
        <v>382</v>
      </c>
      <c r="S123" s="88" t="s">
        <v>382</v>
      </c>
      <c r="T123" s="46" t="s">
        <v>382</v>
      </c>
      <c r="U123" s="46" t="s">
        <v>382</v>
      </c>
      <c r="V123" s="46" t="s">
        <v>382</v>
      </c>
      <c r="W123" s="46" t="s">
        <v>382</v>
      </c>
      <c r="X123" s="46" t="s">
        <v>382</v>
      </c>
      <c r="Y123" s="46" t="s">
        <v>382</v>
      </c>
      <c r="Z123" s="46" t="s">
        <v>382</v>
      </c>
      <c r="AA123" s="46" t="s">
        <v>382</v>
      </c>
      <c r="AB123" s="46" t="s">
        <v>382</v>
      </c>
      <c r="AC123" s="46" t="s">
        <v>382</v>
      </c>
      <c r="AD123" s="46" t="s">
        <v>382</v>
      </c>
      <c r="AE123" s="46" t="s">
        <v>382</v>
      </c>
      <c r="AF123" s="46" t="s">
        <v>382</v>
      </c>
      <c r="AG123" s="46" t="s">
        <v>382</v>
      </c>
      <c r="AH123" s="46" t="s">
        <v>382</v>
      </c>
      <c r="AI123" s="46" t="s">
        <v>382</v>
      </c>
      <c r="AJ123" s="46" t="s">
        <v>382</v>
      </c>
      <c r="AK123" s="46" t="s">
        <v>382</v>
      </c>
      <c r="AL123" s="46" t="s">
        <v>382</v>
      </c>
      <c r="AM123" s="46" t="s">
        <v>382</v>
      </c>
      <c r="AN123" s="46" t="s">
        <v>382</v>
      </c>
      <c r="AO123" s="46" t="s">
        <v>382</v>
      </c>
      <c r="AP123" s="94">
        <v>6.6290064406779674</v>
      </c>
      <c r="AQ123" s="88" t="s">
        <v>382</v>
      </c>
      <c r="AR123" s="88" t="s">
        <v>382</v>
      </c>
      <c r="AS123" s="88">
        <v>1.7</v>
      </c>
      <c r="AT123" s="88" t="s">
        <v>382</v>
      </c>
      <c r="AU123" s="88" t="s">
        <v>382</v>
      </c>
      <c r="AV123" s="46" t="s">
        <v>382</v>
      </c>
      <c r="AW123" s="46" t="s">
        <v>382</v>
      </c>
      <c r="AX123" s="46" t="s">
        <v>382</v>
      </c>
      <c r="AY123" s="46" t="s">
        <v>382</v>
      </c>
      <c r="AZ123" s="46" t="s">
        <v>382</v>
      </c>
      <c r="BA123" s="46" t="s">
        <v>382</v>
      </c>
      <c r="BB123" s="46" t="s">
        <v>382</v>
      </c>
      <c r="BC123" s="46" t="s">
        <v>382</v>
      </c>
      <c r="BD123" s="98">
        <v>0</v>
      </c>
      <c r="BE123" s="88" t="s">
        <v>382</v>
      </c>
      <c r="BF123" s="88" t="s">
        <v>382</v>
      </c>
      <c r="BG123" s="88" t="s">
        <v>382</v>
      </c>
      <c r="BH123" s="88" t="s">
        <v>382</v>
      </c>
      <c r="BI123" s="88" t="s">
        <v>382</v>
      </c>
      <c r="BJ123" s="46" t="s">
        <v>382</v>
      </c>
      <c r="BK123" s="46" t="s">
        <v>382</v>
      </c>
      <c r="BL123" s="46" t="s">
        <v>382</v>
      </c>
      <c r="BM123" s="46" t="s">
        <v>382</v>
      </c>
      <c r="BN123" s="46" t="s">
        <v>382</v>
      </c>
      <c r="BO123" s="46" t="s">
        <v>382</v>
      </c>
      <c r="BP123" s="46" t="s">
        <v>382</v>
      </c>
      <c r="BQ123" s="46" t="s">
        <v>382</v>
      </c>
      <c r="BR123" s="88">
        <v>6.6290064406779674</v>
      </c>
      <c r="BS123" s="88" t="s">
        <v>382</v>
      </c>
      <c r="BT123" s="88" t="s">
        <v>382</v>
      </c>
      <c r="BU123" s="88">
        <v>1.7</v>
      </c>
      <c r="BV123" s="88" t="s">
        <v>382</v>
      </c>
      <c r="BW123" s="88" t="s">
        <v>382</v>
      </c>
      <c r="BX123" s="46" t="s">
        <v>382</v>
      </c>
    </row>
    <row r="124" spans="1:76" ht="31.5" x14ac:dyDescent="0.25">
      <c r="A124" s="73" t="s">
        <v>582</v>
      </c>
      <c r="B124" s="85" t="s">
        <v>520</v>
      </c>
      <c r="C124" s="116" t="str">
        <f>'а) Идентификатор ИП'!E76</f>
        <v>I_KL10_1.2.4.10</v>
      </c>
      <c r="D124" s="46" t="s">
        <v>382</v>
      </c>
      <c r="E124" s="94">
        <v>5.489784915254238</v>
      </c>
      <c r="F124" s="98" t="s">
        <v>382</v>
      </c>
      <c r="G124" s="98" t="s">
        <v>382</v>
      </c>
      <c r="H124" s="88" t="s">
        <v>382</v>
      </c>
      <c r="I124" s="88" t="s">
        <v>382</v>
      </c>
      <c r="J124" s="88" t="s">
        <v>382</v>
      </c>
      <c r="K124" s="88" t="s">
        <v>382</v>
      </c>
      <c r="L124" s="88" t="s">
        <v>382</v>
      </c>
      <c r="M124" s="88" t="s">
        <v>382</v>
      </c>
      <c r="N124" s="88" t="s">
        <v>382</v>
      </c>
      <c r="O124" s="88" t="s">
        <v>382</v>
      </c>
      <c r="P124" s="88" t="s">
        <v>382</v>
      </c>
      <c r="Q124" s="88" t="s">
        <v>382</v>
      </c>
      <c r="R124" s="88" t="s">
        <v>382</v>
      </c>
      <c r="S124" s="88" t="s">
        <v>382</v>
      </c>
      <c r="T124" s="46" t="s">
        <v>382</v>
      </c>
      <c r="U124" s="46" t="s">
        <v>382</v>
      </c>
      <c r="V124" s="46" t="s">
        <v>382</v>
      </c>
      <c r="W124" s="46" t="s">
        <v>382</v>
      </c>
      <c r="X124" s="46" t="s">
        <v>382</v>
      </c>
      <c r="Y124" s="46" t="s">
        <v>382</v>
      </c>
      <c r="Z124" s="46" t="s">
        <v>382</v>
      </c>
      <c r="AA124" s="46" t="s">
        <v>382</v>
      </c>
      <c r="AB124" s="46" t="s">
        <v>382</v>
      </c>
      <c r="AC124" s="46" t="s">
        <v>382</v>
      </c>
      <c r="AD124" s="46" t="s">
        <v>382</v>
      </c>
      <c r="AE124" s="46" t="s">
        <v>382</v>
      </c>
      <c r="AF124" s="46" t="s">
        <v>382</v>
      </c>
      <c r="AG124" s="46" t="s">
        <v>382</v>
      </c>
      <c r="AH124" s="46" t="s">
        <v>382</v>
      </c>
      <c r="AI124" s="46" t="s">
        <v>382</v>
      </c>
      <c r="AJ124" s="46" t="s">
        <v>382</v>
      </c>
      <c r="AK124" s="46" t="s">
        <v>382</v>
      </c>
      <c r="AL124" s="46" t="s">
        <v>382</v>
      </c>
      <c r="AM124" s="46" t="s">
        <v>382</v>
      </c>
      <c r="AN124" s="46" t="s">
        <v>382</v>
      </c>
      <c r="AO124" s="46" t="s">
        <v>382</v>
      </c>
      <c r="AP124" s="94">
        <v>5.489784915254238</v>
      </c>
      <c r="AQ124" s="88" t="s">
        <v>382</v>
      </c>
      <c r="AR124" s="88" t="s">
        <v>382</v>
      </c>
      <c r="AS124" s="88">
        <v>1.5</v>
      </c>
      <c r="AT124" s="88" t="s">
        <v>382</v>
      </c>
      <c r="AU124" s="88" t="s">
        <v>382</v>
      </c>
      <c r="AV124" s="46" t="s">
        <v>382</v>
      </c>
      <c r="AW124" s="46" t="s">
        <v>382</v>
      </c>
      <c r="AX124" s="46" t="s">
        <v>382</v>
      </c>
      <c r="AY124" s="46" t="s">
        <v>382</v>
      </c>
      <c r="AZ124" s="46" t="s">
        <v>382</v>
      </c>
      <c r="BA124" s="46" t="s">
        <v>382</v>
      </c>
      <c r="BB124" s="46" t="s">
        <v>382</v>
      </c>
      <c r="BC124" s="46" t="s">
        <v>382</v>
      </c>
      <c r="BD124" s="98">
        <v>0</v>
      </c>
      <c r="BE124" s="88" t="s">
        <v>382</v>
      </c>
      <c r="BF124" s="88" t="s">
        <v>382</v>
      </c>
      <c r="BG124" s="88" t="s">
        <v>382</v>
      </c>
      <c r="BH124" s="88" t="s">
        <v>382</v>
      </c>
      <c r="BI124" s="88" t="s">
        <v>382</v>
      </c>
      <c r="BJ124" s="46" t="s">
        <v>382</v>
      </c>
      <c r="BK124" s="46" t="s">
        <v>382</v>
      </c>
      <c r="BL124" s="46" t="s">
        <v>382</v>
      </c>
      <c r="BM124" s="46" t="s">
        <v>382</v>
      </c>
      <c r="BN124" s="46" t="s">
        <v>382</v>
      </c>
      <c r="BO124" s="46" t="s">
        <v>382</v>
      </c>
      <c r="BP124" s="46" t="s">
        <v>382</v>
      </c>
      <c r="BQ124" s="46" t="s">
        <v>382</v>
      </c>
      <c r="BR124" s="88">
        <v>5.489784915254238</v>
      </c>
      <c r="BS124" s="88" t="s">
        <v>382</v>
      </c>
      <c r="BT124" s="88" t="s">
        <v>382</v>
      </c>
      <c r="BU124" s="88">
        <v>1.5</v>
      </c>
      <c r="BV124" s="88" t="s">
        <v>382</v>
      </c>
      <c r="BW124" s="88" t="s">
        <v>382</v>
      </c>
      <c r="BX124" s="46" t="s">
        <v>382</v>
      </c>
    </row>
    <row r="125" spans="1:76" ht="47.25" x14ac:dyDescent="0.25">
      <c r="A125" s="73" t="s">
        <v>583</v>
      </c>
      <c r="B125" s="85" t="s">
        <v>521</v>
      </c>
      <c r="C125" s="116" t="str">
        <f>'а) Идентификатор ИП'!E77</f>
        <v>I_KL10_1.2.4.11</v>
      </c>
      <c r="D125" s="46" t="s">
        <v>382</v>
      </c>
      <c r="E125" s="94">
        <v>1.9529511864406783</v>
      </c>
      <c r="F125" s="98" t="s">
        <v>382</v>
      </c>
      <c r="G125" s="98" t="s">
        <v>382</v>
      </c>
      <c r="H125" s="88" t="s">
        <v>382</v>
      </c>
      <c r="I125" s="88" t="s">
        <v>382</v>
      </c>
      <c r="J125" s="88" t="s">
        <v>382</v>
      </c>
      <c r="K125" s="88" t="s">
        <v>382</v>
      </c>
      <c r="L125" s="88" t="s">
        <v>382</v>
      </c>
      <c r="M125" s="88" t="s">
        <v>382</v>
      </c>
      <c r="N125" s="88" t="s">
        <v>382</v>
      </c>
      <c r="O125" s="88" t="s">
        <v>382</v>
      </c>
      <c r="P125" s="88" t="s">
        <v>382</v>
      </c>
      <c r="Q125" s="88" t="s">
        <v>382</v>
      </c>
      <c r="R125" s="88" t="s">
        <v>382</v>
      </c>
      <c r="S125" s="88" t="s">
        <v>382</v>
      </c>
      <c r="T125" s="46" t="s">
        <v>382</v>
      </c>
      <c r="U125" s="46" t="s">
        <v>382</v>
      </c>
      <c r="V125" s="46" t="s">
        <v>382</v>
      </c>
      <c r="W125" s="46" t="s">
        <v>382</v>
      </c>
      <c r="X125" s="46" t="s">
        <v>382</v>
      </c>
      <c r="Y125" s="46" t="s">
        <v>382</v>
      </c>
      <c r="Z125" s="46" t="s">
        <v>382</v>
      </c>
      <c r="AA125" s="46" t="s">
        <v>382</v>
      </c>
      <c r="AB125" s="46" t="s">
        <v>382</v>
      </c>
      <c r="AC125" s="46" t="s">
        <v>382</v>
      </c>
      <c r="AD125" s="46" t="s">
        <v>382</v>
      </c>
      <c r="AE125" s="46" t="s">
        <v>382</v>
      </c>
      <c r="AF125" s="46" t="s">
        <v>382</v>
      </c>
      <c r="AG125" s="46" t="s">
        <v>382</v>
      </c>
      <c r="AH125" s="46" t="s">
        <v>382</v>
      </c>
      <c r="AI125" s="46" t="s">
        <v>382</v>
      </c>
      <c r="AJ125" s="46" t="s">
        <v>382</v>
      </c>
      <c r="AK125" s="46" t="s">
        <v>382</v>
      </c>
      <c r="AL125" s="46" t="s">
        <v>382</v>
      </c>
      <c r="AM125" s="46" t="s">
        <v>382</v>
      </c>
      <c r="AN125" s="46" t="s">
        <v>382</v>
      </c>
      <c r="AO125" s="46" t="s">
        <v>382</v>
      </c>
      <c r="AP125" s="94">
        <v>1.9529511864406783</v>
      </c>
      <c r="AQ125" s="88" t="s">
        <v>382</v>
      </c>
      <c r="AR125" s="88" t="s">
        <v>382</v>
      </c>
      <c r="AS125" s="88">
        <v>0.7</v>
      </c>
      <c r="AT125" s="88" t="s">
        <v>382</v>
      </c>
      <c r="AU125" s="88" t="s">
        <v>382</v>
      </c>
      <c r="AV125" s="46" t="s">
        <v>382</v>
      </c>
      <c r="AW125" s="46" t="s">
        <v>382</v>
      </c>
      <c r="AX125" s="46" t="s">
        <v>382</v>
      </c>
      <c r="AY125" s="46" t="s">
        <v>382</v>
      </c>
      <c r="AZ125" s="46" t="s">
        <v>382</v>
      </c>
      <c r="BA125" s="46" t="s">
        <v>382</v>
      </c>
      <c r="BB125" s="46" t="s">
        <v>382</v>
      </c>
      <c r="BC125" s="46" t="s">
        <v>382</v>
      </c>
      <c r="BD125" s="98">
        <v>0</v>
      </c>
      <c r="BE125" s="88" t="s">
        <v>382</v>
      </c>
      <c r="BF125" s="88" t="s">
        <v>382</v>
      </c>
      <c r="BG125" s="88" t="s">
        <v>382</v>
      </c>
      <c r="BH125" s="88" t="s">
        <v>382</v>
      </c>
      <c r="BI125" s="88" t="s">
        <v>382</v>
      </c>
      <c r="BJ125" s="46" t="s">
        <v>382</v>
      </c>
      <c r="BK125" s="46" t="s">
        <v>382</v>
      </c>
      <c r="BL125" s="46" t="s">
        <v>382</v>
      </c>
      <c r="BM125" s="46" t="s">
        <v>382</v>
      </c>
      <c r="BN125" s="46" t="s">
        <v>382</v>
      </c>
      <c r="BO125" s="46" t="s">
        <v>382</v>
      </c>
      <c r="BP125" s="46" t="s">
        <v>382</v>
      </c>
      <c r="BQ125" s="46" t="s">
        <v>382</v>
      </c>
      <c r="BR125" s="88">
        <v>1.9529511864406783</v>
      </c>
      <c r="BS125" s="88" t="s">
        <v>382</v>
      </c>
      <c r="BT125" s="88" t="s">
        <v>382</v>
      </c>
      <c r="BU125" s="88">
        <v>0.7</v>
      </c>
      <c r="BV125" s="88" t="s">
        <v>382</v>
      </c>
      <c r="BW125" s="88" t="s">
        <v>382</v>
      </c>
      <c r="BX125" s="46" t="s">
        <v>382</v>
      </c>
    </row>
    <row r="126" spans="1:76" ht="31.5" x14ac:dyDescent="0.25">
      <c r="A126" s="73" t="s">
        <v>584</v>
      </c>
      <c r="B126" s="85" t="s">
        <v>522</v>
      </c>
      <c r="C126" s="116" t="str">
        <f>'а) Идентификатор ИП'!E78</f>
        <v>I_KL10_1.2.4.12</v>
      </c>
      <c r="D126" s="46" t="s">
        <v>382</v>
      </c>
      <c r="E126" s="94">
        <v>3.6222086440677974</v>
      </c>
      <c r="F126" s="98" t="s">
        <v>382</v>
      </c>
      <c r="G126" s="98" t="s">
        <v>382</v>
      </c>
      <c r="H126" s="88" t="s">
        <v>382</v>
      </c>
      <c r="I126" s="88" t="s">
        <v>382</v>
      </c>
      <c r="J126" s="88" t="s">
        <v>382</v>
      </c>
      <c r="K126" s="88" t="s">
        <v>382</v>
      </c>
      <c r="L126" s="88" t="s">
        <v>382</v>
      </c>
      <c r="M126" s="88" t="s">
        <v>382</v>
      </c>
      <c r="N126" s="88" t="s">
        <v>382</v>
      </c>
      <c r="O126" s="88" t="s">
        <v>382</v>
      </c>
      <c r="P126" s="88" t="s">
        <v>382</v>
      </c>
      <c r="Q126" s="88" t="s">
        <v>382</v>
      </c>
      <c r="R126" s="88" t="s">
        <v>382</v>
      </c>
      <c r="S126" s="88" t="s">
        <v>382</v>
      </c>
      <c r="T126" s="46" t="s">
        <v>382</v>
      </c>
      <c r="U126" s="46" t="s">
        <v>382</v>
      </c>
      <c r="V126" s="46" t="s">
        <v>382</v>
      </c>
      <c r="W126" s="46" t="s">
        <v>382</v>
      </c>
      <c r="X126" s="46" t="s">
        <v>382</v>
      </c>
      <c r="Y126" s="46" t="s">
        <v>382</v>
      </c>
      <c r="Z126" s="46" t="s">
        <v>382</v>
      </c>
      <c r="AA126" s="46" t="s">
        <v>382</v>
      </c>
      <c r="AB126" s="46" t="s">
        <v>382</v>
      </c>
      <c r="AC126" s="46" t="s">
        <v>382</v>
      </c>
      <c r="AD126" s="46" t="s">
        <v>382</v>
      </c>
      <c r="AE126" s="46" t="s">
        <v>382</v>
      </c>
      <c r="AF126" s="46" t="s">
        <v>382</v>
      </c>
      <c r="AG126" s="46" t="s">
        <v>382</v>
      </c>
      <c r="AH126" s="46" t="s">
        <v>382</v>
      </c>
      <c r="AI126" s="46" t="s">
        <v>382</v>
      </c>
      <c r="AJ126" s="46" t="s">
        <v>382</v>
      </c>
      <c r="AK126" s="46" t="s">
        <v>382</v>
      </c>
      <c r="AL126" s="46" t="s">
        <v>382</v>
      </c>
      <c r="AM126" s="46" t="s">
        <v>382</v>
      </c>
      <c r="AN126" s="46" t="s">
        <v>382</v>
      </c>
      <c r="AO126" s="46" t="s">
        <v>382</v>
      </c>
      <c r="AP126" s="94">
        <v>3.6222086440677974</v>
      </c>
      <c r="AQ126" s="88" t="s">
        <v>382</v>
      </c>
      <c r="AR126" s="88" t="s">
        <v>382</v>
      </c>
      <c r="AS126" s="88">
        <v>1</v>
      </c>
      <c r="AT126" s="88" t="s">
        <v>382</v>
      </c>
      <c r="AU126" s="88" t="s">
        <v>382</v>
      </c>
      <c r="AV126" s="46" t="s">
        <v>382</v>
      </c>
      <c r="AW126" s="46" t="s">
        <v>382</v>
      </c>
      <c r="AX126" s="46" t="s">
        <v>382</v>
      </c>
      <c r="AY126" s="46" t="s">
        <v>382</v>
      </c>
      <c r="AZ126" s="46" t="s">
        <v>382</v>
      </c>
      <c r="BA126" s="46" t="s">
        <v>382</v>
      </c>
      <c r="BB126" s="46" t="s">
        <v>382</v>
      </c>
      <c r="BC126" s="46" t="s">
        <v>382</v>
      </c>
      <c r="BD126" s="98">
        <v>0</v>
      </c>
      <c r="BE126" s="88" t="s">
        <v>382</v>
      </c>
      <c r="BF126" s="88" t="s">
        <v>382</v>
      </c>
      <c r="BG126" s="88" t="s">
        <v>382</v>
      </c>
      <c r="BH126" s="88" t="s">
        <v>382</v>
      </c>
      <c r="BI126" s="88" t="s">
        <v>382</v>
      </c>
      <c r="BJ126" s="46" t="s">
        <v>382</v>
      </c>
      <c r="BK126" s="46" t="s">
        <v>382</v>
      </c>
      <c r="BL126" s="46" t="s">
        <v>382</v>
      </c>
      <c r="BM126" s="46" t="s">
        <v>382</v>
      </c>
      <c r="BN126" s="46" t="s">
        <v>382</v>
      </c>
      <c r="BO126" s="46" t="s">
        <v>382</v>
      </c>
      <c r="BP126" s="46" t="s">
        <v>382</v>
      </c>
      <c r="BQ126" s="46" t="s">
        <v>382</v>
      </c>
      <c r="BR126" s="88">
        <v>3.6222086440677974</v>
      </c>
      <c r="BS126" s="88" t="s">
        <v>382</v>
      </c>
      <c r="BT126" s="88" t="s">
        <v>382</v>
      </c>
      <c r="BU126" s="88">
        <v>1</v>
      </c>
      <c r="BV126" s="88" t="s">
        <v>382</v>
      </c>
      <c r="BW126" s="88" t="s">
        <v>382</v>
      </c>
      <c r="BX126" s="46" t="s">
        <v>382</v>
      </c>
    </row>
    <row r="127" spans="1:76" ht="47.25" x14ac:dyDescent="0.25">
      <c r="A127" s="73" t="s">
        <v>585</v>
      </c>
      <c r="B127" s="85" t="s">
        <v>523</v>
      </c>
      <c r="C127" s="116" t="str">
        <f>'а) Идентификатор ИП'!E79</f>
        <v>I_KL10_1.2.4.13</v>
      </c>
      <c r="D127" s="46" t="s">
        <v>382</v>
      </c>
      <c r="E127" s="94">
        <v>4.2474020338983056</v>
      </c>
      <c r="F127" s="98" t="s">
        <v>382</v>
      </c>
      <c r="G127" s="98" t="s">
        <v>382</v>
      </c>
      <c r="H127" s="88" t="s">
        <v>382</v>
      </c>
      <c r="I127" s="88" t="s">
        <v>382</v>
      </c>
      <c r="J127" s="88" t="s">
        <v>382</v>
      </c>
      <c r="K127" s="88" t="s">
        <v>382</v>
      </c>
      <c r="L127" s="88" t="s">
        <v>382</v>
      </c>
      <c r="M127" s="88" t="s">
        <v>382</v>
      </c>
      <c r="N127" s="88" t="s">
        <v>382</v>
      </c>
      <c r="O127" s="88" t="s">
        <v>382</v>
      </c>
      <c r="P127" s="88" t="s">
        <v>382</v>
      </c>
      <c r="Q127" s="88" t="s">
        <v>382</v>
      </c>
      <c r="R127" s="88" t="s">
        <v>382</v>
      </c>
      <c r="S127" s="88" t="s">
        <v>382</v>
      </c>
      <c r="T127" s="46" t="s">
        <v>382</v>
      </c>
      <c r="U127" s="46" t="s">
        <v>382</v>
      </c>
      <c r="V127" s="46" t="s">
        <v>382</v>
      </c>
      <c r="W127" s="46" t="s">
        <v>382</v>
      </c>
      <c r="X127" s="46" t="s">
        <v>382</v>
      </c>
      <c r="Y127" s="46" t="s">
        <v>382</v>
      </c>
      <c r="Z127" s="46" t="s">
        <v>382</v>
      </c>
      <c r="AA127" s="46" t="s">
        <v>382</v>
      </c>
      <c r="AB127" s="46" t="s">
        <v>382</v>
      </c>
      <c r="AC127" s="46" t="s">
        <v>382</v>
      </c>
      <c r="AD127" s="46" t="s">
        <v>382</v>
      </c>
      <c r="AE127" s="46" t="s">
        <v>382</v>
      </c>
      <c r="AF127" s="46" t="s">
        <v>382</v>
      </c>
      <c r="AG127" s="46" t="s">
        <v>382</v>
      </c>
      <c r="AH127" s="46" t="s">
        <v>382</v>
      </c>
      <c r="AI127" s="46" t="s">
        <v>382</v>
      </c>
      <c r="AJ127" s="46" t="s">
        <v>382</v>
      </c>
      <c r="AK127" s="46" t="s">
        <v>382</v>
      </c>
      <c r="AL127" s="46" t="s">
        <v>382</v>
      </c>
      <c r="AM127" s="46" t="s">
        <v>382</v>
      </c>
      <c r="AN127" s="46" t="s">
        <v>382</v>
      </c>
      <c r="AO127" s="46" t="s">
        <v>382</v>
      </c>
      <c r="AP127" s="94">
        <v>4.2474020338983056</v>
      </c>
      <c r="AQ127" s="88" t="s">
        <v>382</v>
      </c>
      <c r="AR127" s="88" t="s">
        <v>382</v>
      </c>
      <c r="AS127" s="88">
        <v>3</v>
      </c>
      <c r="AT127" s="88" t="s">
        <v>382</v>
      </c>
      <c r="AU127" s="88" t="s">
        <v>382</v>
      </c>
      <c r="AV127" s="46" t="s">
        <v>382</v>
      </c>
      <c r="AW127" s="46" t="s">
        <v>382</v>
      </c>
      <c r="AX127" s="46" t="s">
        <v>382</v>
      </c>
      <c r="AY127" s="46" t="s">
        <v>382</v>
      </c>
      <c r="AZ127" s="46" t="s">
        <v>382</v>
      </c>
      <c r="BA127" s="46" t="s">
        <v>382</v>
      </c>
      <c r="BB127" s="46" t="s">
        <v>382</v>
      </c>
      <c r="BC127" s="46" t="s">
        <v>382</v>
      </c>
      <c r="BD127" s="98">
        <v>0</v>
      </c>
      <c r="BE127" s="88" t="s">
        <v>382</v>
      </c>
      <c r="BF127" s="88" t="s">
        <v>382</v>
      </c>
      <c r="BG127" s="88" t="s">
        <v>382</v>
      </c>
      <c r="BH127" s="88" t="s">
        <v>382</v>
      </c>
      <c r="BI127" s="88" t="s">
        <v>382</v>
      </c>
      <c r="BJ127" s="46" t="s">
        <v>382</v>
      </c>
      <c r="BK127" s="46" t="s">
        <v>382</v>
      </c>
      <c r="BL127" s="46" t="s">
        <v>382</v>
      </c>
      <c r="BM127" s="46" t="s">
        <v>382</v>
      </c>
      <c r="BN127" s="46" t="s">
        <v>382</v>
      </c>
      <c r="BO127" s="46" t="s">
        <v>382</v>
      </c>
      <c r="BP127" s="46" t="s">
        <v>382</v>
      </c>
      <c r="BQ127" s="46" t="s">
        <v>382</v>
      </c>
      <c r="BR127" s="88">
        <v>4.2474020338983056</v>
      </c>
      <c r="BS127" s="88" t="s">
        <v>382</v>
      </c>
      <c r="BT127" s="88" t="s">
        <v>382</v>
      </c>
      <c r="BU127" s="88">
        <v>3</v>
      </c>
      <c r="BV127" s="88" t="s">
        <v>382</v>
      </c>
      <c r="BW127" s="88" t="s">
        <v>382</v>
      </c>
      <c r="BX127" s="46" t="s">
        <v>382</v>
      </c>
    </row>
    <row r="128" spans="1:76" ht="63" x14ac:dyDescent="0.25">
      <c r="A128" s="73" t="s">
        <v>586</v>
      </c>
      <c r="B128" s="85" t="s">
        <v>524</v>
      </c>
      <c r="C128" s="116" t="str">
        <f>'а) Идентификатор ИП'!E80</f>
        <v>I_KL10_1.2.4.14</v>
      </c>
      <c r="D128" s="46" t="s">
        <v>382</v>
      </c>
      <c r="E128" s="94">
        <v>11.151208983050848</v>
      </c>
      <c r="F128" s="98" t="s">
        <v>382</v>
      </c>
      <c r="G128" s="98" t="s">
        <v>382</v>
      </c>
      <c r="H128" s="88" t="s">
        <v>382</v>
      </c>
      <c r="I128" s="88" t="s">
        <v>382</v>
      </c>
      <c r="J128" s="88" t="s">
        <v>382</v>
      </c>
      <c r="K128" s="88" t="s">
        <v>382</v>
      </c>
      <c r="L128" s="88" t="s">
        <v>382</v>
      </c>
      <c r="M128" s="88" t="s">
        <v>382</v>
      </c>
      <c r="N128" s="88" t="s">
        <v>382</v>
      </c>
      <c r="O128" s="88" t="s">
        <v>382</v>
      </c>
      <c r="P128" s="88" t="s">
        <v>382</v>
      </c>
      <c r="Q128" s="88" t="s">
        <v>382</v>
      </c>
      <c r="R128" s="88" t="s">
        <v>382</v>
      </c>
      <c r="S128" s="88" t="s">
        <v>382</v>
      </c>
      <c r="T128" s="46" t="s">
        <v>382</v>
      </c>
      <c r="U128" s="46" t="s">
        <v>382</v>
      </c>
      <c r="V128" s="46" t="s">
        <v>382</v>
      </c>
      <c r="W128" s="46" t="s">
        <v>382</v>
      </c>
      <c r="X128" s="46" t="s">
        <v>382</v>
      </c>
      <c r="Y128" s="46" t="s">
        <v>382</v>
      </c>
      <c r="Z128" s="46" t="s">
        <v>382</v>
      </c>
      <c r="AA128" s="46" t="s">
        <v>382</v>
      </c>
      <c r="AB128" s="46" t="s">
        <v>382</v>
      </c>
      <c r="AC128" s="46" t="s">
        <v>382</v>
      </c>
      <c r="AD128" s="46" t="s">
        <v>382</v>
      </c>
      <c r="AE128" s="46" t="s">
        <v>382</v>
      </c>
      <c r="AF128" s="46" t="s">
        <v>382</v>
      </c>
      <c r="AG128" s="46" t="s">
        <v>382</v>
      </c>
      <c r="AH128" s="46" t="s">
        <v>382</v>
      </c>
      <c r="AI128" s="46" t="s">
        <v>382</v>
      </c>
      <c r="AJ128" s="46" t="s">
        <v>382</v>
      </c>
      <c r="AK128" s="46" t="s">
        <v>382</v>
      </c>
      <c r="AL128" s="46" t="s">
        <v>382</v>
      </c>
      <c r="AM128" s="46" t="s">
        <v>382</v>
      </c>
      <c r="AN128" s="46" t="s">
        <v>382</v>
      </c>
      <c r="AO128" s="46" t="s">
        <v>382</v>
      </c>
      <c r="AP128" s="94">
        <v>11.151208983050848</v>
      </c>
      <c r="AQ128" s="88" t="s">
        <v>382</v>
      </c>
      <c r="AR128" s="88" t="s">
        <v>382</v>
      </c>
      <c r="AS128" s="88">
        <v>3</v>
      </c>
      <c r="AT128" s="88" t="s">
        <v>382</v>
      </c>
      <c r="AU128" s="88" t="s">
        <v>382</v>
      </c>
      <c r="AV128" s="46" t="s">
        <v>382</v>
      </c>
      <c r="AW128" s="46" t="s">
        <v>382</v>
      </c>
      <c r="AX128" s="46" t="s">
        <v>382</v>
      </c>
      <c r="AY128" s="46" t="s">
        <v>382</v>
      </c>
      <c r="AZ128" s="46" t="s">
        <v>382</v>
      </c>
      <c r="BA128" s="46" t="s">
        <v>382</v>
      </c>
      <c r="BB128" s="46" t="s">
        <v>382</v>
      </c>
      <c r="BC128" s="46" t="s">
        <v>382</v>
      </c>
      <c r="BD128" s="98">
        <v>0</v>
      </c>
      <c r="BE128" s="88" t="s">
        <v>382</v>
      </c>
      <c r="BF128" s="88" t="s">
        <v>382</v>
      </c>
      <c r="BG128" s="88" t="s">
        <v>382</v>
      </c>
      <c r="BH128" s="88" t="s">
        <v>382</v>
      </c>
      <c r="BI128" s="88" t="s">
        <v>382</v>
      </c>
      <c r="BJ128" s="46" t="s">
        <v>382</v>
      </c>
      <c r="BK128" s="46" t="s">
        <v>382</v>
      </c>
      <c r="BL128" s="46" t="s">
        <v>382</v>
      </c>
      <c r="BM128" s="46" t="s">
        <v>382</v>
      </c>
      <c r="BN128" s="46" t="s">
        <v>382</v>
      </c>
      <c r="BO128" s="46" t="s">
        <v>382</v>
      </c>
      <c r="BP128" s="46" t="s">
        <v>382</v>
      </c>
      <c r="BQ128" s="46" t="s">
        <v>382</v>
      </c>
      <c r="BR128" s="88">
        <v>11.151208983050848</v>
      </c>
      <c r="BS128" s="88" t="s">
        <v>382</v>
      </c>
      <c r="BT128" s="88" t="s">
        <v>382</v>
      </c>
      <c r="BU128" s="88">
        <v>3</v>
      </c>
      <c r="BV128" s="88" t="s">
        <v>382</v>
      </c>
      <c r="BW128" s="88" t="s">
        <v>382</v>
      </c>
      <c r="BX128" s="46" t="s">
        <v>382</v>
      </c>
    </row>
    <row r="129" spans="1:76" ht="31.5" x14ac:dyDescent="0.25">
      <c r="A129" s="73" t="s">
        <v>587</v>
      </c>
      <c r="B129" s="85" t="s">
        <v>525</v>
      </c>
      <c r="C129" s="116" t="str">
        <f>'а) Идентификатор ИП'!E81</f>
        <v>I_KL10_1.2.4.15</v>
      </c>
      <c r="D129" s="46" t="s">
        <v>382</v>
      </c>
      <c r="E129" s="94">
        <v>1.32242186440678</v>
      </c>
      <c r="F129" s="98" t="s">
        <v>382</v>
      </c>
      <c r="G129" s="98" t="s">
        <v>382</v>
      </c>
      <c r="H129" s="88" t="s">
        <v>382</v>
      </c>
      <c r="I129" s="88" t="s">
        <v>382</v>
      </c>
      <c r="J129" s="88" t="s">
        <v>382</v>
      </c>
      <c r="K129" s="88" t="s">
        <v>382</v>
      </c>
      <c r="L129" s="88" t="s">
        <v>382</v>
      </c>
      <c r="M129" s="88" t="s">
        <v>382</v>
      </c>
      <c r="N129" s="88" t="s">
        <v>382</v>
      </c>
      <c r="O129" s="88" t="s">
        <v>382</v>
      </c>
      <c r="P129" s="88" t="s">
        <v>382</v>
      </c>
      <c r="Q129" s="88" t="s">
        <v>382</v>
      </c>
      <c r="R129" s="88" t="s">
        <v>382</v>
      </c>
      <c r="S129" s="88" t="s">
        <v>382</v>
      </c>
      <c r="T129" s="46" t="s">
        <v>382</v>
      </c>
      <c r="U129" s="46" t="s">
        <v>382</v>
      </c>
      <c r="V129" s="46" t="s">
        <v>382</v>
      </c>
      <c r="W129" s="46" t="s">
        <v>382</v>
      </c>
      <c r="X129" s="46" t="s">
        <v>382</v>
      </c>
      <c r="Y129" s="46" t="s">
        <v>382</v>
      </c>
      <c r="Z129" s="46" t="s">
        <v>382</v>
      </c>
      <c r="AA129" s="46" t="s">
        <v>382</v>
      </c>
      <c r="AB129" s="46" t="s">
        <v>382</v>
      </c>
      <c r="AC129" s="46" t="s">
        <v>382</v>
      </c>
      <c r="AD129" s="46" t="s">
        <v>382</v>
      </c>
      <c r="AE129" s="46" t="s">
        <v>382</v>
      </c>
      <c r="AF129" s="46" t="s">
        <v>382</v>
      </c>
      <c r="AG129" s="46" t="s">
        <v>382</v>
      </c>
      <c r="AH129" s="46" t="s">
        <v>382</v>
      </c>
      <c r="AI129" s="46" t="s">
        <v>382</v>
      </c>
      <c r="AJ129" s="46" t="s">
        <v>382</v>
      </c>
      <c r="AK129" s="46" t="s">
        <v>382</v>
      </c>
      <c r="AL129" s="46" t="s">
        <v>382</v>
      </c>
      <c r="AM129" s="46" t="s">
        <v>382</v>
      </c>
      <c r="AN129" s="46" t="s">
        <v>382</v>
      </c>
      <c r="AO129" s="46" t="s">
        <v>382</v>
      </c>
      <c r="AP129" s="94">
        <v>1.32242186440678</v>
      </c>
      <c r="AQ129" s="88" t="s">
        <v>382</v>
      </c>
      <c r="AR129" s="88" t="s">
        <v>382</v>
      </c>
      <c r="AS129" s="88">
        <v>0.9</v>
      </c>
      <c r="AT129" s="88" t="s">
        <v>382</v>
      </c>
      <c r="AU129" s="88" t="s">
        <v>382</v>
      </c>
      <c r="AV129" s="46" t="s">
        <v>382</v>
      </c>
      <c r="AW129" s="46" t="s">
        <v>382</v>
      </c>
      <c r="AX129" s="46" t="s">
        <v>382</v>
      </c>
      <c r="AY129" s="46" t="s">
        <v>382</v>
      </c>
      <c r="AZ129" s="46" t="s">
        <v>382</v>
      </c>
      <c r="BA129" s="46" t="s">
        <v>382</v>
      </c>
      <c r="BB129" s="46" t="s">
        <v>382</v>
      </c>
      <c r="BC129" s="46" t="s">
        <v>382</v>
      </c>
      <c r="BD129" s="98">
        <v>0</v>
      </c>
      <c r="BE129" s="88" t="s">
        <v>382</v>
      </c>
      <c r="BF129" s="88" t="s">
        <v>382</v>
      </c>
      <c r="BG129" s="88" t="s">
        <v>382</v>
      </c>
      <c r="BH129" s="88" t="s">
        <v>382</v>
      </c>
      <c r="BI129" s="88" t="s">
        <v>382</v>
      </c>
      <c r="BJ129" s="46" t="s">
        <v>382</v>
      </c>
      <c r="BK129" s="46" t="s">
        <v>382</v>
      </c>
      <c r="BL129" s="46" t="s">
        <v>382</v>
      </c>
      <c r="BM129" s="46" t="s">
        <v>382</v>
      </c>
      <c r="BN129" s="46" t="s">
        <v>382</v>
      </c>
      <c r="BO129" s="46" t="s">
        <v>382</v>
      </c>
      <c r="BP129" s="46" t="s">
        <v>382</v>
      </c>
      <c r="BQ129" s="46" t="s">
        <v>382</v>
      </c>
      <c r="BR129" s="88">
        <v>1.32242186440678</v>
      </c>
      <c r="BS129" s="88" t="s">
        <v>382</v>
      </c>
      <c r="BT129" s="88" t="s">
        <v>382</v>
      </c>
      <c r="BU129" s="88">
        <v>0.9</v>
      </c>
      <c r="BV129" s="88" t="s">
        <v>382</v>
      </c>
      <c r="BW129" s="88" t="s">
        <v>382</v>
      </c>
      <c r="BX129" s="46" t="s">
        <v>382</v>
      </c>
    </row>
    <row r="130" spans="1:76" ht="31.5" x14ac:dyDescent="0.25">
      <c r="A130" s="73" t="s">
        <v>588</v>
      </c>
      <c r="B130" s="85" t="s">
        <v>526</v>
      </c>
      <c r="C130" s="116" t="str">
        <f>'а) Идентификатор ИП'!E82</f>
        <v>J_KL10_1.2.4.16</v>
      </c>
      <c r="D130" s="46" t="s">
        <v>382</v>
      </c>
      <c r="E130" s="94">
        <v>5.5413655932203394</v>
      </c>
      <c r="F130" s="98" t="s">
        <v>382</v>
      </c>
      <c r="G130" s="98" t="s">
        <v>382</v>
      </c>
      <c r="H130" s="88" t="s">
        <v>382</v>
      </c>
      <c r="I130" s="88" t="s">
        <v>382</v>
      </c>
      <c r="J130" s="88" t="s">
        <v>382</v>
      </c>
      <c r="K130" s="88" t="s">
        <v>382</v>
      </c>
      <c r="L130" s="88" t="s">
        <v>382</v>
      </c>
      <c r="M130" s="88" t="s">
        <v>382</v>
      </c>
      <c r="N130" s="88" t="s">
        <v>382</v>
      </c>
      <c r="O130" s="88" t="s">
        <v>382</v>
      </c>
      <c r="P130" s="88" t="s">
        <v>382</v>
      </c>
      <c r="Q130" s="88" t="s">
        <v>382</v>
      </c>
      <c r="R130" s="88" t="s">
        <v>382</v>
      </c>
      <c r="S130" s="88" t="s">
        <v>382</v>
      </c>
      <c r="T130" s="46" t="s">
        <v>382</v>
      </c>
      <c r="U130" s="46" t="s">
        <v>382</v>
      </c>
      <c r="V130" s="46" t="s">
        <v>382</v>
      </c>
      <c r="W130" s="46" t="s">
        <v>382</v>
      </c>
      <c r="X130" s="46" t="s">
        <v>382</v>
      </c>
      <c r="Y130" s="46" t="s">
        <v>382</v>
      </c>
      <c r="Z130" s="46" t="s">
        <v>382</v>
      </c>
      <c r="AA130" s="46" t="s">
        <v>382</v>
      </c>
      <c r="AB130" s="46" t="s">
        <v>382</v>
      </c>
      <c r="AC130" s="46" t="s">
        <v>382</v>
      </c>
      <c r="AD130" s="46" t="s">
        <v>382</v>
      </c>
      <c r="AE130" s="46" t="s">
        <v>382</v>
      </c>
      <c r="AF130" s="46" t="s">
        <v>382</v>
      </c>
      <c r="AG130" s="46" t="s">
        <v>382</v>
      </c>
      <c r="AH130" s="46" t="s">
        <v>382</v>
      </c>
      <c r="AI130" s="46" t="s">
        <v>382</v>
      </c>
      <c r="AJ130" s="46" t="s">
        <v>382</v>
      </c>
      <c r="AK130" s="46" t="s">
        <v>382</v>
      </c>
      <c r="AL130" s="46" t="s">
        <v>382</v>
      </c>
      <c r="AM130" s="46" t="s">
        <v>382</v>
      </c>
      <c r="AN130" s="46" t="s">
        <v>382</v>
      </c>
      <c r="AO130" s="46" t="s">
        <v>382</v>
      </c>
      <c r="AP130" s="94">
        <v>0</v>
      </c>
      <c r="AQ130" s="88" t="s">
        <v>382</v>
      </c>
      <c r="AR130" s="88" t="s">
        <v>382</v>
      </c>
      <c r="AS130" s="88" t="s">
        <v>382</v>
      </c>
      <c r="AT130" s="88" t="s">
        <v>382</v>
      </c>
      <c r="AU130" s="88" t="s">
        <v>382</v>
      </c>
      <c r="AV130" s="46" t="s">
        <v>382</v>
      </c>
      <c r="AW130" s="46" t="s">
        <v>382</v>
      </c>
      <c r="AX130" s="46" t="s">
        <v>382</v>
      </c>
      <c r="AY130" s="46" t="s">
        <v>382</v>
      </c>
      <c r="AZ130" s="46" t="s">
        <v>382</v>
      </c>
      <c r="BA130" s="46" t="s">
        <v>382</v>
      </c>
      <c r="BB130" s="46" t="s">
        <v>382</v>
      </c>
      <c r="BC130" s="46" t="s">
        <v>382</v>
      </c>
      <c r="BD130" s="98">
        <v>5.5413655932203394</v>
      </c>
      <c r="BE130" s="88" t="s">
        <v>382</v>
      </c>
      <c r="BF130" s="88" t="s">
        <v>382</v>
      </c>
      <c r="BG130" s="88">
        <v>0.85</v>
      </c>
      <c r="BH130" s="88" t="s">
        <v>382</v>
      </c>
      <c r="BI130" s="88" t="s">
        <v>382</v>
      </c>
      <c r="BJ130" s="46" t="s">
        <v>382</v>
      </c>
      <c r="BK130" s="46" t="s">
        <v>382</v>
      </c>
      <c r="BL130" s="46" t="s">
        <v>382</v>
      </c>
      <c r="BM130" s="46" t="s">
        <v>382</v>
      </c>
      <c r="BN130" s="46" t="s">
        <v>382</v>
      </c>
      <c r="BO130" s="46" t="s">
        <v>382</v>
      </c>
      <c r="BP130" s="46" t="s">
        <v>382</v>
      </c>
      <c r="BQ130" s="46" t="s">
        <v>382</v>
      </c>
      <c r="BR130" s="88">
        <v>5.5413655932203394</v>
      </c>
      <c r="BS130" s="88" t="s">
        <v>382</v>
      </c>
      <c r="BT130" s="88" t="s">
        <v>382</v>
      </c>
      <c r="BU130" s="88">
        <v>0.85</v>
      </c>
      <c r="BV130" s="88" t="s">
        <v>382</v>
      </c>
      <c r="BW130" s="88" t="s">
        <v>382</v>
      </c>
      <c r="BX130" s="46" t="s">
        <v>382</v>
      </c>
    </row>
    <row r="131" spans="1:76" ht="31.5" x14ac:dyDescent="0.25">
      <c r="A131" s="73" t="s">
        <v>589</v>
      </c>
      <c r="B131" s="85" t="s">
        <v>527</v>
      </c>
      <c r="C131" s="116" t="str">
        <f>'а) Идентификатор ИП'!E83</f>
        <v>J_KL10_1.2.4.17</v>
      </c>
      <c r="D131" s="46" t="s">
        <v>382</v>
      </c>
      <c r="E131" s="94">
        <v>19.94571457627119</v>
      </c>
      <c r="F131" s="98" t="s">
        <v>382</v>
      </c>
      <c r="G131" s="98" t="s">
        <v>382</v>
      </c>
      <c r="H131" s="88" t="s">
        <v>382</v>
      </c>
      <c r="I131" s="88" t="s">
        <v>382</v>
      </c>
      <c r="J131" s="88" t="s">
        <v>382</v>
      </c>
      <c r="K131" s="88" t="s">
        <v>382</v>
      </c>
      <c r="L131" s="88" t="s">
        <v>382</v>
      </c>
      <c r="M131" s="88" t="s">
        <v>382</v>
      </c>
      <c r="N131" s="88" t="s">
        <v>382</v>
      </c>
      <c r="O131" s="88" t="s">
        <v>382</v>
      </c>
      <c r="P131" s="88" t="s">
        <v>382</v>
      </c>
      <c r="Q131" s="88" t="s">
        <v>382</v>
      </c>
      <c r="R131" s="88" t="s">
        <v>382</v>
      </c>
      <c r="S131" s="88" t="s">
        <v>382</v>
      </c>
      <c r="T131" s="46" t="s">
        <v>382</v>
      </c>
      <c r="U131" s="46" t="s">
        <v>382</v>
      </c>
      <c r="V131" s="46" t="s">
        <v>382</v>
      </c>
      <c r="W131" s="46" t="s">
        <v>382</v>
      </c>
      <c r="X131" s="46" t="s">
        <v>382</v>
      </c>
      <c r="Y131" s="46" t="s">
        <v>382</v>
      </c>
      <c r="Z131" s="46" t="s">
        <v>382</v>
      </c>
      <c r="AA131" s="46" t="s">
        <v>382</v>
      </c>
      <c r="AB131" s="46" t="s">
        <v>382</v>
      </c>
      <c r="AC131" s="46" t="s">
        <v>382</v>
      </c>
      <c r="AD131" s="46" t="s">
        <v>382</v>
      </c>
      <c r="AE131" s="46" t="s">
        <v>382</v>
      </c>
      <c r="AF131" s="46" t="s">
        <v>382</v>
      </c>
      <c r="AG131" s="46" t="s">
        <v>382</v>
      </c>
      <c r="AH131" s="46" t="s">
        <v>382</v>
      </c>
      <c r="AI131" s="46" t="s">
        <v>382</v>
      </c>
      <c r="AJ131" s="46" t="s">
        <v>382</v>
      </c>
      <c r="AK131" s="46" t="s">
        <v>382</v>
      </c>
      <c r="AL131" s="46" t="s">
        <v>382</v>
      </c>
      <c r="AM131" s="46" t="s">
        <v>382</v>
      </c>
      <c r="AN131" s="46" t="s">
        <v>382</v>
      </c>
      <c r="AO131" s="46" t="s">
        <v>382</v>
      </c>
      <c r="AP131" s="94">
        <v>0</v>
      </c>
      <c r="AQ131" s="88" t="s">
        <v>382</v>
      </c>
      <c r="AR131" s="88" t="s">
        <v>382</v>
      </c>
      <c r="AS131" s="88" t="s">
        <v>382</v>
      </c>
      <c r="AT131" s="88" t="s">
        <v>382</v>
      </c>
      <c r="AU131" s="88" t="s">
        <v>382</v>
      </c>
      <c r="AV131" s="46" t="s">
        <v>382</v>
      </c>
      <c r="AW131" s="46" t="s">
        <v>382</v>
      </c>
      <c r="AX131" s="46" t="s">
        <v>382</v>
      </c>
      <c r="AY131" s="46" t="s">
        <v>382</v>
      </c>
      <c r="AZ131" s="46" t="s">
        <v>382</v>
      </c>
      <c r="BA131" s="46" t="s">
        <v>382</v>
      </c>
      <c r="BB131" s="46" t="s">
        <v>382</v>
      </c>
      <c r="BC131" s="46" t="s">
        <v>382</v>
      </c>
      <c r="BD131" s="98">
        <v>19.94571457627119</v>
      </c>
      <c r="BE131" s="88" t="s">
        <v>382</v>
      </c>
      <c r="BF131" s="88" t="s">
        <v>382</v>
      </c>
      <c r="BG131" s="88">
        <v>2.9</v>
      </c>
      <c r="BH131" s="88" t="s">
        <v>382</v>
      </c>
      <c r="BI131" s="88" t="s">
        <v>382</v>
      </c>
      <c r="BJ131" s="46" t="s">
        <v>382</v>
      </c>
      <c r="BK131" s="46" t="s">
        <v>382</v>
      </c>
      <c r="BL131" s="46" t="s">
        <v>382</v>
      </c>
      <c r="BM131" s="46" t="s">
        <v>382</v>
      </c>
      <c r="BN131" s="46" t="s">
        <v>382</v>
      </c>
      <c r="BO131" s="46" t="s">
        <v>382</v>
      </c>
      <c r="BP131" s="46" t="s">
        <v>382</v>
      </c>
      <c r="BQ131" s="46" t="s">
        <v>382</v>
      </c>
      <c r="BR131" s="88">
        <v>19.94571457627119</v>
      </c>
      <c r="BS131" s="88" t="s">
        <v>382</v>
      </c>
      <c r="BT131" s="88" t="s">
        <v>382</v>
      </c>
      <c r="BU131" s="88">
        <v>2.9</v>
      </c>
      <c r="BV131" s="88" t="s">
        <v>382</v>
      </c>
      <c r="BW131" s="88" t="s">
        <v>382</v>
      </c>
      <c r="BX131" s="46" t="s">
        <v>382</v>
      </c>
    </row>
    <row r="132" spans="1:76" ht="31.5" x14ac:dyDescent="0.25">
      <c r="A132" s="73" t="s">
        <v>590</v>
      </c>
      <c r="B132" s="85" t="s">
        <v>528</v>
      </c>
      <c r="C132" s="116" t="str">
        <f>'а) Идентификатор ИП'!E84</f>
        <v>J_KL10_1.2.4.18</v>
      </c>
      <c r="D132" s="46" t="s">
        <v>382</v>
      </c>
      <c r="E132" s="94">
        <v>14.443479152542375</v>
      </c>
      <c r="F132" s="98" t="s">
        <v>382</v>
      </c>
      <c r="G132" s="98" t="s">
        <v>382</v>
      </c>
      <c r="H132" s="88" t="s">
        <v>382</v>
      </c>
      <c r="I132" s="88" t="s">
        <v>382</v>
      </c>
      <c r="J132" s="88" t="s">
        <v>382</v>
      </c>
      <c r="K132" s="88" t="s">
        <v>382</v>
      </c>
      <c r="L132" s="88" t="s">
        <v>382</v>
      </c>
      <c r="M132" s="88" t="s">
        <v>382</v>
      </c>
      <c r="N132" s="88" t="s">
        <v>382</v>
      </c>
      <c r="O132" s="88" t="s">
        <v>382</v>
      </c>
      <c r="P132" s="88" t="s">
        <v>382</v>
      </c>
      <c r="Q132" s="88" t="s">
        <v>382</v>
      </c>
      <c r="R132" s="88" t="s">
        <v>382</v>
      </c>
      <c r="S132" s="88" t="s">
        <v>382</v>
      </c>
      <c r="T132" s="46" t="s">
        <v>382</v>
      </c>
      <c r="U132" s="46" t="s">
        <v>382</v>
      </c>
      <c r="V132" s="46" t="s">
        <v>382</v>
      </c>
      <c r="W132" s="46" t="s">
        <v>382</v>
      </c>
      <c r="X132" s="46" t="s">
        <v>382</v>
      </c>
      <c r="Y132" s="46" t="s">
        <v>382</v>
      </c>
      <c r="Z132" s="46" t="s">
        <v>382</v>
      </c>
      <c r="AA132" s="46" t="s">
        <v>382</v>
      </c>
      <c r="AB132" s="46" t="s">
        <v>382</v>
      </c>
      <c r="AC132" s="46" t="s">
        <v>382</v>
      </c>
      <c r="AD132" s="46" t="s">
        <v>382</v>
      </c>
      <c r="AE132" s="46" t="s">
        <v>382</v>
      </c>
      <c r="AF132" s="46" t="s">
        <v>382</v>
      </c>
      <c r="AG132" s="46" t="s">
        <v>382</v>
      </c>
      <c r="AH132" s="46" t="s">
        <v>382</v>
      </c>
      <c r="AI132" s="46" t="s">
        <v>382</v>
      </c>
      <c r="AJ132" s="46" t="s">
        <v>382</v>
      </c>
      <c r="AK132" s="46" t="s">
        <v>382</v>
      </c>
      <c r="AL132" s="46" t="s">
        <v>382</v>
      </c>
      <c r="AM132" s="46" t="s">
        <v>382</v>
      </c>
      <c r="AN132" s="46" t="s">
        <v>382</v>
      </c>
      <c r="AO132" s="46" t="s">
        <v>382</v>
      </c>
      <c r="AP132" s="94">
        <v>0</v>
      </c>
      <c r="AQ132" s="88" t="s">
        <v>382</v>
      </c>
      <c r="AR132" s="88" t="s">
        <v>382</v>
      </c>
      <c r="AS132" s="88" t="s">
        <v>382</v>
      </c>
      <c r="AT132" s="88" t="s">
        <v>382</v>
      </c>
      <c r="AU132" s="88" t="s">
        <v>382</v>
      </c>
      <c r="AV132" s="46" t="s">
        <v>382</v>
      </c>
      <c r="AW132" s="46" t="s">
        <v>382</v>
      </c>
      <c r="AX132" s="46" t="s">
        <v>382</v>
      </c>
      <c r="AY132" s="46" t="s">
        <v>382</v>
      </c>
      <c r="AZ132" s="46" t="s">
        <v>382</v>
      </c>
      <c r="BA132" s="46" t="s">
        <v>382</v>
      </c>
      <c r="BB132" s="46" t="s">
        <v>382</v>
      </c>
      <c r="BC132" s="46" t="s">
        <v>382</v>
      </c>
      <c r="BD132" s="98">
        <v>14.443479152542375</v>
      </c>
      <c r="BE132" s="88" t="s">
        <v>382</v>
      </c>
      <c r="BF132" s="88" t="s">
        <v>382</v>
      </c>
      <c r="BG132" s="88">
        <v>2.1</v>
      </c>
      <c r="BH132" s="88" t="s">
        <v>382</v>
      </c>
      <c r="BI132" s="88" t="s">
        <v>382</v>
      </c>
      <c r="BJ132" s="46" t="s">
        <v>382</v>
      </c>
      <c r="BK132" s="46" t="s">
        <v>382</v>
      </c>
      <c r="BL132" s="46" t="s">
        <v>382</v>
      </c>
      <c r="BM132" s="46" t="s">
        <v>382</v>
      </c>
      <c r="BN132" s="46" t="s">
        <v>382</v>
      </c>
      <c r="BO132" s="46" t="s">
        <v>382</v>
      </c>
      <c r="BP132" s="46" t="s">
        <v>382</v>
      </c>
      <c r="BQ132" s="46" t="s">
        <v>382</v>
      </c>
      <c r="BR132" s="88">
        <v>14.443479152542375</v>
      </c>
      <c r="BS132" s="88" t="s">
        <v>382</v>
      </c>
      <c r="BT132" s="88" t="s">
        <v>382</v>
      </c>
      <c r="BU132" s="88">
        <v>2.1</v>
      </c>
      <c r="BV132" s="88" t="s">
        <v>382</v>
      </c>
      <c r="BW132" s="88" t="s">
        <v>382</v>
      </c>
      <c r="BX132" s="46" t="s">
        <v>382</v>
      </c>
    </row>
    <row r="133" spans="1:76" ht="47.25" x14ac:dyDescent="0.25">
      <c r="A133" s="73" t="s">
        <v>591</v>
      </c>
      <c r="B133" s="85" t="s">
        <v>529</v>
      </c>
      <c r="C133" s="116" t="str">
        <f>'а) Идентификатор ИП'!E85</f>
        <v>J_KL10_1.2.4.19</v>
      </c>
      <c r="D133" s="46" t="s">
        <v>382</v>
      </c>
      <c r="E133" s="94">
        <v>17.19415220338983</v>
      </c>
      <c r="F133" s="98" t="s">
        <v>382</v>
      </c>
      <c r="G133" s="98" t="s">
        <v>382</v>
      </c>
      <c r="H133" s="88" t="s">
        <v>382</v>
      </c>
      <c r="I133" s="88" t="s">
        <v>382</v>
      </c>
      <c r="J133" s="88" t="s">
        <v>382</v>
      </c>
      <c r="K133" s="88" t="s">
        <v>382</v>
      </c>
      <c r="L133" s="88" t="s">
        <v>382</v>
      </c>
      <c r="M133" s="88" t="s">
        <v>382</v>
      </c>
      <c r="N133" s="88" t="s">
        <v>382</v>
      </c>
      <c r="O133" s="88" t="s">
        <v>382</v>
      </c>
      <c r="P133" s="88" t="s">
        <v>382</v>
      </c>
      <c r="Q133" s="88" t="s">
        <v>382</v>
      </c>
      <c r="R133" s="88" t="s">
        <v>382</v>
      </c>
      <c r="S133" s="88" t="s">
        <v>382</v>
      </c>
      <c r="T133" s="46" t="s">
        <v>382</v>
      </c>
      <c r="U133" s="46" t="s">
        <v>382</v>
      </c>
      <c r="V133" s="46" t="s">
        <v>382</v>
      </c>
      <c r="W133" s="46" t="s">
        <v>382</v>
      </c>
      <c r="X133" s="46" t="s">
        <v>382</v>
      </c>
      <c r="Y133" s="46" t="s">
        <v>382</v>
      </c>
      <c r="Z133" s="46" t="s">
        <v>382</v>
      </c>
      <c r="AA133" s="46" t="s">
        <v>382</v>
      </c>
      <c r="AB133" s="46" t="s">
        <v>382</v>
      </c>
      <c r="AC133" s="46" t="s">
        <v>382</v>
      </c>
      <c r="AD133" s="46" t="s">
        <v>382</v>
      </c>
      <c r="AE133" s="46" t="s">
        <v>382</v>
      </c>
      <c r="AF133" s="46" t="s">
        <v>382</v>
      </c>
      <c r="AG133" s="46" t="s">
        <v>382</v>
      </c>
      <c r="AH133" s="46" t="s">
        <v>382</v>
      </c>
      <c r="AI133" s="46" t="s">
        <v>382</v>
      </c>
      <c r="AJ133" s="46" t="s">
        <v>382</v>
      </c>
      <c r="AK133" s="46" t="s">
        <v>382</v>
      </c>
      <c r="AL133" s="46" t="s">
        <v>382</v>
      </c>
      <c r="AM133" s="46" t="s">
        <v>382</v>
      </c>
      <c r="AN133" s="46" t="s">
        <v>382</v>
      </c>
      <c r="AO133" s="46" t="s">
        <v>382</v>
      </c>
      <c r="AP133" s="94">
        <v>0</v>
      </c>
      <c r="AQ133" s="88" t="s">
        <v>382</v>
      </c>
      <c r="AR133" s="88" t="s">
        <v>382</v>
      </c>
      <c r="AS133" s="88" t="s">
        <v>382</v>
      </c>
      <c r="AT133" s="88" t="s">
        <v>382</v>
      </c>
      <c r="AU133" s="88" t="s">
        <v>382</v>
      </c>
      <c r="AV133" s="46" t="s">
        <v>382</v>
      </c>
      <c r="AW133" s="46" t="s">
        <v>382</v>
      </c>
      <c r="AX133" s="46" t="s">
        <v>382</v>
      </c>
      <c r="AY133" s="46" t="s">
        <v>382</v>
      </c>
      <c r="AZ133" s="46" t="s">
        <v>382</v>
      </c>
      <c r="BA133" s="46" t="s">
        <v>382</v>
      </c>
      <c r="BB133" s="46" t="s">
        <v>382</v>
      </c>
      <c r="BC133" s="46" t="s">
        <v>382</v>
      </c>
      <c r="BD133" s="98">
        <v>17.19415220338983</v>
      </c>
      <c r="BE133" s="88" t="s">
        <v>382</v>
      </c>
      <c r="BF133" s="88" t="s">
        <v>382</v>
      </c>
      <c r="BG133" s="88">
        <v>2.5</v>
      </c>
      <c r="BH133" s="88" t="s">
        <v>382</v>
      </c>
      <c r="BI133" s="88" t="s">
        <v>382</v>
      </c>
      <c r="BJ133" s="46" t="s">
        <v>382</v>
      </c>
      <c r="BK133" s="46" t="s">
        <v>382</v>
      </c>
      <c r="BL133" s="46" t="s">
        <v>382</v>
      </c>
      <c r="BM133" s="46" t="s">
        <v>382</v>
      </c>
      <c r="BN133" s="46" t="s">
        <v>382</v>
      </c>
      <c r="BO133" s="46" t="s">
        <v>382</v>
      </c>
      <c r="BP133" s="46" t="s">
        <v>382</v>
      </c>
      <c r="BQ133" s="46" t="s">
        <v>382</v>
      </c>
      <c r="BR133" s="88">
        <v>17.19415220338983</v>
      </c>
      <c r="BS133" s="88" t="s">
        <v>382</v>
      </c>
      <c r="BT133" s="88" t="s">
        <v>382</v>
      </c>
      <c r="BU133" s="88">
        <v>2.5</v>
      </c>
      <c r="BV133" s="88" t="s">
        <v>382</v>
      </c>
      <c r="BW133" s="88" t="s">
        <v>382</v>
      </c>
      <c r="BX133" s="46" t="s">
        <v>382</v>
      </c>
    </row>
    <row r="134" spans="1:76" ht="31.5" x14ac:dyDescent="0.25">
      <c r="A134" s="73" t="s">
        <v>592</v>
      </c>
      <c r="B134" s="91" t="s">
        <v>10</v>
      </c>
      <c r="C134" s="76" t="str">
        <f>'а) Идентификатор ИП'!E86</f>
        <v>I_AT_1.2.5.</v>
      </c>
      <c r="D134" s="46" t="s">
        <v>382</v>
      </c>
      <c r="E134" s="94">
        <v>42.32016762711865</v>
      </c>
      <c r="F134" s="98" t="s">
        <v>382</v>
      </c>
      <c r="G134" s="98" t="s">
        <v>382</v>
      </c>
      <c r="H134" s="88" t="s">
        <v>382</v>
      </c>
      <c r="I134" s="88" t="s">
        <v>382</v>
      </c>
      <c r="J134" s="88" t="s">
        <v>382</v>
      </c>
      <c r="K134" s="88" t="s">
        <v>382</v>
      </c>
      <c r="L134" s="88" t="s">
        <v>382</v>
      </c>
      <c r="M134" s="88" t="s">
        <v>382</v>
      </c>
      <c r="N134" s="88" t="s">
        <v>382</v>
      </c>
      <c r="O134" s="88" t="s">
        <v>382</v>
      </c>
      <c r="P134" s="88" t="s">
        <v>382</v>
      </c>
      <c r="Q134" s="88" t="s">
        <v>382</v>
      </c>
      <c r="R134" s="88" t="s">
        <v>382</v>
      </c>
      <c r="S134" s="88" t="s">
        <v>382</v>
      </c>
      <c r="T134" s="46" t="s">
        <v>382</v>
      </c>
      <c r="U134" s="46" t="s">
        <v>382</v>
      </c>
      <c r="V134" s="46" t="s">
        <v>382</v>
      </c>
      <c r="W134" s="46" t="s">
        <v>382</v>
      </c>
      <c r="X134" s="46" t="s">
        <v>382</v>
      </c>
      <c r="Y134" s="46" t="s">
        <v>382</v>
      </c>
      <c r="Z134" s="46" t="s">
        <v>382</v>
      </c>
      <c r="AA134" s="46" t="s">
        <v>382</v>
      </c>
      <c r="AB134" s="46" t="s">
        <v>382</v>
      </c>
      <c r="AC134" s="46" t="s">
        <v>382</v>
      </c>
      <c r="AD134" s="46" t="s">
        <v>382</v>
      </c>
      <c r="AE134" s="46" t="s">
        <v>382</v>
      </c>
      <c r="AF134" s="46" t="s">
        <v>382</v>
      </c>
      <c r="AG134" s="46" t="s">
        <v>382</v>
      </c>
      <c r="AH134" s="46" t="s">
        <v>382</v>
      </c>
      <c r="AI134" s="46" t="s">
        <v>382</v>
      </c>
      <c r="AJ134" s="46" t="s">
        <v>382</v>
      </c>
      <c r="AK134" s="46" t="s">
        <v>382</v>
      </c>
      <c r="AL134" s="46" t="s">
        <v>382</v>
      </c>
      <c r="AM134" s="46" t="s">
        <v>382</v>
      </c>
      <c r="AN134" s="46" t="s">
        <v>382</v>
      </c>
      <c r="AO134" s="46" t="s">
        <v>382</v>
      </c>
      <c r="AP134" s="94">
        <v>18.738015254237293</v>
      </c>
      <c r="AQ134" s="88" t="s">
        <v>382</v>
      </c>
      <c r="AR134" s="88" t="s">
        <v>382</v>
      </c>
      <c r="AS134" s="88" t="s">
        <v>382</v>
      </c>
      <c r="AT134" s="88" t="s">
        <v>382</v>
      </c>
      <c r="AU134" s="88">
        <v>12</v>
      </c>
      <c r="AV134" s="46" t="s">
        <v>382</v>
      </c>
      <c r="AW134" s="46" t="s">
        <v>382</v>
      </c>
      <c r="AX134" s="46" t="s">
        <v>382</v>
      </c>
      <c r="AY134" s="46" t="s">
        <v>382</v>
      </c>
      <c r="AZ134" s="46" t="s">
        <v>382</v>
      </c>
      <c r="BA134" s="46" t="s">
        <v>382</v>
      </c>
      <c r="BB134" s="46" t="s">
        <v>382</v>
      </c>
      <c r="BC134" s="46" t="s">
        <v>382</v>
      </c>
      <c r="BD134" s="98">
        <v>23.575927118644074</v>
      </c>
      <c r="BE134" s="88" t="s">
        <v>382</v>
      </c>
      <c r="BF134" s="88" t="s">
        <v>382</v>
      </c>
      <c r="BG134" s="88" t="s">
        <v>382</v>
      </c>
      <c r="BH134" s="88" t="s">
        <v>382</v>
      </c>
      <c r="BI134" s="88">
        <v>12</v>
      </c>
      <c r="BJ134" s="46" t="s">
        <v>382</v>
      </c>
      <c r="BK134" s="46" t="s">
        <v>382</v>
      </c>
      <c r="BL134" s="46" t="s">
        <v>382</v>
      </c>
      <c r="BM134" s="46" t="s">
        <v>382</v>
      </c>
      <c r="BN134" s="46" t="s">
        <v>382</v>
      </c>
      <c r="BO134" s="46" t="s">
        <v>382</v>
      </c>
      <c r="BP134" s="46" t="s">
        <v>382</v>
      </c>
      <c r="BQ134" s="46" t="s">
        <v>382</v>
      </c>
      <c r="BR134" s="88">
        <v>42.32016762711865</v>
      </c>
      <c r="BS134" s="88" t="s">
        <v>382</v>
      </c>
      <c r="BT134" s="88" t="s">
        <v>382</v>
      </c>
      <c r="BU134" s="88" t="s">
        <v>382</v>
      </c>
      <c r="BV134" s="88" t="s">
        <v>382</v>
      </c>
      <c r="BW134" s="88">
        <v>24</v>
      </c>
      <c r="BX134" s="46" t="s">
        <v>382</v>
      </c>
    </row>
  </sheetData>
  <mergeCells count="44">
    <mergeCell ref="A9:AG9"/>
    <mergeCell ref="A13:BV13"/>
    <mergeCell ref="BX14:BX18"/>
    <mergeCell ref="AV16:BB16"/>
    <mergeCell ref="AI17:AN17"/>
    <mergeCell ref="AW17:BB17"/>
    <mergeCell ref="AV15:BI15"/>
    <mergeCell ref="BQ16:BW16"/>
    <mergeCell ref="BJ15:BW15"/>
    <mergeCell ref="AH14:BW14"/>
    <mergeCell ref="AP17:AU17"/>
    <mergeCell ref="BD17:BI17"/>
    <mergeCell ref="BR17:BW17"/>
    <mergeCell ref="BJ16:BP16"/>
    <mergeCell ref="BC16:BI16"/>
    <mergeCell ref="AH15:AU15"/>
    <mergeCell ref="BK17:BP17"/>
    <mergeCell ref="AO16:AU16"/>
    <mergeCell ref="F14:S15"/>
    <mergeCell ref="U17:Z17"/>
    <mergeCell ref="T16:Z16"/>
    <mergeCell ref="AA16:AG16"/>
    <mergeCell ref="AB17:AG17"/>
    <mergeCell ref="AH16:AN16"/>
    <mergeCell ref="F16:L16"/>
    <mergeCell ref="M16:S16"/>
    <mergeCell ref="G17:L17"/>
    <mergeCell ref="N17:S17"/>
    <mergeCell ref="E17:E18"/>
    <mergeCell ref="D14:E16"/>
    <mergeCell ref="T15:AG15"/>
    <mergeCell ref="T14:AG14"/>
    <mergeCell ref="A4:AG4"/>
    <mergeCell ref="A10:AG10"/>
    <mergeCell ref="A11:AG11"/>
    <mergeCell ref="A12:AG12"/>
    <mergeCell ref="A5:AG5"/>
    <mergeCell ref="A14:A18"/>
    <mergeCell ref="B14:B18"/>
    <mergeCell ref="C14:C18"/>
    <mergeCell ref="D17:D18"/>
    <mergeCell ref="A6:AG6"/>
    <mergeCell ref="A7:AG7"/>
    <mergeCell ref="A8:AG8"/>
  </mergeCells>
  <phoneticPr fontId="49" type="noConversion"/>
  <pageMargins left="0.70866141732283472" right="0.70866141732283472" top="0.74803149606299213" bottom="0.74803149606299213" header="0.31496062992125984" footer="0.31496062992125984"/>
  <pageSetup paperSize="8" scale="53" fitToWidth="2" orientation="landscape" r:id="rId1"/>
  <headerFooter differentFirst="1">
    <oddHeader>&amp;C&amp;P</oddHeader>
  </headerFooter>
  <colBreaks count="1" manualBreakCount="1">
    <brk id="33" max="133" man="1"/>
  </col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>
    <tabColor rgb="FF00B050"/>
  </sheetPr>
  <dimension ref="A1:E86"/>
  <sheetViews>
    <sheetView workbookViewId="0">
      <selection activeCell="E85" sqref="E7:E85"/>
    </sheetView>
  </sheetViews>
  <sheetFormatPr defaultRowHeight="15.75" x14ac:dyDescent="0.25"/>
  <cols>
    <col min="2" max="2" width="116.75" customWidth="1"/>
    <col min="3" max="3" width="13.75" customWidth="1"/>
    <col min="4" max="4" width="21.125" hidden="1" customWidth="1"/>
    <col min="5" max="5" width="21.125" customWidth="1"/>
  </cols>
  <sheetData>
    <row r="1" spans="1:5" ht="47.25" x14ac:dyDescent="0.25">
      <c r="A1" s="117" t="s">
        <v>646</v>
      </c>
      <c r="B1" s="117" t="s">
        <v>647</v>
      </c>
      <c r="C1" s="118" t="s">
        <v>648</v>
      </c>
      <c r="D1" s="118" t="s">
        <v>649</v>
      </c>
      <c r="E1" s="118" t="s">
        <v>205</v>
      </c>
    </row>
    <row r="2" spans="1:5" hidden="1" x14ac:dyDescent="0.25">
      <c r="A2" s="119"/>
      <c r="B2" s="120" t="s">
        <v>501</v>
      </c>
      <c r="C2" s="115"/>
      <c r="D2" s="115"/>
      <c r="E2" s="116"/>
    </row>
    <row r="3" spans="1:5" hidden="1" x14ac:dyDescent="0.25">
      <c r="A3" s="73" t="s">
        <v>363</v>
      </c>
      <c r="B3" s="120" t="s">
        <v>459</v>
      </c>
      <c r="C3" s="115">
        <v>2018</v>
      </c>
      <c r="D3" s="115" t="s">
        <v>650</v>
      </c>
      <c r="E3" s="116" t="str">
        <f>IF(C3&lt;&gt;"",IF(C3=2018,"I_"&amp;D3&amp;"_"&amp;A3,"J_"&amp;D3&amp;"_"&amp;A3),"")</f>
        <v>I_KL04_1.2.2.1</v>
      </c>
    </row>
    <row r="4" spans="1:5" hidden="1" x14ac:dyDescent="0.25">
      <c r="A4" s="73" t="s">
        <v>364</v>
      </c>
      <c r="B4" s="120" t="s">
        <v>460</v>
      </c>
      <c r="C4" s="115">
        <v>2018</v>
      </c>
      <c r="D4" s="115" t="s">
        <v>650</v>
      </c>
      <c r="E4" s="116" t="str">
        <f t="shared" ref="E4:E67" si="0">IF(C4&lt;&gt;"",IF(C4=2018,"I_"&amp;D4&amp;"_"&amp;A4,"J_"&amp;D4&amp;"_"&amp;A4),"")</f>
        <v>I_KL04_1.2.2.2</v>
      </c>
    </row>
    <row r="5" spans="1:5" hidden="1" x14ac:dyDescent="0.25">
      <c r="A5" s="73" t="s">
        <v>365</v>
      </c>
      <c r="B5" s="120" t="s">
        <v>461</v>
      </c>
      <c r="C5" s="115">
        <v>2018</v>
      </c>
      <c r="D5" s="115" t="s">
        <v>650</v>
      </c>
      <c r="E5" s="116" t="str">
        <f t="shared" si="0"/>
        <v>I_KL04_1.2.2.3</v>
      </c>
    </row>
    <row r="6" spans="1:5" hidden="1" x14ac:dyDescent="0.25">
      <c r="A6" s="73" t="s">
        <v>366</v>
      </c>
      <c r="B6" s="120" t="s">
        <v>462</v>
      </c>
      <c r="C6" s="115">
        <v>2018</v>
      </c>
      <c r="D6" s="115" t="s">
        <v>650</v>
      </c>
      <c r="E6" s="116" t="str">
        <f t="shared" si="0"/>
        <v>I_KL04_1.2.2.4</v>
      </c>
    </row>
    <row r="7" spans="1:5" x14ac:dyDescent="0.25">
      <c r="A7" s="73" t="s">
        <v>530</v>
      </c>
      <c r="B7" s="120" t="s">
        <v>463</v>
      </c>
      <c r="C7" s="115">
        <v>2019</v>
      </c>
      <c r="D7" s="115" t="s">
        <v>650</v>
      </c>
      <c r="E7" s="116" t="str">
        <f t="shared" si="0"/>
        <v>J_KL04_1.2.2.5</v>
      </c>
    </row>
    <row r="8" spans="1:5" x14ac:dyDescent="0.25">
      <c r="A8" s="73" t="s">
        <v>531</v>
      </c>
      <c r="B8" s="120" t="s">
        <v>464</v>
      </c>
      <c r="C8" s="115">
        <v>2019</v>
      </c>
      <c r="D8" s="115" t="s">
        <v>650</v>
      </c>
      <c r="E8" s="116" t="str">
        <f t="shared" si="0"/>
        <v>J_KL04_1.2.2.6</v>
      </c>
    </row>
    <row r="9" spans="1:5" x14ac:dyDescent="0.25">
      <c r="A9" s="73" t="s">
        <v>532</v>
      </c>
      <c r="B9" s="120" t="s">
        <v>465</v>
      </c>
      <c r="C9" s="115">
        <v>2019</v>
      </c>
      <c r="D9" s="115" t="s">
        <v>650</v>
      </c>
      <c r="E9" s="116" t="str">
        <f t="shared" si="0"/>
        <v>J_KL04_1.2.2.7</v>
      </c>
    </row>
    <row r="10" spans="1:5" x14ac:dyDescent="0.25">
      <c r="A10" s="73" t="s">
        <v>533</v>
      </c>
      <c r="B10" s="120" t="s">
        <v>466</v>
      </c>
      <c r="C10" s="115">
        <v>2019</v>
      </c>
      <c r="D10" s="115" t="s">
        <v>650</v>
      </c>
      <c r="E10" s="116" t="str">
        <f t="shared" si="0"/>
        <v>J_KL04_1.2.2.8</v>
      </c>
    </row>
    <row r="11" spans="1:5" x14ac:dyDescent="0.25">
      <c r="A11" s="73" t="s">
        <v>534</v>
      </c>
      <c r="B11" s="120" t="s">
        <v>467</v>
      </c>
      <c r="C11" s="115">
        <v>2019</v>
      </c>
      <c r="D11" s="115" t="s">
        <v>650</v>
      </c>
      <c r="E11" s="116" t="str">
        <f t="shared" si="0"/>
        <v>J_KL04_1.2.2.9</v>
      </c>
    </row>
    <row r="12" spans="1:5" x14ac:dyDescent="0.25">
      <c r="A12" s="73" t="s">
        <v>535</v>
      </c>
      <c r="B12" s="120" t="s">
        <v>468</v>
      </c>
      <c r="C12" s="115">
        <v>2019</v>
      </c>
      <c r="D12" s="115" t="s">
        <v>650</v>
      </c>
      <c r="E12" s="116" t="str">
        <f t="shared" si="0"/>
        <v>J_KL04_1.2.2.10</v>
      </c>
    </row>
    <row r="13" spans="1:5" hidden="1" x14ac:dyDescent="0.25">
      <c r="A13" s="73"/>
      <c r="B13" s="120" t="s">
        <v>502</v>
      </c>
      <c r="C13" s="115"/>
      <c r="D13" s="115"/>
      <c r="E13" s="116" t="str">
        <f t="shared" si="0"/>
        <v/>
      </c>
    </row>
    <row r="14" spans="1:5" hidden="1" x14ac:dyDescent="0.25">
      <c r="A14" s="73" t="s">
        <v>536</v>
      </c>
      <c r="B14" s="120" t="s">
        <v>469</v>
      </c>
      <c r="C14" s="115">
        <v>2018</v>
      </c>
      <c r="D14" s="115" t="s">
        <v>651</v>
      </c>
      <c r="E14" s="116" t="str">
        <f t="shared" si="0"/>
        <v>I_KL10_1.2.2.11</v>
      </c>
    </row>
    <row r="15" spans="1:5" hidden="1" x14ac:dyDescent="0.25">
      <c r="A15" s="73" t="s">
        <v>537</v>
      </c>
      <c r="B15" s="120" t="s">
        <v>470</v>
      </c>
      <c r="C15" s="115">
        <v>2018</v>
      </c>
      <c r="D15" s="115" t="s">
        <v>651</v>
      </c>
      <c r="E15" s="116" t="str">
        <f t="shared" si="0"/>
        <v>I_KL10_1.2.2.12</v>
      </c>
    </row>
    <row r="16" spans="1:5" hidden="1" x14ac:dyDescent="0.25">
      <c r="A16" s="73" t="s">
        <v>538</v>
      </c>
      <c r="B16" s="120" t="s">
        <v>471</v>
      </c>
      <c r="C16" s="115">
        <v>2018</v>
      </c>
      <c r="D16" s="115" t="s">
        <v>651</v>
      </c>
      <c r="E16" s="116" t="str">
        <f t="shared" si="0"/>
        <v>I_KL10_1.2.2.13</v>
      </c>
    </row>
    <row r="17" spans="1:5" x14ac:dyDescent="0.25">
      <c r="A17" s="73" t="s">
        <v>539</v>
      </c>
      <c r="B17" s="120" t="s">
        <v>472</v>
      </c>
      <c r="C17" s="115">
        <v>2019</v>
      </c>
      <c r="D17" s="115" t="s">
        <v>651</v>
      </c>
      <c r="E17" s="116" t="str">
        <f t="shared" si="0"/>
        <v>J_KL10_1.2.2.14</v>
      </c>
    </row>
    <row r="18" spans="1:5" x14ac:dyDescent="0.25">
      <c r="A18" s="73" t="s">
        <v>540</v>
      </c>
      <c r="B18" s="120" t="s">
        <v>473</v>
      </c>
      <c r="C18" s="115">
        <v>2019</v>
      </c>
      <c r="D18" s="115" t="s">
        <v>651</v>
      </c>
      <c r="E18" s="116" t="str">
        <f t="shared" si="0"/>
        <v>J_KL10_1.2.2.15</v>
      </c>
    </row>
    <row r="19" spans="1:5" x14ac:dyDescent="0.25">
      <c r="A19" s="73" t="s">
        <v>541</v>
      </c>
      <c r="B19" s="120" t="s">
        <v>474</v>
      </c>
      <c r="C19" s="115">
        <v>2019</v>
      </c>
      <c r="D19" s="115" t="s">
        <v>651</v>
      </c>
      <c r="E19" s="116" t="str">
        <f t="shared" si="0"/>
        <v>J_KL10_1.2.2.16</v>
      </c>
    </row>
    <row r="20" spans="1:5" x14ac:dyDescent="0.25">
      <c r="A20" s="73" t="s">
        <v>542</v>
      </c>
      <c r="B20" s="120" t="s">
        <v>475</v>
      </c>
      <c r="C20" s="115">
        <v>2019</v>
      </c>
      <c r="D20" s="115" t="s">
        <v>651</v>
      </c>
      <c r="E20" s="116" t="str">
        <f t="shared" si="0"/>
        <v>J_KL10_1.2.2.17</v>
      </c>
    </row>
    <row r="21" spans="1:5" hidden="1" x14ac:dyDescent="0.25">
      <c r="A21" s="73"/>
      <c r="B21" s="120" t="s">
        <v>503</v>
      </c>
      <c r="C21" s="115"/>
      <c r="D21" s="115"/>
      <c r="E21" s="116" t="str">
        <f t="shared" si="0"/>
        <v/>
      </c>
    </row>
    <row r="22" spans="1:5" hidden="1" x14ac:dyDescent="0.25">
      <c r="A22" s="73" t="s">
        <v>543</v>
      </c>
      <c r="B22" s="120" t="s">
        <v>476</v>
      </c>
      <c r="C22" s="115">
        <v>2018</v>
      </c>
      <c r="D22" s="115" t="s">
        <v>652</v>
      </c>
      <c r="E22" s="116" t="str">
        <f t="shared" si="0"/>
        <v>I_VL04_1.2.2.18</v>
      </c>
    </row>
    <row r="23" spans="1:5" hidden="1" x14ac:dyDescent="0.25">
      <c r="A23" s="73" t="s">
        <v>544</v>
      </c>
      <c r="B23" s="120" t="s">
        <v>477</v>
      </c>
      <c r="C23" s="115">
        <v>2018</v>
      </c>
      <c r="D23" s="115" t="s">
        <v>652</v>
      </c>
      <c r="E23" s="116" t="str">
        <f t="shared" si="0"/>
        <v>I_VL04_1.2.2.19</v>
      </c>
    </row>
    <row r="24" spans="1:5" hidden="1" x14ac:dyDescent="0.25">
      <c r="A24" s="73" t="s">
        <v>545</v>
      </c>
      <c r="B24" s="120" t="s">
        <v>478</v>
      </c>
      <c r="C24" s="115">
        <v>2018</v>
      </c>
      <c r="D24" s="115" t="s">
        <v>652</v>
      </c>
      <c r="E24" s="116" t="str">
        <f t="shared" si="0"/>
        <v>I_VL04_1.2.2.20</v>
      </c>
    </row>
    <row r="25" spans="1:5" hidden="1" x14ac:dyDescent="0.25">
      <c r="A25" s="73" t="s">
        <v>546</v>
      </c>
      <c r="B25" s="120" t="s">
        <v>479</v>
      </c>
      <c r="C25" s="115">
        <v>2018</v>
      </c>
      <c r="D25" s="115" t="s">
        <v>652</v>
      </c>
      <c r="E25" s="116" t="str">
        <f t="shared" si="0"/>
        <v>I_VL04_1.2.2.21</v>
      </c>
    </row>
    <row r="26" spans="1:5" hidden="1" x14ac:dyDescent="0.25">
      <c r="A26" s="73" t="s">
        <v>547</v>
      </c>
      <c r="B26" s="120" t="s">
        <v>480</v>
      </c>
      <c r="C26" s="115">
        <v>2018</v>
      </c>
      <c r="D26" s="115" t="s">
        <v>652</v>
      </c>
      <c r="E26" s="116" t="str">
        <f t="shared" si="0"/>
        <v>I_VL04_1.2.2.22</v>
      </c>
    </row>
    <row r="27" spans="1:5" hidden="1" x14ac:dyDescent="0.25">
      <c r="A27" s="73" t="s">
        <v>548</v>
      </c>
      <c r="B27" s="120" t="s">
        <v>481</v>
      </c>
      <c r="C27" s="115">
        <v>2018</v>
      </c>
      <c r="D27" s="115" t="s">
        <v>652</v>
      </c>
      <c r="E27" s="116" t="str">
        <f t="shared" si="0"/>
        <v>I_VL04_1.2.2.23</v>
      </c>
    </row>
    <row r="28" spans="1:5" hidden="1" x14ac:dyDescent="0.25">
      <c r="A28" s="73" t="s">
        <v>549</v>
      </c>
      <c r="B28" s="120" t="s">
        <v>482</v>
      </c>
      <c r="C28" s="115">
        <v>2018</v>
      </c>
      <c r="D28" s="115" t="s">
        <v>652</v>
      </c>
      <c r="E28" s="116" t="str">
        <f t="shared" si="0"/>
        <v>I_VL04_1.2.2.24</v>
      </c>
    </row>
    <row r="29" spans="1:5" hidden="1" x14ac:dyDescent="0.25">
      <c r="A29" s="73" t="s">
        <v>550</v>
      </c>
      <c r="B29" s="120" t="s">
        <v>483</v>
      </c>
      <c r="C29" s="115">
        <v>2018</v>
      </c>
      <c r="D29" s="115" t="s">
        <v>652</v>
      </c>
      <c r="E29" s="116" t="str">
        <f t="shared" si="0"/>
        <v>I_VL04_1.2.2.25</v>
      </c>
    </row>
    <row r="30" spans="1:5" hidden="1" x14ac:dyDescent="0.25">
      <c r="A30" s="73" t="s">
        <v>551</v>
      </c>
      <c r="B30" s="120" t="s">
        <v>484</v>
      </c>
      <c r="C30" s="115">
        <v>2018</v>
      </c>
      <c r="D30" s="115" t="s">
        <v>652</v>
      </c>
      <c r="E30" s="116" t="str">
        <f t="shared" si="0"/>
        <v>I_VL04_1.2.2.26</v>
      </c>
    </row>
    <row r="31" spans="1:5" hidden="1" x14ac:dyDescent="0.25">
      <c r="A31" s="73" t="s">
        <v>552</v>
      </c>
      <c r="B31" s="120" t="s">
        <v>485</v>
      </c>
      <c r="C31" s="115">
        <v>2018</v>
      </c>
      <c r="D31" s="115" t="s">
        <v>652</v>
      </c>
      <c r="E31" s="116" t="str">
        <f t="shared" si="0"/>
        <v>I_VL04_1.2.2.27</v>
      </c>
    </row>
    <row r="32" spans="1:5" hidden="1" x14ac:dyDescent="0.25">
      <c r="A32" s="73" t="s">
        <v>553</v>
      </c>
      <c r="B32" s="120" t="s">
        <v>486</v>
      </c>
      <c r="C32" s="115">
        <v>2018</v>
      </c>
      <c r="D32" s="115" t="s">
        <v>652</v>
      </c>
      <c r="E32" s="116" t="str">
        <f t="shared" si="0"/>
        <v>I_VL04_1.2.2.28</v>
      </c>
    </row>
    <row r="33" spans="1:5" x14ac:dyDescent="0.25">
      <c r="A33" s="73" t="s">
        <v>554</v>
      </c>
      <c r="B33" s="120" t="s">
        <v>487</v>
      </c>
      <c r="C33" s="115">
        <v>2019</v>
      </c>
      <c r="D33" s="115" t="s">
        <v>652</v>
      </c>
      <c r="E33" s="116" t="str">
        <f t="shared" si="0"/>
        <v>J_VL04_1.2.2.29</v>
      </c>
    </row>
    <row r="34" spans="1:5" x14ac:dyDescent="0.25">
      <c r="A34" s="73" t="s">
        <v>555</v>
      </c>
      <c r="B34" s="120" t="s">
        <v>488</v>
      </c>
      <c r="C34" s="115">
        <v>2019</v>
      </c>
      <c r="D34" s="115" t="s">
        <v>652</v>
      </c>
      <c r="E34" s="116" t="str">
        <f t="shared" si="0"/>
        <v>J_VL04_1.2.2.30</v>
      </c>
    </row>
    <row r="35" spans="1:5" x14ac:dyDescent="0.25">
      <c r="A35" s="73" t="s">
        <v>556</v>
      </c>
      <c r="B35" s="120" t="s">
        <v>489</v>
      </c>
      <c r="C35" s="115">
        <v>2019</v>
      </c>
      <c r="D35" s="115" t="s">
        <v>652</v>
      </c>
      <c r="E35" s="116" t="str">
        <f t="shared" si="0"/>
        <v>J_VL04_1.2.2.31</v>
      </c>
    </row>
    <row r="36" spans="1:5" x14ac:dyDescent="0.25">
      <c r="A36" s="73" t="s">
        <v>557</v>
      </c>
      <c r="B36" s="120" t="s">
        <v>490</v>
      </c>
      <c r="C36" s="115">
        <v>2019</v>
      </c>
      <c r="D36" s="115" t="s">
        <v>652</v>
      </c>
      <c r="E36" s="116" t="str">
        <f t="shared" si="0"/>
        <v>J_VL04_1.2.2.32</v>
      </c>
    </row>
    <row r="37" spans="1:5" hidden="1" x14ac:dyDescent="0.25">
      <c r="A37" s="73"/>
      <c r="B37" s="120" t="s">
        <v>504</v>
      </c>
      <c r="C37" s="115"/>
      <c r="D37" s="115"/>
      <c r="E37" s="116" t="str">
        <f t="shared" si="0"/>
        <v/>
      </c>
    </row>
    <row r="38" spans="1:5" hidden="1" x14ac:dyDescent="0.25">
      <c r="A38" s="73" t="s">
        <v>558</v>
      </c>
      <c r="B38" s="120" t="s">
        <v>491</v>
      </c>
      <c r="C38" s="115">
        <v>2018</v>
      </c>
      <c r="D38" s="115" t="s">
        <v>653</v>
      </c>
      <c r="E38" s="116" t="str">
        <f t="shared" si="0"/>
        <v>I_VL10_1.2.2.33</v>
      </c>
    </row>
    <row r="39" spans="1:5" hidden="1" x14ac:dyDescent="0.25">
      <c r="A39" s="73" t="s">
        <v>559</v>
      </c>
      <c r="B39" s="120" t="s">
        <v>492</v>
      </c>
      <c r="C39" s="115">
        <v>2018</v>
      </c>
      <c r="D39" s="115" t="s">
        <v>653</v>
      </c>
      <c r="E39" s="116" t="str">
        <f t="shared" si="0"/>
        <v>I_VL10_1.2.2.34</v>
      </c>
    </row>
    <row r="40" spans="1:5" hidden="1" x14ac:dyDescent="0.25">
      <c r="A40" s="73" t="s">
        <v>560</v>
      </c>
      <c r="B40" s="120" t="s">
        <v>493</v>
      </c>
      <c r="C40" s="115">
        <v>2018</v>
      </c>
      <c r="D40" s="115" t="s">
        <v>653</v>
      </c>
      <c r="E40" s="116" t="str">
        <f t="shared" si="0"/>
        <v>I_VL10_1.2.2.35</v>
      </c>
    </row>
    <row r="41" spans="1:5" hidden="1" x14ac:dyDescent="0.25">
      <c r="A41" s="73" t="s">
        <v>561</v>
      </c>
      <c r="B41" s="120" t="s">
        <v>494</v>
      </c>
      <c r="C41" s="115">
        <v>2018</v>
      </c>
      <c r="D41" s="115" t="s">
        <v>653</v>
      </c>
      <c r="E41" s="116" t="str">
        <f t="shared" si="0"/>
        <v>I_VL10_1.2.2.36</v>
      </c>
    </row>
    <row r="42" spans="1:5" hidden="1" x14ac:dyDescent="0.25">
      <c r="A42" s="73" t="s">
        <v>562</v>
      </c>
      <c r="B42" s="120" t="s">
        <v>495</v>
      </c>
      <c r="C42" s="115">
        <v>2018</v>
      </c>
      <c r="D42" s="115" t="s">
        <v>653</v>
      </c>
      <c r="E42" s="116" t="str">
        <f t="shared" si="0"/>
        <v>I_VL10_1.2.2.37</v>
      </c>
    </row>
    <row r="43" spans="1:5" hidden="1" x14ac:dyDescent="0.25">
      <c r="A43" s="73" t="s">
        <v>563</v>
      </c>
      <c r="B43" s="120" t="s">
        <v>496</v>
      </c>
      <c r="C43" s="115">
        <v>2018</v>
      </c>
      <c r="D43" s="115" t="s">
        <v>653</v>
      </c>
      <c r="E43" s="116" t="str">
        <f t="shared" si="0"/>
        <v>I_VL10_1.2.2.38</v>
      </c>
    </row>
    <row r="44" spans="1:5" hidden="1" x14ac:dyDescent="0.25">
      <c r="A44" s="73" t="s">
        <v>564</v>
      </c>
      <c r="B44" s="120" t="s">
        <v>497</v>
      </c>
      <c r="C44" s="115">
        <v>2018</v>
      </c>
      <c r="D44" s="115" t="s">
        <v>653</v>
      </c>
      <c r="E44" s="116" t="str">
        <f t="shared" si="0"/>
        <v>I_VL10_1.2.2.39</v>
      </c>
    </row>
    <row r="45" spans="1:5" x14ac:dyDescent="0.25">
      <c r="A45" s="73" t="s">
        <v>565</v>
      </c>
      <c r="B45" s="120" t="s">
        <v>498</v>
      </c>
      <c r="C45" s="115">
        <v>2019</v>
      </c>
      <c r="D45" s="115" t="s">
        <v>653</v>
      </c>
      <c r="E45" s="116" t="str">
        <f t="shared" si="0"/>
        <v>J_VL10_1.2.2.40</v>
      </c>
    </row>
    <row r="46" spans="1:5" x14ac:dyDescent="0.25">
      <c r="A46" s="73" t="s">
        <v>566</v>
      </c>
      <c r="B46" s="120" t="s">
        <v>499</v>
      </c>
      <c r="C46" s="115">
        <v>2019</v>
      </c>
      <c r="D46" s="115" t="s">
        <v>653</v>
      </c>
      <c r="E46" s="116" t="str">
        <f t="shared" si="0"/>
        <v>J_VL10_1.2.2.41</v>
      </c>
    </row>
    <row r="47" spans="1:5" hidden="1" x14ac:dyDescent="0.25">
      <c r="A47" s="73"/>
      <c r="B47" s="120" t="s">
        <v>505</v>
      </c>
      <c r="C47" s="115"/>
      <c r="D47" s="115"/>
      <c r="E47" s="116" t="str">
        <f t="shared" si="0"/>
        <v/>
      </c>
    </row>
    <row r="48" spans="1:5" hidden="1" x14ac:dyDescent="0.25">
      <c r="A48" s="73" t="s">
        <v>567</v>
      </c>
      <c r="B48" s="120" t="s">
        <v>446</v>
      </c>
      <c r="C48" s="115">
        <v>2018</v>
      </c>
      <c r="D48" s="115" t="s">
        <v>654</v>
      </c>
      <c r="E48" s="116" t="str">
        <f t="shared" si="0"/>
        <v>I_RP_1.2.2.42</v>
      </c>
    </row>
    <row r="49" spans="1:5" hidden="1" x14ac:dyDescent="0.25">
      <c r="A49" s="73" t="s">
        <v>568</v>
      </c>
      <c r="B49" s="120" t="s">
        <v>447</v>
      </c>
      <c r="C49" s="115">
        <v>2018</v>
      </c>
      <c r="D49" s="115" t="s">
        <v>654</v>
      </c>
      <c r="E49" s="116" t="str">
        <f t="shared" si="0"/>
        <v>I_RP_1.2.2.43</v>
      </c>
    </row>
    <row r="50" spans="1:5" hidden="1" x14ac:dyDescent="0.25">
      <c r="A50" s="73" t="s">
        <v>569</v>
      </c>
      <c r="B50" s="120" t="s">
        <v>448</v>
      </c>
      <c r="C50" s="115">
        <v>2018</v>
      </c>
      <c r="D50" s="115" t="s">
        <v>654</v>
      </c>
      <c r="E50" s="116" t="str">
        <f t="shared" si="0"/>
        <v>I_RP_1.2.2.44</v>
      </c>
    </row>
    <row r="51" spans="1:5" hidden="1" x14ac:dyDescent="0.25">
      <c r="A51" s="73" t="s">
        <v>570</v>
      </c>
      <c r="B51" s="120" t="s">
        <v>449</v>
      </c>
      <c r="C51" s="115">
        <v>2018</v>
      </c>
      <c r="D51" s="115" t="s">
        <v>654</v>
      </c>
      <c r="E51" s="116" t="str">
        <f t="shared" si="0"/>
        <v>I_RP_1.2.2.45</v>
      </c>
    </row>
    <row r="52" spans="1:5" hidden="1" x14ac:dyDescent="0.25">
      <c r="A52" s="73" t="s">
        <v>571</v>
      </c>
      <c r="B52" s="120" t="s">
        <v>450</v>
      </c>
      <c r="C52" s="115">
        <v>2018</v>
      </c>
      <c r="D52" s="115" t="s">
        <v>654</v>
      </c>
      <c r="E52" s="116" t="str">
        <f t="shared" si="0"/>
        <v>I_RP_1.2.2.46</v>
      </c>
    </row>
    <row r="53" spans="1:5" hidden="1" x14ac:dyDescent="0.25">
      <c r="A53" s="73" t="s">
        <v>572</v>
      </c>
      <c r="B53" s="120" t="s">
        <v>451</v>
      </c>
      <c r="C53" s="115">
        <v>2018</v>
      </c>
      <c r="D53" s="115" t="s">
        <v>655</v>
      </c>
      <c r="E53" s="116" t="str">
        <f t="shared" si="0"/>
        <v>I_PS_1.2.2.47</v>
      </c>
    </row>
    <row r="54" spans="1:5" x14ac:dyDescent="0.25">
      <c r="A54" s="73" t="s">
        <v>573</v>
      </c>
      <c r="B54" s="120" t="s">
        <v>452</v>
      </c>
      <c r="C54" s="115">
        <v>2019</v>
      </c>
      <c r="D54" s="115" t="s">
        <v>655</v>
      </c>
      <c r="E54" s="116" t="str">
        <f t="shared" si="0"/>
        <v>J_PS_1.2.2.48</v>
      </c>
    </row>
    <row r="55" spans="1:5" x14ac:dyDescent="0.25">
      <c r="A55" s="73" t="s">
        <v>574</v>
      </c>
      <c r="B55" s="120" t="s">
        <v>453</v>
      </c>
      <c r="C55" s="115">
        <v>2019</v>
      </c>
      <c r="D55" s="115" t="s">
        <v>655</v>
      </c>
      <c r="E55" s="116" t="str">
        <f t="shared" si="0"/>
        <v>J_PS_1.2.2.49</v>
      </c>
    </row>
    <row r="56" spans="1:5" x14ac:dyDescent="0.25">
      <c r="A56" s="73" t="s">
        <v>575</v>
      </c>
      <c r="B56" s="120" t="s">
        <v>454</v>
      </c>
      <c r="C56" s="115">
        <v>2019</v>
      </c>
      <c r="D56" s="115" t="s">
        <v>654</v>
      </c>
      <c r="E56" s="116" t="str">
        <f t="shared" si="0"/>
        <v>J_RP_1.2.2.50</v>
      </c>
    </row>
    <row r="57" spans="1:5" x14ac:dyDescent="0.25">
      <c r="A57" s="73" t="s">
        <v>656</v>
      </c>
      <c r="B57" s="120" t="s">
        <v>455</v>
      </c>
      <c r="C57" s="115">
        <v>2019</v>
      </c>
      <c r="D57" s="115" t="s">
        <v>654</v>
      </c>
      <c r="E57" s="116" t="str">
        <f t="shared" si="0"/>
        <v>J_RP_1.2.2.51</v>
      </c>
    </row>
    <row r="58" spans="1:5" x14ac:dyDescent="0.25">
      <c r="A58" s="73" t="s">
        <v>657</v>
      </c>
      <c r="B58" s="120" t="s">
        <v>456</v>
      </c>
      <c r="C58" s="115">
        <v>2019</v>
      </c>
      <c r="D58" s="115" t="s">
        <v>654</v>
      </c>
      <c r="E58" s="116" t="str">
        <f t="shared" si="0"/>
        <v>J_RP_1.2.2.52</v>
      </c>
    </row>
    <row r="59" spans="1:5" x14ac:dyDescent="0.25">
      <c r="A59" s="73" t="s">
        <v>658</v>
      </c>
      <c r="B59" s="120" t="s">
        <v>457</v>
      </c>
      <c r="C59" s="115">
        <v>2019</v>
      </c>
      <c r="D59" s="115" t="s">
        <v>659</v>
      </c>
      <c r="E59" s="116" t="str">
        <f t="shared" si="0"/>
        <v>J_TP_1.2.2.53</v>
      </c>
    </row>
    <row r="60" spans="1:5" x14ac:dyDescent="0.25">
      <c r="A60" s="73" t="s">
        <v>660</v>
      </c>
      <c r="B60" s="120" t="s">
        <v>458</v>
      </c>
      <c r="C60" s="115">
        <v>2019</v>
      </c>
      <c r="D60" s="115" t="s">
        <v>654</v>
      </c>
      <c r="E60" s="116" t="str">
        <f t="shared" si="0"/>
        <v>J_RP_1.2.2.54</v>
      </c>
    </row>
    <row r="61" spans="1:5" hidden="1" x14ac:dyDescent="0.25">
      <c r="A61" s="73" t="s">
        <v>576</v>
      </c>
      <c r="B61" s="120" t="s">
        <v>506</v>
      </c>
      <c r="C61" s="115"/>
      <c r="D61" s="115"/>
      <c r="E61" s="116" t="str">
        <f t="shared" si="0"/>
        <v/>
      </c>
    </row>
    <row r="62" spans="1:5" hidden="1" x14ac:dyDescent="0.25">
      <c r="A62" s="73" t="s">
        <v>367</v>
      </c>
      <c r="B62" s="120" t="s">
        <v>507</v>
      </c>
      <c r="C62" s="115">
        <v>2018</v>
      </c>
      <c r="D62" s="115" t="s">
        <v>661</v>
      </c>
      <c r="E62" s="116" t="str">
        <f t="shared" si="0"/>
        <v>I_INSTR_1.2.3.1</v>
      </c>
    </row>
    <row r="63" spans="1:5" hidden="1" x14ac:dyDescent="0.25">
      <c r="A63" s="73" t="s">
        <v>368</v>
      </c>
      <c r="B63" s="120" t="s">
        <v>508</v>
      </c>
      <c r="C63" s="115">
        <v>2018</v>
      </c>
      <c r="D63" s="115" t="s">
        <v>662</v>
      </c>
      <c r="E63" s="116" t="str">
        <f t="shared" si="0"/>
        <v>I_TEL_1.2.3.2</v>
      </c>
    </row>
    <row r="64" spans="1:5" hidden="1" x14ac:dyDescent="0.25">
      <c r="A64" s="73" t="s">
        <v>325</v>
      </c>
      <c r="B64" s="120" t="s">
        <v>509</v>
      </c>
      <c r="C64" s="115"/>
      <c r="D64" s="115"/>
      <c r="E64" s="116" t="str">
        <f t="shared" si="0"/>
        <v/>
      </c>
    </row>
    <row r="65" spans="1:5" hidden="1" x14ac:dyDescent="0.25">
      <c r="A65" s="73" t="s">
        <v>371</v>
      </c>
      <c r="B65" s="120" t="s">
        <v>510</v>
      </c>
      <c r="C65" s="115"/>
      <c r="D65" s="115"/>
      <c r="E65" s="116" t="str">
        <f t="shared" si="0"/>
        <v/>
      </c>
    </row>
    <row r="66" spans="1:5" hidden="1" x14ac:dyDescent="0.25">
      <c r="A66" s="73" t="s">
        <v>372</v>
      </c>
      <c r="B66" s="120" t="s">
        <v>511</v>
      </c>
      <c r="C66" s="115">
        <v>2018</v>
      </c>
      <c r="D66" s="115" t="s">
        <v>663</v>
      </c>
      <c r="E66" s="116" t="str">
        <f t="shared" si="0"/>
        <v>I_ASCUE_1.2.4.2</v>
      </c>
    </row>
    <row r="67" spans="1:5" hidden="1" x14ac:dyDescent="0.25">
      <c r="A67" s="73" t="s">
        <v>373</v>
      </c>
      <c r="B67" s="120" t="s">
        <v>512</v>
      </c>
      <c r="C67" s="115">
        <v>2018</v>
      </c>
      <c r="D67" s="115" t="s">
        <v>664</v>
      </c>
      <c r="E67" s="116" t="str">
        <f t="shared" si="0"/>
        <v>I_TR_1.2.4.3</v>
      </c>
    </row>
    <row r="68" spans="1:5" hidden="1" x14ac:dyDescent="0.25">
      <c r="A68" s="73"/>
      <c r="B68" s="120" t="s">
        <v>513</v>
      </c>
      <c r="C68" s="115"/>
      <c r="D68" s="115"/>
      <c r="E68" s="116" t="str">
        <f t="shared" ref="E68:E86" si="1">IF(C68&lt;&gt;"",IF(C68=2018,"I_"&amp;D68&amp;"_"&amp;A68,"J_"&amp;D68&amp;"_"&amp;A68),"")</f>
        <v/>
      </c>
    </row>
    <row r="69" spans="1:5" x14ac:dyDescent="0.25">
      <c r="A69" s="73" t="s">
        <v>374</v>
      </c>
      <c r="B69" s="120" t="s">
        <v>514</v>
      </c>
      <c r="C69" s="115">
        <v>2019</v>
      </c>
      <c r="D69" s="115" t="s">
        <v>654</v>
      </c>
      <c r="E69" s="116" t="str">
        <f t="shared" si="1"/>
        <v>J_RP_1.2.4.4</v>
      </c>
    </row>
    <row r="70" spans="1:5" x14ac:dyDescent="0.25">
      <c r="A70" s="73" t="s">
        <v>577</v>
      </c>
      <c r="B70" s="120" t="s">
        <v>515</v>
      </c>
      <c r="C70" s="115">
        <v>2019</v>
      </c>
      <c r="D70" s="115" t="s">
        <v>659</v>
      </c>
      <c r="E70" s="116" t="str">
        <f t="shared" si="1"/>
        <v>J_TP_1.2.4.5</v>
      </c>
    </row>
    <row r="71" spans="1:5" x14ac:dyDescent="0.25">
      <c r="A71" s="73" t="s">
        <v>578</v>
      </c>
      <c r="B71" s="120" t="s">
        <v>516</v>
      </c>
      <c r="C71" s="115">
        <v>2019</v>
      </c>
      <c r="D71" s="115" t="s">
        <v>659</v>
      </c>
      <c r="E71" s="116" t="str">
        <f t="shared" si="1"/>
        <v>J_TP_1.2.4.6</v>
      </c>
    </row>
    <row r="72" spans="1:5" x14ac:dyDescent="0.25">
      <c r="A72" s="73" t="s">
        <v>579</v>
      </c>
      <c r="B72" s="120" t="s">
        <v>517</v>
      </c>
      <c r="C72" s="115">
        <v>2019</v>
      </c>
      <c r="D72" s="115" t="s">
        <v>654</v>
      </c>
      <c r="E72" s="116" t="str">
        <f t="shared" si="1"/>
        <v>J_RP_1.2.4.7</v>
      </c>
    </row>
    <row r="73" spans="1:5" x14ac:dyDescent="0.25">
      <c r="A73" s="73" t="s">
        <v>580</v>
      </c>
      <c r="B73" s="120" t="s">
        <v>518</v>
      </c>
      <c r="C73" s="115">
        <v>2019</v>
      </c>
      <c r="D73" s="115" t="s">
        <v>659</v>
      </c>
      <c r="E73" s="116" t="str">
        <f t="shared" si="1"/>
        <v>J_TP_1.2.4.8</v>
      </c>
    </row>
    <row r="74" spans="1:5" hidden="1" x14ac:dyDescent="0.25">
      <c r="A74" s="73"/>
      <c r="B74" s="120" t="s">
        <v>502</v>
      </c>
      <c r="C74" s="115"/>
      <c r="D74" s="115"/>
      <c r="E74" s="116" t="str">
        <f t="shared" si="1"/>
        <v/>
      </c>
    </row>
    <row r="75" spans="1:5" hidden="1" x14ac:dyDescent="0.25">
      <c r="A75" s="73" t="s">
        <v>581</v>
      </c>
      <c r="B75" s="120" t="s">
        <v>519</v>
      </c>
      <c r="C75" s="115">
        <v>2018</v>
      </c>
      <c r="D75" s="115" t="s">
        <v>651</v>
      </c>
      <c r="E75" s="116" t="str">
        <f t="shared" si="1"/>
        <v>I_KL10_1.2.4.9</v>
      </c>
    </row>
    <row r="76" spans="1:5" hidden="1" x14ac:dyDescent="0.25">
      <c r="A76" s="73" t="s">
        <v>582</v>
      </c>
      <c r="B76" s="120" t="s">
        <v>520</v>
      </c>
      <c r="C76" s="115">
        <v>2018</v>
      </c>
      <c r="D76" s="115" t="s">
        <v>651</v>
      </c>
      <c r="E76" s="116" t="str">
        <f t="shared" si="1"/>
        <v>I_KL10_1.2.4.10</v>
      </c>
    </row>
    <row r="77" spans="1:5" hidden="1" x14ac:dyDescent="0.25">
      <c r="A77" s="73" t="s">
        <v>583</v>
      </c>
      <c r="B77" s="120" t="s">
        <v>521</v>
      </c>
      <c r="C77" s="115">
        <v>2018</v>
      </c>
      <c r="D77" s="115" t="s">
        <v>651</v>
      </c>
      <c r="E77" s="116" t="str">
        <f t="shared" si="1"/>
        <v>I_KL10_1.2.4.11</v>
      </c>
    </row>
    <row r="78" spans="1:5" hidden="1" x14ac:dyDescent="0.25">
      <c r="A78" s="73" t="s">
        <v>584</v>
      </c>
      <c r="B78" s="120" t="s">
        <v>522</v>
      </c>
      <c r="C78" s="115">
        <v>2018</v>
      </c>
      <c r="D78" s="115" t="s">
        <v>651</v>
      </c>
      <c r="E78" s="116" t="str">
        <f t="shared" si="1"/>
        <v>I_KL10_1.2.4.12</v>
      </c>
    </row>
    <row r="79" spans="1:5" hidden="1" x14ac:dyDescent="0.25">
      <c r="A79" s="73" t="s">
        <v>585</v>
      </c>
      <c r="B79" s="120" t="s">
        <v>523</v>
      </c>
      <c r="C79" s="115">
        <v>2018</v>
      </c>
      <c r="D79" s="115" t="s">
        <v>651</v>
      </c>
      <c r="E79" s="116" t="str">
        <f t="shared" si="1"/>
        <v>I_KL10_1.2.4.13</v>
      </c>
    </row>
    <row r="80" spans="1:5" hidden="1" x14ac:dyDescent="0.25">
      <c r="A80" s="73" t="s">
        <v>586</v>
      </c>
      <c r="B80" s="120" t="s">
        <v>524</v>
      </c>
      <c r="C80" s="115">
        <v>2018</v>
      </c>
      <c r="D80" s="115" t="s">
        <v>651</v>
      </c>
      <c r="E80" s="116" t="str">
        <f t="shared" si="1"/>
        <v>I_KL10_1.2.4.14</v>
      </c>
    </row>
    <row r="81" spans="1:5" hidden="1" x14ac:dyDescent="0.25">
      <c r="A81" s="73" t="s">
        <v>587</v>
      </c>
      <c r="B81" s="120" t="s">
        <v>525</v>
      </c>
      <c r="C81" s="115">
        <v>2018</v>
      </c>
      <c r="D81" s="115" t="s">
        <v>651</v>
      </c>
      <c r="E81" s="116" t="str">
        <f t="shared" si="1"/>
        <v>I_KL10_1.2.4.15</v>
      </c>
    </row>
    <row r="82" spans="1:5" x14ac:dyDescent="0.25">
      <c r="A82" s="73" t="s">
        <v>588</v>
      </c>
      <c r="B82" s="120" t="s">
        <v>526</v>
      </c>
      <c r="C82" s="115">
        <v>2019</v>
      </c>
      <c r="D82" s="115" t="s">
        <v>651</v>
      </c>
      <c r="E82" s="116" t="str">
        <f t="shared" si="1"/>
        <v>J_KL10_1.2.4.16</v>
      </c>
    </row>
    <row r="83" spans="1:5" x14ac:dyDescent="0.25">
      <c r="A83" s="73" t="s">
        <v>589</v>
      </c>
      <c r="B83" s="120" t="s">
        <v>527</v>
      </c>
      <c r="C83" s="115">
        <v>2019</v>
      </c>
      <c r="D83" s="115" t="s">
        <v>651</v>
      </c>
      <c r="E83" s="116" t="str">
        <f t="shared" si="1"/>
        <v>J_KL10_1.2.4.17</v>
      </c>
    </row>
    <row r="84" spans="1:5" x14ac:dyDescent="0.25">
      <c r="A84" s="73" t="s">
        <v>590</v>
      </c>
      <c r="B84" s="120" t="s">
        <v>528</v>
      </c>
      <c r="C84" s="115">
        <v>2019</v>
      </c>
      <c r="D84" s="115" t="s">
        <v>651</v>
      </c>
      <c r="E84" s="116" t="str">
        <f t="shared" si="1"/>
        <v>J_KL10_1.2.4.18</v>
      </c>
    </row>
    <row r="85" spans="1:5" x14ac:dyDescent="0.25">
      <c r="A85" s="73" t="s">
        <v>591</v>
      </c>
      <c r="B85" s="120" t="s">
        <v>529</v>
      </c>
      <c r="C85" s="115">
        <v>2019</v>
      </c>
      <c r="D85" s="115" t="s">
        <v>651</v>
      </c>
      <c r="E85" s="116" t="str">
        <f t="shared" si="1"/>
        <v>J_KL10_1.2.4.19</v>
      </c>
    </row>
    <row r="86" spans="1:5" hidden="1" x14ac:dyDescent="0.25">
      <c r="A86" s="73" t="s">
        <v>592</v>
      </c>
      <c r="B86" s="120" t="s">
        <v>10</v>
      </c>
      <c r="C86" s="115">
        <v>2018</v>
      </c>
      <c r="D86" s="115" t="s">
        <v>665</v>
      </c>
      <c r="E86" s="116" t="str">
        <f t="shared" si="1"/>
        <v>I_AT_1.2.5.</v>
      </c>
    </row>
  </sheetData>
  <autoFilter ref="A1:E86">
    <filterColumn colId="2">
      <filters>
        <filter val="2019"/>
      </filters>
    </filterColumn>
  </autoFilter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CK133"/>
  <sheetViews>
    <sheetView topLeftCell="AC10" zoomScale="55" zoomScaleNormal="55" workbookViewId="0">
      <selection activeCell="G131" sqref="G131"/>
    </sheetView>
  </sheetViews>
  <sheetFormatPr defaultRowHeight="15.75" x14ac:dyDescent="0.25"/>
  <cols>
    <col min="1" max="1" width="11.375" style="1" customWidth="1"/>
    <col min="2" max="2" width="24.5" style="1" customWidth="1"/>
    <col min="3" max="3" width="17" style="1" customWidth="1"/>
    <col min="4" max="87" width="6" style="1" customWidth="1"/>
    <col min="88" max="88" width="23.5" style="1" customWidth="1"/>
    <col min="89" max="98" width="5" style="1" customWidth="1"/>
    <col min="99" max="16384" width="9" style="1"/>
  </cols>
  <sheetData>
    <row r="1" spans="1:89" ht="18.75" x14ac:dyDescent="0.25"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S1" s="17"/>
    </row>
    <row r="2" spans="1:89" ht="18.75" x14ac:dyDescent="0.3"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S2" s="12"/>
    </row>
    <row r="3" spans="1:89" ht="18.75" x14ac:dyDescent="0.3"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S3" s="12"/>
    </row>
    <row r="4" spans="1:89" x14ac:dyDescent="0.25">
      <c r="A4" s="167" t="s">
        <v>669</v>
      </c>
      <c r="B4" s="167"/>
      <c r="C4" s="167"/>
      <c r="D4" s="167"/>
      <c r="E4" s="167"/>
      <c r="F4" s="167"/>
      <c r="G4" s="167"/>
      <c r="H4" s="167"/>
      <c r="I4" s="167"/>
      <c r="J4" s="167"/>
      <c r="K4" s="167"/>
      <c r="L4" s="167"/>
      <c r="M4" s="167"/>
      <c r="N4" s="167"/>
      <c r="O4" s="167"/>
      <c r="P4" s="167"/>
      <c r="Q4" s="167"/>
      <c r="R4" s="167"/>
      <c r="S4" s="167"/>
      <c r="T4" s="167"/>
      <c r="U4" s="167"/>
      <c r="V4" s="167"/>
      <c r="W4" s="167"/>
      <c r="X4" s="167"/>
      <c r="Y4" s="167"/>
      <c r="Z4" s="167"/>
      <c r="AA4" s="167"/>
      <c r="AB4" s="167"/>
      <c r="AC4" s="167"/>
      <c r="AD4" s="167"/>
      <c r="AE4" s="167"/>
      <c r="AF4" s="167"/>
      <c r="AG4" s="167"/>
      <c r="AH4" s="167"/>
      <c r="AI4" s="167"/>
      <c r="AJ4" s="167"/>
      <c r="AK4" s="167"/>
      <c r="AL4" s="167"/>
      <c r="AM4" s="167"/>
      <c r="AN4" s="167"/>
      <c r="AO4" s="167"/>
      <c r="AP4" s="167"/>
      <c r="AQ4" s="167"/>
      <c r="AR4" s="167"/>
      <c r="AS4" s="167"/>
    </row>
    <row r="5" spans="1:89" x14ac:dyDescent="0.25">
      <c r="A5" s="168"/>
      <c r="B5" s="168"/>
      <c r="C5" s="168"/>
      <c r="D5" s="168"/>
      <c r="E5" s="168"/>
      <c r="F5" s="168"/>
      <c r="G5" s="168"/>
      <c r="H5" s="168"/>
      <c r="I5" s="168"/>
      <c r="J5" s="168"/>
      <c r="K5" s="168"/>
      <c r="L5" s="168"/>
      <c r="M5" s="168"/>
      <c r="N5" s="168"/>
      <c r="O5" s="168"/>
      <c r="P5" s="168"/>
      <c r="Q5" s="168"/>
      <c r="R5" s="168"/>
      <c r="S5" s="168"/>
      <c r="T5" s="168"/>
      <c r="U5" s="168"/>
      <c r="V5" s="168"/>
      <c r="W5" s="168"/>
      <c r="X5" s="168"/>
      <c r="Y5" s="168"/>
      <c r="Z5" s="168"/>
      <c r="AA5" s="168"/>
      <c r="AB5" s="168"/>
      <c r="AC5" s="168"/>
      <c r="AD5" s="168"/>
      <c r="AE5" s="168"/>
      <c r="AF5" s="168"/>
      <c r="AG5" s="168"/>
      <c r="AH5" s="168"/>
      <c r="AI5" s="168"/>
      <c r="AJ5" s="168"/>
      <c r="AK5" s="168"/>
      <c r="AL5" s="168"/>
      <c r="AM5" s="168"/>
      <c r="AN5" s="168"/>
      <c r="AO5" s="168"/>
      <c r="AP5" s="168"/>
      <c r="AQ5" s="168"/>
      <c r="AR5" s="168"/>
      <c r="AS5" s="168"/>
      <c r="AT5" s="47"/>
      <c r="AU5" s="47"/>
      <c r="AV5" s="47"/>
      <c r="AW5" s="47"/>
      <c r="AX5" s="47"/>
      <c r="AY5" s="47"/>
      <c r="AZ5" s="47"/>
      <c r="BA5" s="47"/>
      <c r="BB5" s="47"/>
      <c r="BC5" s="47"/>
      <c r="BD5" s="47"/>
      <c r="BE5" s="47"/>
      <c r="BF5" s="47"/>
      <c r="BG5" s="47"/>
      <c r="BH5" s="47"/>
      <c r="BI5" s="47"/>
      <c r="BJ5" s="47"/>
      <c r="BK5" s="47"/>
      <c r="BL5" s="47"/>
      <c r="BM5" s="47"/>
      <c r="BN5" s="47"/>
      <c r="BO5" s="47"/>
      <c r="BP5" s="47"/>
      <c r="BQ5" s="47"/>
      <c r="BR5" s="47"/>
      <c r="BS5" s="47"/>
      <c r="BT5" s="47"/>
      <c r="BU5" s="47"/>
      <c r="BV5" s="47"/>
      <c r="BW5" s="47"/>
      <c r="BX5" s="47"/>
      <c r="BY5" s="47"/>
      <c r="BZ5" s="47"/>
      <c r="CA5" s="47"/>
      <c r="CB5" s="47"/>
      <c r="CC5" s="47"/>
      <c r="CD5" s="47"/>
      <c r="CE5" s="47"/>
      <c r="CF5" s="47"/>
      <c r="CG5" s="47"/>
      <c r="CH5" s="47"/>
      <c r="CI5" s="47"/>
      <c r="CJ5" s="47"/>
    </row>
    <row r="6" spans="1:89" ht="18.75" x14ac:dyDescent="0.25">
      <c r="A6" s="155" t="s">
        <v>605</v>
      </c>
      <c r="B6" s="155"/>
      <c r="C6" s="155"/>
      <c r="D6" s="155"/>
      <c r="E6" s="155"/>
      <c r="F6" s="155"/>
      <c r="G6" s="155"/>
      <c r="H6" s="155"/>
      <c r="I6" s="155"/>
      <c r="J6" s="155"/>
      <c r="K6" s="155"/>
      <c r="L6" s="155"/>
      <c r="M6" s="155"/>
      <c r="N6" s="155"/>
      <c r="O6" s="155"/>
      <c r="P6" s="155"/>
      <c r="Q6" s="155"/>
      <c r="R6" s="155"/>
      <c r="S6" s="155"/>
      <c r="T6" s="155"/>
      <c r="U6" s="155"/>
      <c r="V6" s="155"/>
      <c r="W6" s="155"/>
      <c r="X6" s="155"/>
      <c r="Y6" s="155"/>
      <c r="Z6" s="155"/>
      <c r="AA6" s="155"/>
      <c r="AB6" s="155"/>
      <c r="AC6" s="155"/>
      <c r="AD6" s="155"/>
      <c r="AE6" s="155"/>
      <c r="AF6" s="155"/>
      <c r="AG6" s="155"/>
      <c r="AH6" s="155"/>
      <c r="AI6" s="155"/>
      <c r="AJ6" s="155"/>
      <c r="AK6" s="155"/>
      <c r="AL6" s="155"/>
      <c r="AM6" s="155"/>
      <c r="AN6" s="155"/>
      <c r="AO6" s="155"/>
      <c r="AP6" s="155"/>
      <c r="AQ6" s="155"/>
      <c r="AR6" s="155"/>
      <c r="AS6" s="155"/>
      <c r="AT6" s="39"/>
      <c r="AU6" s="39"/>
      <c r="AV6" s="39"/>
      <c r="AW6" s="39"/>
      <c r="AX6" s="39"/>
      <c r="AY6" s="39"/>
      <c r="AZ6" s="39"/>
      <c r="BA6" s="39"/>
      <c r="BB6" s="39"/>
      <c r="BC6" s="39"/>
      <c r="BD6" s="39"/>
      <c r="BE6" s="39"/>
      <c r="BF6" s="39"/>
      <c r="BG6" s="39"/>
      <c r="BH6" s="39"/>
      <c r="BI6" s="39"/>
      <c r="BJ6" s="39"/>
      <c r="BK6" s="39"/>
      <c r="BL6" s="39"/>
      <c r="BM6" s="39"/>
      <c r="BN6" s="39"/>
      <c r="BO6" s="39"/>
      <c r="BP6" s="39"/>
      <c r="BQ6" s="39"/>
      <c r="BR6" s="39"/>
      <c r="BS6" s="39"/>
      <c r="BT6" s="39"/>
      <c r="BU6" s="39"/>
      <c r="BV6" s="39"/>
      <c r="BW6" s="39"/>
      <c r="BX6" s="39"/>
      <c r="BY6" s="39"/>
      <c r="BZ6" s="39"/>
      <c r="CA6" s="39"/>
      <c r="CB6" s="39"/>
      <c r="CC6" s="39"/>
      <c r="CD6" s="39"/>
      <c r="CE6" s="39"/>
      <c r="CF6" s="39"/>
      <c r="CG6" s="39"/>
      <c r="CH6" s="39"/>
      <c r="CI6" s="39"/>
      <c r="CJ6" s="39"/>
      <c r="CK6" s="39"/>
    </row>
    <row r="7" spans="1:89" x14ac:dyDescent="0.25">
      <c r="A7" s="151" t="s">
        <v>201</v>
      </c>
      <c r="B7" s="151"/>
      <c r="C7" s="151"/>
      <c r="D7" s="151"/>
      <c r="E7" s="151"/>
      <c r="F7" s="151"/>
      <c r="G7" s="151"/>
      <c r="H7" s="151"/>
      <c r="I7" s="151"/>
      <c r="J7" s="151"/>
      <c r="K7" s="151"/>
      <c r="L7" s="151"/>
      <c r="M7" s="151"/>
      <c r="N7" s="151"/>
      <c r="O7" s="151"/>
      <c r="P7" s="151"/>
      <c r="Q7" s="151"/>
      <c r="R7" s="151"/>
      <c r="S7" s="151"/>
      <c r="T7" s="151"/>
      <c r="U7" s="151"/>
      <c r="V7" s="151"/>
      <c r="W7" s="151"/>
      <c r="X7" s="151"/>
      <c r="Y7" s="151"/>
      <c r="Z7" s="151"/>
      <c r="AA7" s="151"/>
      <c r="AB7" s="151"/>
      <c r="AC7" s="151"/>
      <c r="AD7" s="151"/>
      <c r="AE7" s="151"/>
      <c r="AF7" s="151"/>
      <c r="AG7" s="151"/>
      <c r="AH7" s="151"/>
      <c r="AI7" s="151"/>
      <c r="AJ7" s="151"/>
      <c r="AK7" s="151"/>
      <c r="AL7" s="151"/>
      <c r="AM7" s="151"/>
      <c r="AN7" s="151"/>
      <c r="AO7" s="151"/>
      <c r="AP7" s="151"/>
      <c r="AQ7" s="151"/>
      <c r="AR7" s="151"/>
      <c r="AS7" s="151"/>
      <c r="AT7" s="40"/>
      <c r="AU7" s="40"/>
      <c r="AV7" s="40"/>
      <c r="AW7" s="40"/>
      <c r="AX7" s="40"/>
      <c r="AY7" s="40"/>
      <c r="AZ7" s="40"/>
      <c r="BA7" s="40"/>
      <c r="BB7" s="40"/>
      <c r="BC7" s="40"/>
      <c r="BD7" s="40"/>
      <c r="BE7" s="40"/>
      <c r="BF7" s="40"/>
      <c r="BG7" s="40"/>
      <c r="BH7" s="40"/>
      <c r="BI7" s="40"/>
      <c r="BJ7" s="40"/>
      <c r="BK7" s="40"/>
      <c r="BL7" s="40"/>
      <c r="BM7" s="40"/>
      <c r="BN7" s="40"/>
      <c r="BO7" s="40"/>
      <c r="BP7" s="40"/>
      <c r="BQ7" s="40"/>
      <c r="BR7" s="40"/>
      <c r="BS7" s="40"/>
      <c r="BT7" s="40"/>
      <c r="BU7" s="40"/>
      <c r="BV7" s="40"/>
      <c r="BW7" s="40"/>
      <c r="BX7" s="40"/>
      <c r="BY7" s="40"/>
      <c r="BZ7" s="40"/>
      <c r="CA7" s="40"/>
      <c r="CB7" s="40"/>
      <c r="CC7" s="40"/>
      <c r="CD7" s="40"/>
      <c r="CE7" s="40"/>
      <c r="CF7" s="40"/>
      <c r="CG7" s="40"/>
      <c r="CH7" s="40"/>
      <c r="CI7" s="40"/>
      <c r="CJ7" s="40"/>
      <c r="CK7" s="40"/>
    </row>
    <row r="8" spans="1:89" ht="16.5" x14ac:dyDescent="0.25">
      <c r="A8" s="125"/>
      <c r="B8" s="125"/>
      <c r="C8" s="125"/>
      <c r="D8" s="125"/>
      <c r="E8" s="125"/>
      <c r="F8" s="125"/>
      <c r="G8" s="125"/>
      <c r="H8" s="125"/>
      <c r="I8" s="125"/>
      <c r="J8" s="125"/>
      <c r="K8" s="125"/>
      <c r="L8" s="125"/>
      <c r="M8" s="125"/>
      <c r="N8" s="125"/>
      <c r="O8" s="125"/>
      <c r="P8" s="125"/>
      <c r="Q8" s="125"/>
      <c r="R8" s="125"/>
      <c r="S8" s="125"/>
      <c r="T8" s="125"/>
      <c r="U8" s="125"/>
      <c r="V8" s="125"/>
      <c r="W8" s="125"/>
      <c r="X8" s="125"/>
      <c r="Y8" s="125"/>
      <c r="Z8" s="125"/>
      <c r="AA8" s="125"/>
      <c r="AB8" s="125"/>
      <c r="AC8" s="125"/>
      <c r="AD8" s="125"/>
      <c r="AE8" s="125"/>
      <c r="AF8" s="125"/>
      <c r="AG8" s="125"/>
      <c r="AH8" s="125"/>
      <c r="AI8" s="125"/>
      <c r="AJ8" s="125"/>
      <c r="AK8" s="125"/>
      <c r="AL8" s="125"/>
      <c r="AM8" s="125"/>
      <c r="AN8" s="125"/>
      <c r="AO8" s="125"/>
      <c r="AP8" s="125"/>
      <c r="AQ8" s="125"/>
      <c r="AR8" s="125"/>
      <c r="AS8" s="125"/>
      <c r="AT8" s="15"/>
      <c r="AU8" s="2"/>
      <c r="AV8" s="4"/>
      <c r="AW8" s="2"/>
      <c r="AX8" s="2"/>
      <c r="AY8" s="2"/>
      <c r="AZ8" s="2"/>
      <c r="BA8" s="2"/>
      <c r="BB8" s="2"/>
      <c r="BC8" s="2"/>
      <c r="BD8" s="2"/>
      <c r="BE8" s="2"/>
      <c r="BF8" s="2"/>
      <c r="BG8" s="2"/>
      <c r="BH8" s="2"/>
      <c r="BI8" s="2"/>
      <c r="BJ8" s="2"/>
      <c r="BK8" s="2"/>
      <c r="BL8" s="2"/>
      <c r="BM8" s="2"/>
      <c r="BN8" s="2"/>
      <c r="BO8" s="2"/>
      <c r="BP8" s="2"/>
      <c r="BQ8" s="2"/>
      <c r="BR8" s="2"/>
      <c r="BS8" s="2"/>
      <c r="BT8" s="2"/>
      <c r="BU8" s="2"/>
      <c r="BV8" s="2"/>
      <c r="BW8" s="2"/>
      <c r="BX8" s="2"/>
      <c r="BY8" s="2"/>
      <c r="BZ8" s="2"/>
      <c r="CA8" s="2"/>
      <c r="CI8" s="13"/>
    </row>
    <row r="9" spans="1:89" x14ac:dyDescent="0.25">
      <c r="A9" s="125" t="s">
        <v>599</v>
      </c>
      <c r="B9" s="125"/>
      <c r="C9" s="125"/>
      <c r="D9" s="125"/>
      <c r="E9" s="125"/>
      <c r="F9" s="125"/>
      <c r="G9" s="125"/>
      <c r="H9" s="125"/>
      <c r="I9" s="125"/>
      <c r="J9" s="125"/>
      <c r="K9" s="125"/>
      <c r="L9" s="125"/>
      <c r="M9" s="125"/>
      <c r="N9" s="125"/>
      <c r="O9" s="125"/>
      <c r="P9" s="125"/>
      <c r="Q9" s="125"/>
      <c r="R9" s="125"/>
      <c r="S9" s="125"/>
      <c r="T9" s="125"/>
      <c r="U9" s="125"/>
      <c r="V9" s="125"/>
      <c r="W9" s="125"/>
      <c r="X9" s="125"/>
      <c r="Y9" s="125"/>
      <c r="Z9" s="125"/>
      <c r="AA9" s="125"/>
      <c r="AB9" s="125"/>
      <c r="AC9" s="125"/>
      <c r="AD9" s="125"/>
      <c r="AE9" s="125"/>
      <c r="AF9" s="125"/>
      <c r="AG9" s="125"/>
      <c r="AH9" s="125"/>
      <c r="AI9" s="125"/>
      <c r="AJ9" s="125"/>
      <c r="AK9" s="125"/>
      <c r="AL9" s="125"/>
      <c r="AM9" s="125"/>
      <c r="AN9" s="125"/>
      <c r="AO9" s="125"/>
      <c r="AP9" s="125"/>
      <c r="AQ9" s="125"/>
      <c r="AR9" s="125"/>
      <c r="AS9" s="125"/>
      <c r="AT9" s="21"/>
      <c r="AU9" s="21"/>
      <c r="AV9" s="21"/>
      <c r="AW9" s="21"/>
      <c r="AX9" s="21"/>
      <c r="AY9" s="21"/>
      <c r="AZ9" s="21"/>
      <c r="BA9" s="21"/>
      <c r="BB9" s="21"/>
      <c r="BC9" s="21"/>
      <c r="BD9" s="21"/>
      <c r="BE9" s="21"/>
      <c r="BF9" s="21"/>
      <c r="BG9" s="21"/>
      <c r="BH9" s="21"/>
      <c r="BI9" s="21"/>
      <c r="BJ9" s="21"/>
      <c r="BK9" s="21"/>
      <c r="BL9" s="21"/>
      <c r="BM9" s="21"/>
      <c r="BN9" s="21"/>
      <c r="BO9" s="21"/>
      <c r="BP9" s="21"/>
      <c r="BQ9" s="21"/>
      <c r="BR9" s="21"/>
      <c r="BS9" s="21"/>
      <c r="BT9" s="21"/>
      <c r="BU9" s="21"/>
      <c r="BV9" s="21"/>
      <c r="BW9" s="21"/>
      <c r="BX9" s="21"/>
      <c r="BY9" s="21"/>
      <c r="BZ9" s="21"/>
      <c r="CA9" s="21"/>
      <c r="CB9" s="21"/>
      <c r="CC9" s="21"/>
      <c r="CD9" s="21"/>
      <c r="CE9" s="21"/>
      <c r="CF9" s="21"/>
      <c r="CG9" s="21"/>
      <c r="CH9" s="21"/>
      <c r="CI9" s="21"/>
      <c r="CJ9" s="21"/>
    </row>
    <row r="10" spans="1:89" ht="15.75" customHeight="1" x14ac:dyDescent="0.25">
      <c r="A10" s="168"/>
      <c r="B10" s="168"/>
      <c r="C10" s="168"/>
      <c r="D10" s="168"/>
      <c r="E10" s="168"/>
      <c r="F10" s="168"/>
      <c r="G10" s="168"/>
      <c r="H10" s="168"/>
      <c r="I10" s="168"/>
      <c r="J10" s="168"/>
      <c r="K10" s="168"/>
      <c r="L10" s="168"/>
      <c r="M10" s="168"/>
      <c r="N10" s="168"/>
      <c r="O10" s="168"/>
      <c r="P10" s="168"/>
      <c r="Q10" s="168"/>
      <c r="R10" s="168"/>
      <c r="S10" s="168"/>
      <c r="T10" s="168"/>
      <c r="U10" s="168"/>
      <c r="V10" s="168"/>
      <c r="W10" s="168"/>
      <c r="X10" s="168"/>
      <c r="Y10" s="168"/>
      <c r="Z10" s="168"/>
      <c r="AA10" s="168"/>
      <c r="AB10" s="168"/>
      <c r="AC10" s="168"/>
      <c r="AD10" s="168"/>
      <c r="AE10" s="168"/>
      <c r="AF10" s="168"/>
      <c r="AG10" s="168"/>
      <c r="AH10" s="168"/>
      <c r="AI10" s="168"/>
      <c r="AJ10" s="168"/>
      <c r="AK10" s="168"/>
      <c r="AL10" s="168"/>
      <c r="AM10" s="168"/>
      <c r="AN10" s="168"/>
      <c r="AO10" s="168"/>
      <c r="AP10" s="168"/>
      <c r="AQ10" s="168"/>
      <c r="AR10" s="168"/>
      <c r="AS10" s="168"/>
    </row>
    <row r="11" spans="1:89" ht="18.75" x14ac:dyDescent="0.3">
      <c r="A11" s="126" t="s">
        <v>103</v>
      </c>
      <c r="B11" s="126"/>
      <c r="C11" s="126"/>
      <c r="D11" s="126"/>
      <c r="E11" s="126"/>
      <c r="F11" s="126"/>
      <c r="G11" s="126"/>
      <c r="H11" s="126"/>
      <c r="I11" s="126"/>
      <c r="J11" s="126"/>
      <c r="K11" s="126"/>
      <c r="L11" s="126"/>
      <c r="M11" s="126"/>
      <c r="N11" s="126"/>
      <c r="O11" s="126"/>
      <c r="P11" s="126"/>
      <c r="Q11" s="126"/>
      <c r="R11" s="126"/>
      <c r="S11" s="126"/>
      <c r="T11" s="126"/>
      <c r="U11" s="126"/>
      <c r="V11" s="126"/>
      <c r="W11" s="126"/>
      <c r="X11" s="126"/>
      <c r="Y11" s="126"/>
      <c r="Z11" s="126"/>
      <c r="AA11" s="126"/>
      <c r="AB11" s="126"/>
      <c r="AC11" s="126"/>
      <c r="AD11" s="126"/>
      <c r="AE11" s="126"/>
      <c r="AF11" s="126"/>
      <c r="AG11" s="126"/>
      <c r="AH11" s="126"/>
      <c r="AI11" s="126"/>
      <c r="AJ11" s="126"/>
      <c r="AK11" s="126"/>
      <c r="AL11" s="126"/>
      <c r="AM11" s="126"/>
      <c r="AN11" s="126"/>
      <c r="AO11" s="126"/>
      <c r="AP11" s="126"/>
      <c r="AQ11" s="126"/>
      <c r="AR11" s="126"/>
      <c r="AS11" s="126"/>
      <c r="AT11" s="27"/>
      <c r="AU11" s="27"/>
      <c r="AV11" s="27"/>
      <c r="AW11" s="27"/>
      <c r="AX11" s="27"/>
      <c r="AY11" s="27"/>
      <c r="AZ11" s="27"/>
      <c r="BA11" s="27"/>
      <c r="BB11" s="27"/>
      <c r="BC11" s="27"/>
      <c r="BD11" s="27"/>
      <c r="BE11" s="27"/>
      <c r="BF11" s="27"/>
      <c r="BG11" s="27"/>
      <c r="BH11" s="27"/>
      <c r="BI11" s="27"/>
      <c r="BJ11" s="27"/>
      <c r="BK11" s="27"/>
      <c r="BL11" s="27"/>
      <c r="BM11" s="27"/>
      <c r="BN11" s="27"/>
      <c r="BO11" s="27"/>
      <c r="BP11" s="27"/>
      <c r="BQ11" s="27"/>
      <c r="BR11" s="27"/>
      <c r="BS11" s="27"/>
      <c r="BT11" s="27"/>
      <c r="BU11" s="27"/>
      <c r="BV11" s="27"/>
      <c r="BW11" s="27"/>
      <c r="BX11" s="27"/>
      <c r="BY11" s="27"/>
      <c r="BZ11" s="27"/>
      <c r="CA11" s="27"/>
      <c r="CB11" s="27"/>
      <c r="CC11" s="27"/>
      <c r="CD11" s="27"/>
      <c r="CE11" s="27"/>
      <c r="CF11" s="27"/>
      <c r="CG11" s="27"/>
      <c r="CH11" s="27"/>
      <c r="CI11" s="27"/>
      <c r="CJ11" s="27"/>
    </row>
    <row r="12" spans="1:89" x14ac:dyDescent="0.25">
      <c r="A12" s="125" t="s">
        <v>104</v>
      </c>
      <c r="B12" s="125"/>
      <c r="C12" s="125"/>
      <c r="D12" s="125"/>
      <c r="E12" s="125"/>
      <c r="F12" s="125"/>
      <c r="G12" s="125"/>
      <c r="H12" s="125"/>
      <c r="I12" s="125"/>
      <c r="J12" s="125"/>
      <c r="K12" s="125"/>
      <c r="L12" s="125"/>
      <c r="M12" s="125"/>
      <c r="N12" s="125"/>
      <c r="O12" s="125"/>
      <c r="P12" s="125"/>
      <c r="Q12" s="125"/>
      <c r="R12" s="125"/>
      <c r="S12" s="125"/>
      <c r="T12" s="125"/>
      <c r="U12" s="125"/>
      <c r="V12" s="125"/>
      <c r="W12" s="125"/>
      <c r="X12" s="125"/>
      <c r="Y12" s="125"/>
      <c r="Z12" s="125"/>
      <c r="AA12" s="125"/>
      <c r="AB12" s="125"/>
      <c r="AC12" s="125"/>
      <c r="AD12" s="125"/>
      <c r="AE12" s="125"/>
      <c r="AF12" s="125"/>
      <c r="AG12" s="125"/>
      <c r="AH12" s="125"/>
      <c r="AI12" s="125"/>
      <c r="AJ12" s="125"/>
      <c r="AK12" s="125"/>
      <c r="AL12" s="125"/>
      <c r="AM12" s="125"/>
      <c r="AN12" s="125"/>
      <c r="AO12" s="125"/>
      <c r="AP12" s="125"/>
      <c r="AQ12" s="125"/>
      <c r="AR12" s="125"/>
      <c r="AS12" s="125"/>
      <c r="AT12" s="15"/>
      <c r="AU12" s="15"/>
      <c r="AV12" s="15"/>
      <c r="AW12" s="15"/>
      <c r="AX12" s="15"/>
      <c r="AY12" s="15"/>
      <c r="AZ12" s="15"/>
      <c r="BA12" s="15"/>
      <c r="BB12" s="15"/>
      <c r="BC12" s="15"/>
      <c r="BD12" s="15"/>
      <c r="BE12" s="15"/>
      <c r="BF12" s="15"/>
      <c r="BG12" s="15"/>
      <c r="BH12" s="15"/>
      <c r="BI12" s="15"/>
      <c r="BJ12" s="15"/>
      <c r="BK12" s="15"/>
      <c r="BL12" s="15"/>
      <c r="BM12" s="15"/>
      <c r="BN12" s="15"/>
      <c r="BO12" s="15"/>
      <c r="BP12" s="15"/>
      <c r="BQ12" s="15"/>
      <c r="BR12" s="15"/>
      <c r="BS12" s="15"/>
      <c r="BT12" s="15"/>
      <c r="BU12" s="15"/>
      <c r="BV12" s="15"/>
      <c r="BW12" s="15"/>
      <c r="BX12" s="15"/>
      <c r="BY12" s="15"/>
      <c r="BZ12" s="15"/>
      <c r="CA12" s="15"/>
      <c r="CB12" s="15"/>
      <c r="CC12" s="15"/>
      <c r="CD12" s="15"/>
      <c r="CE12" s="15"/>
      <c r="CF12" s="15"/>
      <c r="CG12" s="15"/>
      <c r="CH12" s="15"/>
      <c r="CI12" s="15"/>
      <c r="CJ12" s="15"/>
    </row>
    <row r="13" spans="1:89" x14ac:dyDescent="0.25">
      <c r="A13" s="184"/>
      <c r="B13" s="184"/>
      <c r="C13" s="184"/>
      <c r="D13" s="184"/>
      <c r="E13" s="184"/>
      <c r="F13" s="184"/>
      <c r="G13" s="184"/>
      <c r="H13" s="184"/>
      <c r="I13" s="184"/>
      <c r="J13" s="184"/>
      <c r="K13" s="184"/>
      <c r="L13" s="184"/>
      <c r="M13" s="184"/>
      <c r="N13" s="184"/>
      <c r="O13" s="184"/>
      <c r="P13" s="184"/>
      <c r="Q13" s="184"/>
      <c r="R13" s="184"/>
      <c r="S13" s="184"/>
      <c r="T13" s="184"/>
      <c r="U13" s="184"/>
      <c r="V13" s="184"/>
      <c r="W13" s="184"/>
      <c r="X13" s="184"/>
      <c r="Y13" s="184"/>
      <c r="Z13" s="184"/>
      <c r="AA13" s="184"/>
      <c r="AB13" s="184"/>
      <c r="AC13" s="184"/>
      <c r="AD13" s="184"/>
      <c r="AE13" s="184"/>
      <c r="AF13" s="184"/>
      <c r="AG13" s="184"/>
      <c r="AH13" s="184"/>
      <c r="AI13" s="184"/>
      <c r="AJ13" s="184"/>
      <c r="AK13" s="184"/>
      <c r="AL13" s="184"/>
      <c r="AM13" s="184"/>
      <c r="AN13" s="184"/>
      <c r="AO13" s="184"/>
      <c r="AP13" s="184"/>
      <c r="AQ13" s="184"/>
      <c r="AR13" s="184"/>
      <c r="AS13" s="184"/>
      <c r="AT13" s="184"/>
      <c r="AU13" s="184"/>
      <c r="AV13" s="184"/>
      <c r="AW13" s="184"/>
      <c r="AX13" s="184"/>
      <c r="AY13" s="184"/>
      <c r="AZ13" s="184"/>
      <c r="BA13" s="184"/>
      <c r="BB13" s="184"/>
      <c r="BC13" s="184"/>
      <c r="BD13" s="184"/>
      <c r="BE13" s="184"/>
      <c r="BF13" s="184"/>
      <c r="BG13" s="184"/>
      <c r="BH13" s="184"/>
      <c r="BI13" s="184"/>
      <c r="BJ13" s="184"/>
      <c r="BK13" s="184"/>
      <c r="BL13" s="184"/>
      <c r="BM13" s="184"/>
      <c r="BN13" s="184"/>
      <c r="BO13" s="184"/>
      <c r="BP13" s="184"/>
      <c r="BQ13" s="184"/>
      <c r="BR13" s="184"/>
      <c r="BS13" s="184"/>
      <c r="BT13" s="184"/>
      <c r="BU13" s="184"/>
      <c r="BV13" s="184"/>
      <c r="BW13" s="184"/>
      <c r="BX13" s="184"/>
      <c r="BY13" s="184"/>
      <c r="BZ13" s="184"/>
      <c r="CA13" s="184"/>
      <c r="CB13" s="184"/>
      <c r="CC13" s="184"/>
      <c r="CD13" s="184"/>
      <c r="CE13" s="184"/>
      <c r="CF13" s="184"/>
      <c r="CG13" s="184"/>
      <c r="CH13" s="184"/>
      <c r="CI13" s="184"/>
    </row>
    <row r="14" spans="1:89" ht="24.75" customHeight="1" x14ac:dyDescent="0.25">
      <c r="A14" s="162" t="s">
        <v>109</v>
      </c>
      <c r="B14" s="162" t="s">
        <v>25</v>
      </c>
      <c r="C14" s="162" t="s">
        <v>4</v>
      </c>
      <c r="D14" s="134" t="s">
        <v>45</v>
      </c>
      <c r="E14" s="134"/>
      <c r="F14" s="134"/>
      <c r="G14" s="134"/>
      <c r="H14" s="134"/>
      <c r="I14" s="134"/>
      <c r="J14" s="134"/>
      <c r="K14" s="134"/>
      <c r="L14" s="134"/>
      <c r="M14" s="134"/>
      <c r="N14" s="134"/>
      <c r="O14" s="134"/>
      <c r="P14" s="134"/>
      <c r="Q14" s="134"/>
      <c r="R14" s="152" t="s">
        <v>615</v>
      </c>
      <c r="S14" s="153"/>
      <c r="T14" s="153"/>
      <c r="U14" s="153"/>
      <c r="V14" s="153"/>
      <c r="W14" s="153"/>
      <c r="X14" s="153"/>
      <c r="Y14" s="153"/>
      <c r="Z14" s="153"/>
      <c r="AA14" s="153"/>
      <c r="AB14" s="153"/>
      <c r="AC14" s="153"/>
      <c r="AD14" s="153"/>
      <c r="AE14" s="154"/>
      <c r="AF14" s="191" t="s">
        <v>216</v>
      </c>
      <c r="AG14" s="191"/>
      <c r="AH14" s="191"/>
      <c r="AI14" s="191"/>
      <c r="AJ14" s="191"/>
      <c r="AK14" s="191"/>
      <c r="AL14" s="191"/>
      <c r="AM14" s="191"/>
      <c r="AN14" s="191"/>
      <c r="AO14" s="191"/>
      <c r="AP14" s="191"/>
      <c r="AQ14" s="191"/>
      <c r="AR14" s="191"/>
      <c r="AS14" s="191"/>
      <c r="AT14" s="191" t="s">
        <v>216</v>
      </c>
      <c r="AU14" s="191"/>
      <c r="AV14" s="191"/>
      <c r="AW14" s="191"/>
      <c r="AX14" s="191"/>
      <c r="AY14" s="191"/>
      <c r="AZ14" s="191"/>
      <c r="BA14" s="191"/>
      <c r="BB14" s="191"/>
      <c r="BC14" s="191"/>
      <c r="BD14" s="191"/>
      <c r="BE14" s="191"/>
      <c r="BF14" s="191"/>
      <c r="BG14" s="191"/>
      <c r="BH14" s="191"/>
      <c r="BI14" s="191"/>
      <c r="BJ14" s="191"/>
      <c r="BK14" s="191"/>
      <c r="BL14" s="191"/>
      <c r="BM14" s="191"/>
      <c r="BN14" s="191"/>
      <c r="BO14" s="191"/>
      <c r="BP14" s="191"/>
      <c r="BQ14" s="191"/>
      <c r="BR14" s="191"/>
      <c r="BS14" s="191"/>
      <c r="BT14" s="191"/>
      <c r="BU14" s="191"/>
      <c r="BV14" s="191"/>
      <c r="BW14" s="191"/>
      <c r="BX14" s="191"/>
      <c r="BY14" s="191"/>
      <c r="BZ14" s="191"/>
      <c r="CA14" s="191"/>
      <c r="CB14" s="191"/>
      <c r="CC14" s="191"/>
      <c r="CD14" s="191"/>
      <c r="CE14" s="191"/>
      <c r="CF14" s="191"/>
      <c r="CG14" s="191"/>
      <c r="CH14" s="191"/>
      <c r="CI14" s="191"/>
      <c r="CJ14" s="156" t="s">
        <v>107</v>
      </c>
    </row>
    <row r="15" spans="1:89" ht="29.25" customHeight="1" x14ac:dyDescent="0.25">
      <c r="A15" s="162"/>
      <c r="B15" s="162"/>
      <c r="C15" s="162"/>
      <c r="D15" s="134"/>
      <c r="E15" s="134"/>
      <c r="F15" s="134"/>
      <c r="G15" s="134"/>
      <c r="H15" s="134"/>
      <c r="I15" s="134"/>
      <c r="J15" s="134"/>
      <c r="K15" s="134"/>
      <c r="L15" s="134"/>
      <c r="M15" s="134"/>
      <c r="N15" s="134"/>
      <c r="O15" s="134"/>
      <c r="P15" s="134"/>
      <c r="Q15" s="134"/>
      <c r="R15" s="135"/>
      <c r="S15" s="136"/>
      <c r="T15" s="136"/>
      <c r="U15" s="136"/>
      <c r="V15" s="136"/>
      <c r="W15" s="136"/>
      <c r="X15" s="136"/>
      <c r="Y15" s="136"/>
      <c r="Z15" s="136"/>
      <c r="AA15" s="136"/>
      <c r="AB15" s="136"/>
      <c r="AC15" s="136"/>
      <c r="AD15" s="136"/>
      <c r="AE15" s="137"/>
      <c r="AF15" s="166">
        <v>2017</v>
      </c>
      <c r="AG15" s="166"/>
      <c r="AH15" s="166"/>
      <c r="AI15" s="166"/>
      <c r="AJ15" s="166"/>
      <c r="AK15" s="166"/>
      <c r="AL15" s="166"/>
      <c r="AM15" s="166"/>
      <c r="AN15" s="166"/>
      <c r="AO15" s="166"/>
      <c r="AP15" s="166"/>
      <c r="AQ15" s="166"/>
      <c r="AR15" s="166"/>
      <c r="AS15" s="166"/>
      <c r="AT15" s="166">
        <v>2018</v>
      </c>
      <c r="AU15" s="166"/>
      <c r="AV15" s="166"/>
      <c r="AW15" s="166"/>
      <c r="AX15" s="166"/>
      <c r="AY15" s="166"/>
      <c r="AZ15" s="166"/>
      <c r="BA15" s="166"/>
      <c r="BB15" s="166"/>
      <c r="BC15" s="166"/>
      <c r="BD15" s="166"/>
      <c r="BE15" s="166"/>
      <c r="BF15" s="166"/>
      <c r="BG15" s="166"/>
      <c r="BH15" s="166">
        <v>2019</v>
      </c>
      <c r="BI15" s="166"/>
      <c r="BJ15" s="166"/>
      <c r="BK15" s="166"/>
      <c r="BL15" s="166"/>
      <c r="BM15" s="166"/>
      <c r="BN15" s="166"/>
      <c r="BO15" s="166"/>
      <c r="BP15" s="166"/>
      <c r="BQ15" s="166"/>
      <c r="BR15" s="166"/>
      <c r="BS15" s="166"/>
      <c r="BT15" s="166"/>
      <c r="BU15" s="166"/>
      <c r="BV15" s="160" t="s">
        <v>37</v>
      </c>
      <c r="BW15" s="160"/>
      <c r="BX15" s="160"/>
      <c r="BY15" s="160"/>
      <c r="BZ15" s="160"/>
      <c r="CA15" s="160"/>
      <c r="CB15" s="160"/>
      <c r="CC15" s="160"/>
      <c r="CD15" s="160"/>
      <c r="CE15" s="160"/>
      <c r="CF15" s="160"/>
      <c r="CG15" s="160"/>
      <c r="CH15" s="160"/>
      <c r="CI15" s="160"/>
      <c r="CJ15" s="156"/>
    </row>
    <row r="16" spans="1:89" ht="45" customHeight="1" x14ac:dyDescent="0.25">
      <c r="A16" s="162"/>
      <c r="B16" s="162"/>
      <c r="C16" s="162"/>
      <c r="D16" s="166" t="s">
        <v>15</v>
      </c>
      <c r="E16" s="166"/>
      <c r="F16" s="166"/>
      <c r="G16" s="166"/>
      <c r="H16" s="166"/>
      <c r="I16" s="166"/>
      <c r="J16" s="166"/>
      <c r="K16" s="162" t="s">
        <v>226</v>
      </c>
      <c r="L16" s="162"/>
      <c r="M16" s="162"/>
      <c r="N16" s="162"/>
      <c r="O16" s="162"/>
      <c r="P16" s="162"/>
      <c r="Q16" s="162"/>
      <c r="R16" s="166" t="s">
        <v>105</v>
      </c>
      <c r="S16" s="166"/>
      <c r="T16" s="166"/>
      <c r="U16" s="166"/>
      <c r="V16" s="166"/>
      <c r="W16" s="166"/>
      <c r="X16" s="166"/>
      <c r="Y16" s="162" t="s">
        <v>226</v>
      </c>
      <c r="Z16" s="162"/>
      <c r="AA16" s="162"/>
      <c r="AB16" s="162"/>
      <c r="AC16" s="162"/>
      <c r="AD16" s="162"/>
      <c r="AE16" s="162"/>
      <c r="AF16" s="166" t="s">
        <v>105</v>
      </c>
      <c r="AG16" s="166"/>
      <c r="AH16" s="166"/>
      <c r="AI16" s="166"/>
      <c r="AJ16" s="166"/>
      <c r="AK16" s="166"/>
      <c r="AL16" s="166"/>
      <c r="AM16" s="162" t="s">
        <v>226</v>
      </c>
      <c r="AN16" s="162"/>
      <c r="AO16" s="162"/>
      <c r="AP16" s="162"/>
      <c r="AQ16" s="162"/>
      <c r="AR16" s="162"/>
      <c r="AS16" s="162"/>
      <c r="AT16" s="166" t="s">
        <v>105</v>
      </c>
      <c r="AU16" s="166"/>
      <c r="AV16" s="166"/>
      <c r="AW16" s="166"/>
      <c r="AX16" s="166"/>
      <c r="AY16" s="166"/>
      <c r="AZ16" s="166"/>
      <c r="BA16" s="162" t="s">
        <v>226</v>
      </c>
      <c r="BB16" s="162"/>
      <c r="BC16" s="162"/>
      <c r="BD16" s="162"/>
      <c r="BE16" s="162"/>
      <c r="BF16" s="162"/>
      <c r="BG16" s="162"/>
      <c r="BH16" s="166" t="s">
        <v>105</v>
      </c>
      <c r="BI16" s="166"/>
      <c r="BJ16" s="166"/>
      <c r="BK16" s="166"/>
      <c r="BL16" s="166"/>
      <c r="BM16" s="166"/>
      <c r="BN16" s="166"/>
      <c r="BO16" s="162" t="s">
        <v>226</v>
      </c>
      <c r="BP16" s="162"/>
      <c r="BQ16" s="162"/>
      <c r="BR16" s="162"/>
      <c r="BS16" s="162"/>
      <c r="BT16" s="162"/>
      <c r="BU16" s="162"/>
      <c r="BV16" s="166" t="s">
        <v>15</v>
      </c>
      <c r="BW16" s="166"/>
      <c r="BX16" s="166"/>
      <c r="BY16" s="166"/>
      <c r="BZ16" s="166"/>
      <c r="CA16" s="166"/>
      <c r="CB16" s="166"/>
      <c r="CC16" s="162" t="s">
        <v>106</v>
      </c>
      <c r="CD16" s="162"/>
      <c r="CE16" s="162"/>
      <c r="CF16" s="162"/>
      <c r="CG16" s="162"/>
      <c r="CH16" s="162"/>
      <c r="CI16" s="162"/>
      <c r="CJ16" s="156"/>
    </row>
    <row r="17" spans="1:88" ht="60.75" customHeight="1" x14ac:dyDescent="0.25">
      <c r="A17" s="162"/>
      <c r="B17" s="162"/>
      <c r="C17" s="162"/>
      <c r="D17" s="38" t="s">
        <v>5</v>
      </c>
      <c r="E17" s="38" t="s">
        <v>6</v>
      </c>
      <c r="F17" s="38" t="s">
        <v>128</v>
      </c>
      <c r="G17" s="38" t="s">
        <v>124</v>
      </c>
      <c r="H17" s="38" t="s">
        <v>125</v>
      </c>
      <c r="I17" s="38" t="s">
        <v>2</v>
      </c>
      <c r="J17" s="33" t="s">
        <v>101</v>
      </c>
      <c r="K17" s="38" t="s">
        <v>5</v>
      </c>
      <c r="L17" s="38" t="s">
        <v>6</v>
      </c>
      <c r="M17" s="38" t="s">
        <v>128</v>
      </c>
      <c r="N17" s="38" t="s">
        <v>124</v>
      </c>
      <c r="O17" s="38" t="s">
        <v>125</v>
      </c>
      <c r="P17" s="38" t="s">
        <v>2</v>
      </c>
      <c r="Q17" s="33" t="s">
        <v>101</v>
      </c>
      <c r="R17" s="38" t="s">
        <v>5</v>
      </c>
      <c r="S17" s="38" t="s">
        <v>6</v>
      </c>
      <c r="T17" s="38" t="s">
        <v>128</v>
      </c>
      <c r="U17" s="38" t="s">
        <v>124</v>
      </c>
      <c r="V17" s="38" t="s">
        <v>125</v>
      </c>
      <c r="W17" s="38" t="s">
        <v>2</v>
      </c>
      <c r="X17" s="33" t="s">
        <v>101</v>
      </c>
      <c r="Y17" s="38" t="s">
        <v>5</v>
      </c>
      <c r="Z17" s="38" t="s">
        <v>6</v>
      </c>
      <c r="AA17" s="38" t="s">
        <v>128</v>
      </c>
      <c r="AB17" s="38" t="s">
        <v>124</v>
      </c>
      <c r="AC17" s="38" t="s">
        <v>125</v>
      </c>
      <c r="AD17" s="38" t="s">
        <v>2</v>
      </c>
      <c r="AE17" s="33" t="s">
        <v>101</v>
      </c>
      <c r="AF17" s="38" t="s">
        <v>5</v>
      </c>
      <c r="AG17" s="38" t="s">
        <v>6</v>
      </c>
      <c r="AH17" s="38" t="s">
        <v>128</v>
      </c>
      <c r="AI17" s="38" t="s">
        <v>124</v>
      </c>
      <c r="AJ17" s="38" t="s">
        <v>125</v>
      </c>
      <c r="AK17" s="38" t="s">
        <v>2</v>
      </c>
      <c r="AL17" s="33" t="s">
        <v>101</v>
      </c>
      <c r="AM17" s="38" t="s">
        <v>5</v>
      </c>
      <c r="AN17" s="38" t="s">
        <v>6</v>
      </c>
      <c r="AO17" s="38" t="s">
        <v>128</v>
      </c>
      <c r="AP17" s="38" t="s">
        <v>124</v>
      </c>
      <c r="AQ17" s="38" t="s">
        <v>125</v>
      </c>
      <c r="AR17" s="38" t="s">
        <v>2</v>
      </c>
      <c r="AS17" s="33" t="s">
        <v>101</v>
      </c>
      <c r="AT17" s="38" t="s">
        <v>5</v>
      </c>
      <c r="AU17" s="38" t="s">
        <v>6</v>
      </c>
      <c r="AV17" s="38" t="s">
        <v>128</v>
      </c>
      <c r="AW17" s="38" t="s">
        <v>124</v>
      </c>
      <c r="AX17" s="38" t="s">
        <v>125</v>
      </c>
      <c r="AY17" s="38" t="s">
        <v>2</v>
      </c>
      <c r="AZ17" s="33" t="s">
        <v>101</v>
      </c>
      <c r="BA17" s="38" t="s">
        <v>5</v>
      </c>
      <c r="BB17" s="38" t="s">
        <v>6</v>
      </c>
      <c r="BC17" s="38" t="s">
        <v>128</v>
      </c>
      <c r="BD17" s="38" t="s">
        <v>124</v>
      </c>
      <c r="BE17" s="38" t="s">
        <v>125</v>
      </c>
      <c r="BF17" s="38" t="s">
        <v>2</v>
      </c>
      <c r="BG17" s="33" t="s">
        <v>101</v>
      </c>
      <c r="BH17" s="38" t="s">
        <v>5</v>
      </c>
      <c r="BI17" s="38" t="s">
        <v>6</v>
      </c>
      <c r="BJ17" s="38" t="s">
        <v>128</v>
      </c>
      <c r="BK17" s="38" t="s">
        <v>124</v>
      </c>
      <c r="BL17" s="38" t="s">
        <v>125</v>
      </c>
      <c r="BM17" s="38" t="s">
        <v>2</v>
      </c>
      <c r="BN17" s="33" t="s">
        <v>101</v>
      </c>
      <c r="BO17" s="38" t="s">
        <v>5</v>
      </c>
      <c r="BP17" s="38" t="s">
        <v>6</v>
      </c>
      <c r="BQ17" s="38" t="s">
        <v>128</v>
      </c>
      <c r="BR17" s="38" t="s">
        <v>124</v>
      </c>
      <c r="BS17" s="38" t="s">
        <v>125</v>
      </c>
      <c r="BT17" s="38" t="s">
        <v>2</v>
      </c>
      <c r="BU17" s="33" t="s">
        <v>101</v>
      </c>
      <c r="BV17" s="38" t="s">
        <v>5</v>
      </c>
      <c r="BW17" s="38" t="s">
        <v>6</v>
      </c>
      <c r="BX17" s="38" t="s">
        <v>128</v>
      </c>
      <c r="BY17" s="38" t="s">
        <v>124</v>
      </c>
      <c r="BZ17" s="38" t="s">
        <v>125</v>
      </c>
      <c r="CA17" s="38" t="s">
        <v>2</v>
      </c>
      <c r="CB17" s="33" t="s">
        <v>101</v>
      </c>
      <c r="CC17" s="38" t="s">
        <v>5</v>
      </c>
      <c r="CD17" s="38" t="s">
        <v>6</v>
      </c>
      <c r="CE17" s="38" t="s">
        <v>128</v>
      </c>
      <c r="CF17" s="38" t="s">
        <v>124</v>
      </c>
      <c r="CG17" s="38" t="s">
        <v>125</v>
      </c>
      <c r="CH17" s="38" t="s">
        <v>2</v>
      </c>
      <c r="CI17" s="33" t="s">
        <v>101</v>
      </c>
      <c r="CJ17" s="156"/>
    </row>
    <row r="18" spans="1:88" x14ac:dyDescent="0.25">
      <c r="A18" s="57">
        <v>1</v>
      </c>
      <c r="B18" s="57">
        <v>2</v>
      </c>
      <c r="C18" s="57">
        <v>3</v>
      </c>
      <c r="D18" s="69" t="s">
        <v>79</v>
      </c>
      <c r="E18" s="69" t="s">
        <v>80</v>
      </c>
      <c r="F18" s="69" t="s">
        <v>81</v>
      </c>
      <c r="G18" s="69" t="s">
        <v>82</v>
      </c>
      <c r="H18" s="69" t="s">
        <v>83</v>
      </c>
      <c r="I18" s="69" t="s">
        <v>84</v>
      </c>
      <c r="J18" s="69" t="s">
        <v>116</v>
      </c>
      <c r="K18" s="69" t="s">
        <v>117</v>
      </c>
      <c r="L18" s="69" t="s">
        <v>118</v>
      </c>
      <c r="M18" s="69" t="s">
        <v>119</v>
      </c>
      <c r="N18" s="69" t="s">
        <v>120</v>
      </c>
      <c r="O18" s="69" t="s">
        <v>121</v>
      </c>
      <c r="P18" s="69" t="s">
        <v>122</v>
      </c>
      <c r="Q18" s="69" t="s">
        <v>123</v>
      </c>
      <c r="R18" s="69" t="s">
        <v>129</v>
      </c>
      <c r="S18" s="69" t="s">
        <v>130</v>
      </c>
      <c r="T18" s="69" t="s">
        <v>131</v>
      </c>
      <c r="U18" s="69" t="s">
        <v>132</v>
      </c>
      <c r="V18" s="69" t="s">
        <v>133</v>
      </c>
      <c r="W18" s="69" t="s">
        <v>134</v>
      </c>
      <c r="X18" s="69" t="s">
        <v>135</v>
      </c>
      <c r="Y18" s="69" t="s">
        <v>136</v>
      </c>
      <c r="Z18" s="69" t="s">
        <v>137</v>
      </c>
      <c r="AA18" s="69" t="s">
        <v>138</v>
      </c>
      <c r="AB18" s="69" t="s">
        <v>139</v>
      </c>
      <c r="AC18" s="69" t="s">
        <v>140</v>
      </c>
      <c r="AD18" s="69" t="s">
        <v>141</v>
      </c>
      <c r="AE18" s="69" t="s">
        <v>142</v>
      </c>
      <c r="AF18" s="69" t="s">
        <v>143</v>
      </c>
      <c r="AG18" s="69" t="s">
        <v>144</v>
      </c>
      <c r="AH18" s="69" t="s">
        <v>145</v>
      </c>
      <c r="AI18" s="69" t="s">
        <v>146</v>
      </c>
      <c r="AJ18" s="69" t="s">
        <v>147</v>
      </c>
      <c r="AK18" s="69" t="s">
        <v>148</v>
      </c>
      <c r="AL18" s="69" t="s">
        <v>149</v>
      </c>
      <c r="AM18" s="69" t="s">
        <v>150</v>
      </c>
      <c r="AN18" s="69" t="s">
        <v>151</v>
      </c>
      <c r="AO18" s="69" t="s">
        <v>152</v>
      </c>
      <c r="AP18" s="69" t="s">
        <v>153</v>
      </c>
      <c r="AQ18" s="69" t="s">
        <v>154</v>
      </c>
      <c r="AR18" s="69" t="s">
        <v>155</v>
      </c>
      <c r="AS18" s="69" t="s">
        <v>156</v>
      </c>
      <c r="AT18" s="69" t="s">
        <v>158</v>
      </c>
      <c r="AU18" s="69" t="s">
        <v>159</v>
      </c>
      <c r="AV18" s="69" t="s">
        <v>160</v>
      </c>
      <c r="AW18" s="69" t="s">
        <v>161</v>
      </c>
      <c r="AX18" s="69" t="s">
        <v>162</v>
      </c>
      <c r="AY18" s="69" t="s">
        <v>163</v>
      </c>
      <c r="AZ18" s="69" t="s">
        <v>164</v>
      </c>
      <c r="BA18" s="69" t="s">
        <v>165</v>
      </c>
      <c r="BB18" s="69" t="s">
        <v>166</v>
      </c>
      <c r="BC18" s="69" t="s">
        <v>167</v>
      </c>
      <c r="BD18" s="69" t="s">
        <v>168</v>
      </c>
      <c r="BE18" s="69" t="s">
        <v>169</v>
      </c>
      <c r="BF18" s="69" t="s">
        <v>170</v>
      </c>
      <c r="BG18" s="69" t="s">
        <v>171</v>
      </c>
      <c r="BH18" s="69" t="s">
        <v>172</v>
      </c>
      <c r="BI18" s="69" t="s">
        <v>173</v>
      </c>
      <c r="BJ18" s="69" t="s">
        <v>174</v>
      </c>
      <c r="BK18" s="69" t="s">
        <v>175</v>
      </c>
      <c r="BL18" s="69" t="s">
        <v>176</v>
      </c>
      <c r="BM18" s="69" t="s">
        <v>177</v>
      </c>
      <c r="BN18" s="69" t="s">
        <v>178</v>
      </c>
      <c r="BO18" s="69" t="s">
        <v>179</v>
      </c>
      <c r="BP18" s="69" t="s">
        <v>180</v>
      </c>
      <c r="BQ18" s="69" t="s">
        <v>181</v>
      </c>
      <c r="BR18" s="69" t="s">
        <v>182</v>
      </c>
      <c r="BS18" s="69" t="s">
        <v>183</v>
      </c>
      <c r="BT18" s="69" t="s">
        <v>184</v>
      </c>
      <c r="BU18" s="69" t="s">
        <v>185</v>
      </c>
      <c r="BV18" s="69" t="s">
        <v>186</v>
      </c>
      <c r="BW18" s="69" t="s">
        <v>187</v>
      </c>
      <c r="BX18" s="69" t="s">
        <v>188</v>
      </c>
      <c r="BY18" s="69" t="s">
        <v>189</v>
      </c>
      <c r="BZ18" s="69" t="s">
        <v>190</v>
      </c>
      <c r="CA18" s="69" t="s">
        <v>191</v>
      </c>
      <c r="CB18" s="69" t="s">
        <v>192</v>
      </c>
      <c r="CC18" s="69" t="s">
        <v>193</v>
      </c>
      <c r="CD18" s="69" t="s">
        <v>194</v>
      </c>
      <c r="CE18" s="69" t="s">
        <v>195</v>
      </c>
      <c r="CF18" s="69" t="s">
        <v>196</v>
      </c>
      <c r="CG18" s="69" t="s">
        <v>197</v>
      </c>
      <c r="CH18" s="69" t="s">
        <v>198</v>
      </c>
      <c r="CI18" s="69" t="s">
        <v>199</v>
      </c>
      <c r="CJ18" s="57">
        <v>8</v>
      </c>
    </row>
    <row r="19" spans="1:88" ht="47.25" x14ac:dyDescent="0.25">
      <c r="A19" s="73" t="s">
        <v>311</v>
      </c>
      <c r="B19" s="74" t="s">
        <v>405</v>
      </c>
      <c r="C19" s="76" t="s">
        <v>382</v>
      </c>
      <c r="D19" s="46" t="s">
        <v>382</v>
      </c>
      <c r="E19" s="46" t="s">
        <v>382</v>
      </c>
      <c r="F19" s="46" t="s">
        <v>382</v>
      </c>
      <c r="G19" s="46" t="s">
        <v>382</v>
      </c>
      <c r="H19" s="46" t="s">
        <v>382</v>
      </c>
      <c r="I19" s="46" t="s">
        <v>382</v>
      </c>
      <c r="J19" s="46" t="s">
        <v>382</v>
      </c>
      <c r="K19" s="46" t="s">
        <v>382</v>
      </c>
      <c r="L19" s="46" t="s">
        <v>382</v>
      </c>
      <c r="M19" s="46" t="s">
        <v>382</v>
      </c>
      <c r="N19" s="46" t="s">
        <v>382</v>
      </c>
      <c r="O19" s="46" t="s">
        <v>382</v>
      </c>
      <c r="P19" s="46" t="s">
        <v>382</v>
      </c>
      <c r="Q19" s="46" t="s">
        <v>382</v>
      </c>
      <c r="R19" s="46" t="s">
        <v>382</v>
      </c>
      <c r="S19" s="46" t="s">
        <v>382</v>
      </c>
      <c r="T19" s="46" t="s">
        <v>382</v>
      </c>
      <c r="U19" s="46" t="s">
        <v>382</v>
      </c>
      <c r="V19" s="46" t="s">
        <v>382</v>
      </c>
      <c r="W19" s="46" t="s">
        <v>382</v>
      </c>
      <c r="X19" s="46" t="s">
        <v>382</v>
      </c>
      <c r="Y19" s="46" t="s">
        <v>382</v>
      </c>
      <c r="Z19" s="46" t="s">
        <v>382</v>
      </c>
      <c r="AA19" s="46" t="s">
        <v>382</v>
      </c>
      <c r="AB19" s="46" t="s">
        <v>382</v>
      </c>
      <c r="AC19" s="46" t="s">
        <v>382</v>
      </c>
      <c r="AD19" s="46" t="s">
        <v>382</v>
      </c>
      <c r="AE19" s="46" t="s">
        <v>382</v>
      </c>
      <c r="AF19" s="46" t="s">
        <v>382</v>
      </c>
      <c r="AG19" s="46" t="s">
        <v>382</v>
      </c>
      <c r="AH19" s="46" t="s">
        <v>382</v>
      </c>
      <c r="AI19" s="46" t="s">
        <v>382</v>
      </c>
      <c r="AJ19" s="46" t="s">
        <v>382</v>
      </c>
      <c r="AK19" s="46" t="s">
        <v>382</v>
      </c>
      <c r="AL19" s="46" t="s">
        <v>382</v>
      </c>
      <c r="AM19" s="46" t="s">
        <v>382</v>
      </c>
      <c r="AN19" s="46" t="s">
        <v>382</v>
      </c>
      <c r="AO19" s="46" t="s">
        <v>382</v>
      </c>
      <c r="AP19" s="46" t="s">
        <v>382</v>
      </c>
      <c r="AQ19" s="46" t="s">
        <v>382</v>
      </c>
      <c r="AR19" s="46" t="s">
        <v>382</v>
      </c>
      <c r="AS19" s="46" t="s">
        <v>382</v>
      </c>
      <c r="AT19" s="46" t="s">
        <v>382</v>
      </c>
      <c r="AU19" s="46" t="s">
        <v>382</v>
      </c>
      <c r="AV19" s="46" t="s">
        <v>382</v>
      </c>
      <c r="AW19" s="46" t="s">
        <v>382</v>
      </c>
      <c r="AX19" s="46" t="s">
        <v>382</v>
      </c>
      <c r="AY19" s="46" t="s">
        <v>382</v>
      </c>
      <c r="AZ19" s="46" t="s">
        <v>382</v>
      </c>
      <c r="BA19" s="88">
        <v>7.8</v>
      </c>
      <c r="BB19" s="88" t="s">
        <v>382</v>
      </c>
      <c r="BC19" s="88">
        <v>40.460999999999999</v>
      </c>
      <c r="BD19" s="46" t="s">
        <v>382</v>
      </c>
      <c r="BE19" s="46">
        <v>13.51</v>
      </c>
      <c r="BF19" s="88" t="s">
        <v>382</v>
      </c>
      <c r="BG19" s="88">
        <v>75</v>
      </c>
      <c r="BH19" s="46" t="s">
        <v>382</v>
      </c>
      <c r="BI19" s="46" t="s">
        <v>382</v>
      </c>
      <c r="BJ19" s="46" t="s">
        <v>382</v>
      </c>
      <c r="BK19" s="46" t="s">
        <v>382</v>
      </c>
      <c r="BL19" s="46" t="s">
        <v>382</v>
      </c>
      <c r="BM19" s="46" t="s">
        <v>382</v>
      </c>
      <c r="BN19" s="46" t="s">
        <v>382</v>
      </c>
      <c r="BO19" s="88">
        <v>29</v>
      </c>
      <c r="BP19" s="88" t="s">
        <v>382</v>
      </c>
      <c r="BQ19" s="88">
        <v>17.64</v>
      </c>
      <c r="BR19" s="46" t="s">
        <v>382</v>
      </c>
      <c r="BS19" s="88">
        <v>9.6259999999999994</v>
      </c>
      <c r="BT19" s="88" t="s">
        <v>382</v>
      </c>
      <c r="BU19" s="88">
        <v>83</v>
      </c>
      <c r="BV19" s="46" t="s">
        <v>382</v>
      </c>
      <c r="BW19" s="46" t="s">
        <v>382</v>
      </c>
      <c r="BX19" s="46" t="s">
        <v>382</v>
      </c>
      <c r="BY19" s="46" t="s">
        <v>382</v>
      </c>
      <c r="BZ19" s="46" t="s">
        <v>382</v>
      </c>
      <c r="CA19" s="46" t="s">
        <v>382</v>
      </c>
      <c r="CB19" s="46" t="s">
        <v>382</v>
      </c>
      <c r="CC19" s="88">
        <v>36.35</v>
      </c>
      <c r="CD19" s="88" t="s">
        <v>382</v>
      </c>
      <c r="CE19" s="88">
        <v>59.377000000000002</v>
      </c>
      <c r="CF19" s="46" t="s">
        <v>382</v>
      </c>
      <c r="CG19" s="46">
        <v>23.18</v>
      </c>
      <c r="CH19" s="88" t="s">
        <v>382</v>
      </c>
      <c r="CI19" s="88">
        <v>158</v>
      </c>
      <c r="CJ19" s="46" t="s">
        <v>382</v>
      </c>
    </row>
    <row r="20" spans="1:88" ht="31.5" x14ac:dyDescent="0.25">
      <c r="A20" s="73" t="s">
        <v>406</v>
      </c>
      <c r="B20" s="74" t="s">
        <v>407</v>
      </c>
      <c r="C20" s="76" t="s">
        <v>382</v>
      </c>
      <c r="D20" s="46" t="s">
        <v>382</v>
      </c>
      <c r="E20" s="46" t="s">
        <v>382</v>
      </c>
      <c r="F20" s="46" t="s">
        <v>382</v>
      </c>
      <c r="G20" s="46" t="s">
        <v>382</v>
      </c>
      <c r="H20" s="46" t="s">
        <v>382</v>
      </c>
      <c r="I20" s="46" t="s">
        <v>382</v>
      </c>
      <c r="J20" s="46" t="s">
        <v>382</v>
      </c>
      <c r="K20" s="46" t="s">
        <v>382</v>
      </c>
      <c r="L20" s="46" t="s">
        <v>382</v>
      </c>
      <c r="M20" s="46" t="s">
        <v>382</v>
      </c>
      <c r="N20" s="46" t="s">
        <v>382</v>
      </c>
      <c r="O20" s="46" t="s">
        <v>382</v>
      </c>
      <c r="P20" s="46" t="s">
        <v>382</v>
      </c>
      <c r="Q20" s="46" t="s">
        <v>382</v>
      </c>
      <c r="R20" s="46" t="s">
        <v>382</v>
      </c>
      <c r="S20" s="46" t="s">
        <v>382</v>
      </c>
      <c r="T20" s="46" t="s">
        <v>382</v>
      </c>
      <c r="U20" s="46" t="s">
        <v>382</v>
      </c>
      <c r="V20" s="46" t="s">
        <v>382</v>
      </c>
      <c r="W20" s="46" t="s">
        <v>382</v>
      </c>
      <c r="X20" s="46" t="s">
        <v>382</v>
      </c>
      <c r="Y20" s="46" t="s">
        <v>382</v>
      </c>
      <c r="Z20" s="46" t="s">
        <v>382</v>
      </c>
      <c r="AA20" s="46" t="s">
        <v>382</v>
      </c>
      <c r="AB20" s="46" t="s">
        <v>382</v>
      </c>
      <c r="AC20" s="46" t="s">
        <v>382</v>
      </c>
      <c r="AD20" s="46" t="s">
        <v>382</v>
      </c>
      <c r="AE20" s="46" t="s">
        <v>382</v>
      </c>
      <c r="AF20" s="46" t="s">
        <v>382</v>
      </c>
      <c r="AG20" s="46" t="s">
        <v>382</v>
      </c>
      <c r="AH20" s="46" t="s">
        <v>382</v>
      </c>
      <c r="AI20" s="46" t="s">
        <v>382</v>
      </c>
      <c r="AJ20" s="46" t="s">
        <v>382</v>
      </c>
      <c r="AK20" s="46" t="s">
        <v>382</v>
      </c>
      <c r="AL20" s="46" t="s">
        <v>382</v>
      </c>
      <c r="AM20" s="46" t="s">
        <v>382</v>
      </c>
      <c r="AN20" s="46" t="s">
        <v>382</v>
      </c>
      <c r="AO20" s="46" t="s">
        <v>382</v>
      </c>
      <c r="AP20" s="46" t="s">
        <v>382</v>
      </c>
      <c r="AQ20" s="46" t="s">
        <v>382</v>
      </c>
      <c r="AR20" s="46" t="s">
        <v>382</v>
      </c>
      <c r="AS20" s="46" t="s">
        <v>382</v>
      </c>
      <c r="AT20" s="46" t="s">
        <v>382</v>
      </c>
      <c r="AU20" s="46" t="s">
        <v>382</v>
      </c>
      <c r="AV20" s="46" t="s">
        <v>382</v>
      </c>
      <c r="AW20" s="46" t="s">
        <v>382</v>
      </c>
      <c r="AX20" s="46" t="s">
        <v>382</v>
      </c>
      <c r="AY20" s="46" t="s">
        <v>382</v>
      </c>
      <c r="AZ20" s="46" t="s">
        <v>382</v>
      </c>
      <c r="BA20" s="88" t="s">
        <v>382</v>
      </c>
      <c r="BB20" s="88" t="s">
        <v>382</v>
      </c>
      <c r="BC20" s="88" t="s">
        <v>382</v>
      </c>
      <c r="BD20" s="46" t="s">
        <v>382</v>
      </c>
      <c r="BE20" s="46" t="s">
        <v>382</v>
      </c>
      <c r="BF20" s="88" t="s">
        <v>382</v>
      </c>
      <c r="BG20" s="88" t="s">
        <v>382</v>
      </c>
      <c r="BH20" s="46" t="s">
        <v>382</v>
      </c>
      <c r="BI20" s="46" t="s">
        <v>382</v>
      </c>
      <c r="BJ20" s="46" t="s">
        <v>382</v>
      </c>
      <c r="BK20" s="46" t="s">
        <v>382</v>
      </c>
      <c r="BL20" s="46" t="s">
        <v>382</v>
      </c>
      <c r="BM20" s="46" t="s">
        <v>382</v>
      </c>
      <c r="BN20" s="46" t="s">
        <v>382</v>
      </c>
      <c r="BO20" s="88" t="s">
        <v>382</v>
      </c>
      <c r="BP20" s="88" t="s">
        <v>382</v>
      </c>
      <c r="BQ20" s="88" t="s">
        <v>382</v>
      </c>
      <c r="BR20" s="46" t="s">
        <v>382</v>
      </c>
      <c r="BS20" s="88" t="s">
        <v>382</v>
      </c>
      <c r="BT20" s="88" t="s">
        <v>382</v>
      </c>
      <c r="BU20" s="88" t="s">
        <v>382</v>
      </c>
      <c r="BV20" s="46" t="s">
        <v>382</v>
      </c>
      <c r="BW20" s="46" t="s">
        <v>382</v>
      </c>
      <c r="BX20" s="46" t="s">
        <v>382</v>
      </c>
      <c r="BY20" s="46" t="s">
        <v>382</v>
      </c>
      <c r="BZ20" s="46" t="s">
        <v>382</v>
      </c>
      <c r="CA20" s="46" t="s">
        <v>382</v>
      </c>
      <c r="CB20" s="46" t="s">
        <v>382</v>
      </c>
      <c r="CC20" s="88" t="s">
        <v>382</v>
      </c>
      <c r="CD20" s="88" t="s">
        <v>382</v>
      </c>
      <c r="CE20" s="88" t="s">
        <v>382</v>
      </c>
      <c r="CF20" s="46" t="s">
        <v>382</v>
      </c>
      <c r="CG20" s="46" t="s">
        <v>382</v>
      </c>
      <c r="CH20" s="88" t="s">
        <v>382</v>
      </c>
      <c r="CI20" s="88" t="s">
        <v>382</v>
      </c>
      <c r="CJ20" s="46" t="s">
        <v>382</v>
      </c>
    </row>
    <row r="21" spans="1:88" ht="63" x14ac:dyDescent="0.25">
      <c r="A21" s="73" t="s">
        <v>408</v>
      </c>
      <c r="B21" s="74" t="s">
        <v>412</v>
      </c>
      <c r="C21" s="76" t="s">
        <v>382</v>
      </c>
      <c r="D21" s="46" t="s">
        <v>382</v>
      </c>
      <c r="E21" s="46" t="s">
        <v>382</v>
      </c>
      <c r="F21" s="46" t="s">
        <v>382</v>
      </c>
      <c r="G21" s="46" t="s">
        <v>382</v>
      </c>
      <c r="H21" s="46" t="s">
        <v>382</v>
      </c>
      <c r="I21" s="46" t="s">
        <v>382</v>
      </c>
      <c r="J21" s="46" t="s">
        <v>382</v>
      </c>
      <c r="K21" s="46" t="s">
        <v>382</v>
      </c>
      <c r="L21" s="46" t="s">
        <v>382</v>
      </c>
      <c r="M21" s="46" t="s">
        <v>382</v>
      </c>
      <c r="N21" s="46" t="s">
        <v>382</v>
      </c>
      <c r="O21" s="46" t="s">
        <v>382</v>
      </c>
      <c r="P21" s="46" t="s">
        <v>382</v>
      </c>
      <c r="Q21" s="46" t="s">
        <v>382</v>
      </c>
      <c r="R21" s="46" t="s">
        <v>382</v>
      </c>
      <c r="S21" s="46" t="s">
        <v>382</v>
      </c>
      <c r="T21" s="46" t="s">
        <v>382</v>
      </c>
      <c r="U21" s="46" t="s">
        <v>382</v>
      </c>
      <c r="V21" s="46" t="s">
        <v>382</v>
      </c>
      <c r="W21" s="46" t="s">
        <v>382</v>
      </c>
      <c r="X21" s="46" t="s">
        <v>382</v>
      </c>
      <c r="Y21" s="46" t="s">
        <v>382</v>
      </c>
      <c r="Z21" s="46" t="s">
        <v>382</v>
      </c>
      <c r="AA21" s="46" t="s">
        <v>382</v>
      </c>
      <c r="AB21" s="46" t="s">
        <v>382</v>
      </c>
      <c r="AC21" s="46" t="s">
        <v>382</v>
      </c>
      <c r="AD21" s="46" t="s">
        <v>382</v>
      </c>
      <c r="AE21" s="46" t="s">
        <v>382</v>
      </c>
      <c r="AF21" s="41" t="s">
        <v>382</v>
      </c>
      <c r="AG21" s="41" t="s">
        <v>382</v>
      </c>
      <c r="AH21" s="41" t="s">
        <v>382</v>
      </c>
      <c r="AI21" s="41" t="s">
        <v>382</v>
      </c>
      <c r="AJ21" s="41" t="s">
        <v>382</v>
      </c>
      <c r="AK21" s="41" t="s">
        <v>382</v>
      </c>
      <c r="AL21" s="41" t="s">
        <v>382</v>
      </c>
      <c r="AM21" s="41" t="s">
        <v>382</v>
      </c>
      <c r="AN21" s="41" t="s">
        <v>382</v>
      </c>
      <c r="AO21" s="41" t="s">
        <v>382</v>
      </c>
      <c r="AP21" s="41" t="s">
        <v>382</v>
      </c>
      <c r="AQ21" s="41" t="s">
        <v>382</v>
      </c>
      <c r="AR21" s="41" t="s">
        <v>382</v>
      </c>
      <c r="AS21" s="41" t="s">
        <v>382</v>
      </c>
      <c r="AT21" s="41" t="s">
        <v>382</v>
      </c>
      <c r="AU21" s="41" t="s">
        <v>382</v>
      </c>
      <c r="AV21" s="41" t="s">
        <v>382</v>
      </c>
      <c r="AW21" s="41" t="s">
        <v>382</v>
      </c>
      <c r="AX21" s="41" t="s">
        <v>382</v>
      </c>
      <c r="AY21" s="41" t="s">
        <v>382</v>
      </c>
      <c r="AZ21" s="41" t="s">
        <v>382</v>
      </c>
      <c r="BA21" s="88" t="s">
        <v>382</v>
      </c>
      <c r="BB21" s="88" t="s">
        <v>382</v>
      </c>
      <c r="BC21" s="88" t="s">
        <v>382</v>
      </c>
      <c r="BD21" s="46" t="s">
        <v>382</v>
      </c>
      <c r="BE21" s="46" t="s">
        <v>382</v>
      </c>
      <c r="BF21" s="88" t="s">
        <v>382</v>
      </c>
      <c r="BG21" s="88" t="s">
        <v>382</v>
      </c>
      <c r="BH21" s="41" t="s">
        <v>382</v>
      </c>
      <c r="BI21" s="41" t="s">
        <v>382</v>
      </c>
      <c r="BJ21" s="41" t="s">
        <v>382</v>
      </c>
      <c r="BK21" s="41" t="s">
        <v>382</v>
      </c>
      <c r="BL21" s="41" t="s">
        <v>382</v>
      </c>
      <c r="BM21" s="41" t="s">
        <v>382</v>
      </c>
      <c r="BN21" s="41" t="s">
        <v>382</v>
      </c>
      <c r="BO21" s="88" t="s">
        <v>382</v>
      </c>
      <c r="BP21" s="88" t="s">
        <v>382</v>
      </c>
      <c r="BQ21" s="88" t="s">
        <v>382</v>
      </c>
      <c r="BR21" s="41" t="s">
        <v>382</v>
      </c>
      <c r="BS21" s="88" t="s">
        <v>382</v>
      </c>
      <c r="BT21" s="88" t="s">
        <v>382</v>
      </c>
      <c r="BU21" s="88" t="s">
        <v>382</v>
      </c>
      <c r="BV21" s="46" t="s">
        <v>382</v>
      </c>
      <c r="BW21" s="46" t="s">
        <v>382</v>
      </c>
      <c r="BX21" s="46" t="s">
        <v>382</v>
      </c>
      <c r="BY21" s="46" t="s">
        <v>382</v>
      </c>
      <c r="BZ21" s="46" t="s">
        <v>382</v>
      </c>
      <c r="CA21" s="46" t="s">
        <v>382</v>
      </c>
      <c r="CB21" s="46" t="s">
        <v>382</v>
      </c>
      <c r="CC21" s="88" t="s">
        <v>382</v>
      </c>
      <c r="CD21" s="88" t="s">
        <v>382</v>
      </c>
      <c r="CE21" s="88" t="s">
        <v>382</v>
      </c>
      <c r="CF21" s="46" t="s">
        <v>382</v>
      </c>
      <c r="CG21" s="46" t="s">
        <v>382</v>
      </c>
      <c r="CH21" s="88" t="s">
        <v>382</v>
      </c>
      <c r="CI21" s="88" t="s">
        <v>382</v>
      </c>
      <c r="CJ21" s="46" t="s">
        <v>382</v>
      </c>
    </row>
    <row r="22" spans="1:88" ht="94.5" x14ac:dyDescent="0.25">
      <c r="A22" s="73" t="s">
        <v>413</v>
      </c>
      <c r="B22" s="75" t="s">
        <v>414</v>
      </c>
      <c r="C22" s="76" t="s">
        <v>382</v>
      </c>
      <c r="D22" s="46" t="s">
        <v>382</v>
      </c>
      <c r="E22" s="46" t="s">
        <v>382</v>
      </c>
      <c r="F22" s="46" t="s">
        <v>382</v>
      </c>
      <c r="G22" s="46" t="s">
        <v>382</v>
      </c>
      <c r="H22" s="46" t="s">
        <v>382</v>
      </c>
      <c r="I22" s="46" t="s">
        <v>382</v>
      </c>
      <c r="J22" s="46" t="s">
        <v>382</v>
      </c>
      <c r="K22" s="46" t="s">
        <v>382</v>
      </c>
      <c r="L22" s="46" t="s">
        <v>382</v>
      </c>
      <c r="M22" s="46" t="s">
        <v>382</v>
      </c>
      <c r="N22" s="46" t="s">
        <v>382</v>
      </c>
      <c r="O22" s="46" t="s">
        <v>382</v>
      </c>
      <c r="P22" s="46" t="s">
        <v>382</v>
      </c>
      <c r="Q22" s="46" t="s">
        <v>382</v>
      </c>
      <c r="R22" s="46" t="s">
        <v>382</v>
      </c>
      <c r="S22" s="46" t="s">
        <v>382</v>
      </c>
      <c r="T22" s="46" t="s">
        <v>382</v>
      </c>
      <c r="U22" s="46" t="s">
        <v>382</v>
      </c>
      <c r="V22" s="46" t="s">
        <v>382</v>
      </c>
      <c r="W22" s="46" t="s">
        <v>382</v>
      </c>
      <c r="X22" s="46" t="s">
        <v>382</v>
      </c>
      <c r="Y22" s="46" t="s">
        <v>382</v>
      </c>
      <c r="Z22" s="46" t="s">
        <v>382</v>
      </c>
      <c r="AA22" s="46" t="s">
        <v>382</v>
      </c>
      <c r="AB22" s="46" t="s">
        <v>382</v>
      </c>
      <c r="AC22" s="46" t="s">
        <v>382</v>
      </c>
      <c r="AD22" s="46" t="s">
        <v>382</v>
      </c>
      <c r="AE22" s="46" t="s">
        <v>382</v>
      </c>
      <c r="AF22" s="46" t="s">
        <v>382</v>
      </c>
      <c r="AG22" s="46" t="s">
        <v>382</v>
      </c>
      <c r="AH22" s="46" t="s">
        <v>382</v>
      </c>
      <c r="AI22" s="46" t="s">
        <v>382</v>
      </c>
      <c r="AJ22" s="46" t="s">
        <v>382</v>
      </c>
      <c r="AK22" s="46" t="s">
        <v>382</v>
      </c>
      <c r="AL22" s="46" t="s">
        <v>382</v>
      </c>
      <c r="AM22" s="46" t="s">
        <v>382</v>
      </c>
      <c r="AN22" s="46" t="s">
        <v>382</v>
      </c>
      <c r="AO22" s="46" t="s">
        <v>382</v>
      </c>
      <c r="AP22" s="46" t="s">
        <v>382</v>
      </c>
      <c r="AQ22" s="46" t="s">
        <v>382</v>
      </c>
      <c r="AR22" s="46" t="s">
        <v>382</v>
      </c>
      <c r="AS22" s="46" t="s">
        <v>382</v>
      </c>
      <c r="AT22" s="46" t="s">
        <v>382</v>
      </c>
      <c r="AU22" s="46" t="s">
        <v>382</v>
      </c>
      <c r="AV22" s="46" t="s">
        <v>382</v>
      </c>
      <c r="AW22" s="46" t="s">
        <v>382</v>
      </c>
      <c r="AX22" s="46" t="s">
        <v>382</v>
      </c>
      <c r="AY22" s="46" t="s">
        <v>382</v>
      </c>
      <c r="AZ22" s="46" t="s">
        <v>382</v>
      </c>
      <c r="BA22" s="88" t="s">
        <v>382</v>
      </c>
      <c r="BB22" s="88" t="s">
        <v>382</v>
      </c>
      <c r="BC22" s="88" t="s">
        <v>382</v>
      </c>
      <c r="BD22" s="46" t="s">
        <v>382</v>
      </c>
      <c r="BE22" s="46" t="s">
        <v>382</v>
      </c>
      <c r="BF22" s="88" t="s">
        <v>382</v>
      </c>
      <c r="BG22" s="88" t="s">
        <v>382</v>
      </c>
      <c r="BH22" s="46" t="s">
        <v>382</v>
      </c>
      <c r="BI22" s="46" t="s">
        <v>382</v>
      </c>
      <c r="BJ22" s="46" t="s">
        <v>382</v>
      </c>
      <c r="BK22" s="46" t="s">
        <v>382</v>
      </c>
      <c r="BL22" s="46" t="s">
        <v>382</v>
      </c>
      <c r="BM22" s="46" t="s">
        <v>382</v>
      </c>
      <c r="BN22" s="46" t="s">
        <v>382</v>
      </c>
      <c r="BO22" s="88" t="s">
        <v>382</v>
      </c>
      <c r="BP22" s="88" t="s">
        <v>382</v>
      </c>
      <c r="BQ22" s="88" t="s">
        <v>382</v>
      </c>
      <c r="BR22" s="46" t="s">
        <v>382</v>
      </c>
      <c r="BS22" s="88" t="s">
        <v>382</v>
      </c>
      <c r="BT22" s="88" t="s">
        <v>382</v>
      </c>
      <c r="BU22" s="88" t="s">
        <v>382</v>
      </c>
      <c r="BV22" s="46" t="s">
        <v>382</v>
      </c>
      <c r="BW22" s="46" t="s">
        <v>382</v>
      </c>
      <c r="BX22" s="46" t="s">
        <v>382</v>
      </c>
      <c r="BY22" s="46" t="s">
        <v>382</v>
      </c>
      <c r="BZ22" s="46" t="s">
        <v>382</v>
      </c>
      <c r="CA22" s="46" t="s">
        <v>382</v>
      </c>
      <c r="CB22" s="46" t="s">
        <v>382</v>
      </c>
      <c r="CC22" s="88" t="s">
        <v>382</v>
      </c>
      <c r="CD22" s="88" t="s">
        <v>382</v>
      </c>
      <c r="CE22" s="88" t="s">
        <v>382</v>
      </c>
      <c r="CF22" s="46" t="s">
        <v>382</v>
      </c>
      <c r="CG22" s="46" t="s">
        <v>382</v>
      </c>
      <c r="CH22" s="88" t="s">
        <v>382</v>
      </c>
      <c r="CI22" s="88" t="s">
        <v>382</v>
      </c>
      <c r="CJ22" s="46" t="s">
        <v>382</v>
      </c>
    </row>
    <row r="23" spans="1:88" ht="63" x14ac:dyDescent="0.25">
      <c r="A23" s="73" t="s">
        <v>415</v>
      </c>
      <c r="B23" s="74" t="s">
        <v>416</v>
      </c>
      <c r="C23" s="76" t="s">
        <v>382</v>
      </c>
      <c r="D23" s="46" t="s">
        <v>382</v>
      </c>
      <c r="E23" s="46" t="s">
        <v>382</v>
      </c>
      <c r="F23" s="46" t="s">
        <v>382</v>
      </c>
      <c r="G23" s="46" t="s">
        <v>382</v>
      </c>
      <c r="H23" s="46" t="s">
        <v>382</v>
      </c>
      <c r="I23" s="46" t="s">
        <v>382</v>
      </c>
      <c r="J23" s="46" t="s">
        <v>382</v>
      </c>
      <c r="K23" s="46" t="s">
        <v>382</v>
      </c>
      <c r="L23" s="46" t="s">
        <v>382</v>
      </c>
      <c r="M23" s="46" t="s">
        <v>382</v>
      </c>
      <c r="N23" s="46" t="s">
        <v>382</v>
      </c>
      <c r="O23" s="46" t="s">
        <v>382</v>
      </c>
      <c r="P23" s="46" t="s">
        <v>382</v>
      </c>
      <c r="Q23" s="46" t="s">
        <v>382</v>
      </c>
      <c r="R23" s="46" t="s">
        <v>382</v>
      </c>
      <c r="S23" s="46" t="s">
        <v>382</v>
      </c>
      <c r="T23" s="46" t="s">
        <v>382</v>
      </c>
      <c r="U23" s="46" t="s">
        <v>382</v>
      </c>
      <c r="V23" s="46" t="s">
        <v>382</v>
      </c>
      <c r="W23" s="46" t="s">
        <v>382</v>
      </c>
      <c r="X23" s="46" t="s">
        <v>382</v>
      </c>
      <c r="Y23" s="46" t="s">
        <v>382</v>
      </c>
      <c r="Z23" s="46" t="s">
        <v>382</v>
      </c>
      <c r="AA23" s="46" t="s">
        <v>382</v>
      </c>
      <c r="AB23" s="46" t="s">
        <v>382</v>
      </c>
      <c r="AC23" s="46" t="s">
        <v>382</v>
      </c>
      <c r="AD23" s="46" t="s">
        <v>382</v>
      </c>
      <c r="AE23" s="46" t="s">
        <v>382</v>
      </c>
      <c r="AF23" s="46" t="s">
        <v>382</v>
      </c>
      <c r="AG23" s="46" t="s">
        <v>382</v>
      </c>
      <c r="AH23" s="46" t="s">
        <v>382</v>
      </c>
      <c r="AI23" s="46" t="s">
        <v>382</v>
      </c>
      <c r="AJ23" s="46" t="s">
        <v>382</v>
      </c>
      <c r="AK23" s="46" t="s">
        <v>382</v>
      </c>
      <c r="AL23" s="46" t="s">
        <v>382</v>
      </c>
      <c r="AM23" s="46" t="s">
        <v>382</v>
      </c>
      <c r="AN23" s="46" t="s">
        <v>382</v>
      </c>
      <c r="AO23" s="46" t="s">
        <v>382</v>
      </c>
      <c r="AP23" s="46" t="s">
        <v>382</v>
      </c>
      <c r="AQ23" s="46" t="s">
        <v>382</v>
      </c>
      <c r="AR23" s="46" t="s">
        <v>382</v>
      </c>
      <c r="AS23" s="46" t="s">
        <v>382</v>
      </c>
      <c r="AT23" s="46" t="s">
        <v>382</v>
      </c>
      <c r="AU23" s="46" t="s">
        <v>382</v>
      </c>
      <c r="AV23" s="46" t="s">
        <v>382</v>
      </c>
      <c r="AW23" s="46" t="s">
        <v>382</v>
      </c>
      <c r="AX23" s="46" t="s">
        <v>382</v>
      </c>
      <c r="AY23" s="46" t="s">
        <v>382</v>
      </c>
      <c r="AZ23" s="46" t="s">
        <v>382</v>
      </c>
      <c r="BA23" s="88" t="s">
        <v>382</v>
      </c>
      <c r="BB23" s="88" t="s">
        <v>382</v>
      </c>
      <c r="BC23" s="88" t="s">
        <v>382</v>
      </c>
      <c r="BD23" s="46" t="s">
        <v>382</v>
      </c>
      <c r="BE23" s="46" t="s">
        <v>382</v>
      </c>
      <c r="BF23" s="88" t="s">
        <v>382</v>
      </c>
      <c r="BG23" s="88" t="s">
        <v>382</v>
      </c>
      <c r="BH23" s="46" t="s">
        <v>382</v>
      </c>
      <c r="BI23" s="46" t="s">
        <v>382</v>
      </c>
      <c r="BJ23" s="46" t="s">
        <v>382</v>
      </c>
      <c r="BK23" s="46" t="s">
        <v>382</v>
      </c>
      <c r="BL23" s="46" t="s">
        <v>382</v>
      </c>
      <c r="BM23" s="46" t="s">
        <v>382</v>
      </c>
      <c r="BN23" s="46" t="s">
        <v>382</v>
      </c>
      <c r="BO23" s="88" t="s">
        <v>382</v>
      </c>
      <c r="BP23" s="88" t="s">
        <v>382</v>
      </c>
      <c r="BQ23" s="88" t="s">
        <v>382</v>
      </c>
      <c r="BR23" s="46" t="s">
        <v>382</v>
      </c>
      <c r="BS23" s="88" t="s">
        <v>382</v>
      </c>
      <c r="BT23" s="88" t="s">
        <v>382</v>
      </c>
      <c r="BU23" s="88" t="s">
        <v>382</v>
      </c>
      <c r="BV23" s="46" t="s">
        <v>382</v>
      </c>
      <c r="BW23" s="46" t="s">
        <v>382</v>
      </c>
      <c r="BX23" s="46" t="s">
        <v>382</v>
      </c>
      <c r="BY23" s="46" t="s">
        <v>382</v>
      </c>
      <c r="BZ23" s="46" t="s">
        <v>382</v>
      </c>
      <c r="CA23" s="46" t="s">
        <v>382</v>
      </c>
      <c r="CB23" s="46" t="s">
        <v>382</v>
      </c>
      <c r="CC23" s="88" t="s">
        <v>382</v>
      </c>
      <c r="CD23" s="88" t="s">
        <v>382</v>
      </c>
      <c r="CE23" s="88" t="s">
        <v>382</v>
      </c>
      <c r="CF23" s="46" t="s">
        <v>382</v>
      </c>
      <c r="CG23" s="46" t="s">
        <v>382</v>
      </c>
      <c r="CH23" s="88" t="s">
        <v>382</v>
      </c>
      <c r="CI23" s="88" t="s">
        <v>382</v>
      </c>
      <c r="CJ23" s="46" t="s">
        <v>382</v>
      </c>
    </row>
    <row r="24" spans="1:88" ht="78.75" x14ac:dyDescent="0.25">
      <c r="A24" s="73" t="s">
        <v>417</v>
      </c>
      <c r="B24" s="74" t="s">
        <v>418</v>
      </c>
      <c r="C24" s="76" t="s">
        <v>382</v>
      </c>
      <c r="D24" s="46" t="s">
        <v>382</v>
      </c>
      <c r="E24" s="46" t="s">
        <v>382</v>
      </c>
      <c r="F24" s="46" t="s">
        <v>382</v>
      </c>
      <c r="G24" s="46" t="s">
        <v>382</v>
      </c>
      <c r="H24" s="46" t="s">
        <v>382</v>
      </c>
      <c r="I24" s="46" t="s">
        <v>382</v>
      </c>
      <c r="J24" s="46" t="s">
        <v>382</v>
      </c>
      <c r="K24" s="46" t="s">
        <v>382</v>
      </c>
      <c r="L24" s="46" t="s">
        <v>382</v>
      </c>
      <c r="M24" s="46" t="s">
        <v>382</v>
      </c>
      <c r="N24" s="46" t="s">
        <v>382</v>
      </c>
      <c r="O24" s="46" t="s">
        <v>382</v>
      </c>
      <c r="P24" s="46" t="s">
        <v>382</v>
      </c>
      <c r="Q24" s="46" t="s">
        <v>382</v>
      </c>
      <c r="R24" s="46" t="s">
        <v>382</v>
      </c>
      <c r="S24" s="46" t="s">
        <v>382</v>
      </c>
      <c r="T24" s="46" t="s">
        <v>382</v>
      </c>
      <c r="U24" s="46" t="s">
        <v>382</v>
      </c>
      <c r="V24" s="46" t="s">
        <v>382</v>
      </c>
      <c r="W24" s="46" t="s">
        <v>382</v>
      </c>
      <c r="X24" s="46" t="s">
        <v>382</v>
      </c>
      <c r="Y24" s="46" t="s">
        <v>382</v>
      </c>
      <c r="Z24" s="46" t="s">
        <v>382</v>
      </c>
      <c r="AA24" s="46" t="s">
        <v>382</v>
      </c>
      <c r="AB24" s="46" t="s">
        <v>382</v>
      </c>
      <c r="AC24" s="46" t="s">
        <v>382</v>
      </c>
      <c r="AD24" s="46" t="s">
        <v>382</v>
      </c>
      <c r="AE24" s="46" t="s">
        <v>382</v>
      </c>
      <c r="AF24" s="46" t="s">
        <v>382</v>
      </c>
      <c r="AG24" s="46" t="s">
        <v>382</v>
      </c>
      <c r="AH24" s="46" t="s">
        <v>382</v>
      </c>
      <c r="AI24" s="46" t="s">
        <v>382</v>
      </c>
      <c r="AJ24" s="46" t="s">
        <v>382</v>
      </c>
      <c r="AK24" s="46" t="s">
        <v>382</v>
      </c>
      <c r="AL24" s="46" t="s">
        <v>382</v>
      </c>
      <c r="AM24" s="46" t="s">
        <v>382</v>
      </c>
      <c r="AN24" s="46" t="s">
        <v>382</v>
      </c>
      <c r="AO24" s="46" t="s">
        <v>382</v>
      </c>
      <c r="AP24" s="46" t="s">
        <v>382</v>
      </c>
      <c r="AQ24" s="46" t="s">
        <v>382</v>
      </c>
      <c r="AR24" s="46" t="s">
        <v>382</v>
      </c>
      <c r="AS24" s="46" t="s">
        <v>382</v>
      </c>
      <c r="AT24" s="46" t="s">
        <v>382</v>
      </c>
      <c r="AU24" s="46" t="s">
        <v>382</v>
      </c>
      <c r="AV24" s="46" t="s">
        <v>382</v>
      </c>
      <c r="AW24" s="46" t="s">
        <v>382</v>
      </c>
      <c r="AX24" s="46" t="s">
        <v>382</v>
      </c>
      <c r="AY24" s="46" t="s">
        <v>382</v>
      </c>
      <c r="AZ24" s="46" t="s">
        <v>382</v>
      </c>
      <c r="BA24" s="88" t="s">
        <v>382</v>
      </c>
      <c r="BB24" s="88" t="s">
        <v>382</v>
      </c>
      <c r="BC24" s="88" t="s">
        <v>382</v>
      </c>
      <c r="BD24" s="46" t="s">
        <v>382</v>
      </c>
      <c r="BE24" s="46" t="s">
        <v>382</v>
      </c>
      <c r="BF24" s="88" t="s">
        <v>382</v>
      </c>
      <c r="BG24" s="88" t="s">
        <v>382</v>
      </c>
      <c r="BH24" s="46" t="s">
        <v>382</v>
      </c>
      <c r="BI24" s="46" t="s">
        <v>382</v>
      </c>
      <c r="BJ24" s="46" t="s">
        <v>382</v>
      </c>
      <c r="BK24" s="46" t="s">
        <v>382</v>
      </c>
      <c r="BL24" s="46" t="s">
        <v>382</v>
      </c>
      <c r="BM24" s="46" t="s">
        <v>382</v>
      </c>
      <c r="BN24" s="46" t="s">
        <v>382</v>
      </c>
      <c r="BO24" s="88" t="s">
        <v>382</v>
      </c>
      <c r="BP24" s="88" t="s">
        <v>382</v>
      </c>
      <c r="BQ24" s="88" t="s">
        <v>382</v>
      </c>
      <c r="BR24" s="46" t="s">
        <v>382</v>
      </c>
      <c r="BS24" s="88" t="s">
        <v>382</v>
      </c>
      <c r="BT24" s="88" t="s">
        <v>382</v>
      </c>
      <c r="BU24" s="88" t="s">
        <v>382</v>
      </c>
      <c r="BV24" s="46" t="s">
        <v>382</v>
      </c>
      <c r="BW24" s="46" t="s">
        <v>382</v>
      </c>
      <c r="BX24" s="46" t="s">
        <v>382</v>
      </c>
      <c r="BY24" s="46" t="s">
        <v>382</v>
      </c>
      <c r="BZ24" s="46" t="s">
        <v>382</v>
      </c>
      <c r="CA24" s="46" t="s">
        <v>382</v>
      </c>
      <c r="CB24" s="46" t="s">
        <v>382</v>
      </c>
      <c r="CC24" s="88" t="s">
        <v>382</v>
      </c>
      <c r="CD24" s="88" t="s">
        <v>382</v>
      </c>
      <c r="CE24" s="88" t="s">
        <v>382</v>
      </c>
      <c r="CF24" s="46" t="s">
        <v>382</v>
      </c>
      <c r="CG24" s="46" t="s">
        <v>382</v>
      </c>
      <c r="CH24" s="88" t="s">
        <v>382</v>
      </c>
      <c r="CI24" s="88" t="s">
        <v>382</v>
      </c>
      <c r="CJ24" s="46" t="s">
        <v>382</v>
      </c>
    </row>
    <row r="25" spans="1:88" ht="31.5" x14ac:dyDescent="0.25">
      <c r="A25" s="73" t="s">
        <v>419</v>
      </c>
      <c r="B25" s="75" t="s">
        <v>420</v>
      </c>
      <c r="C25" s="76" t="s">
        <v>382</v>
      </c>
      <c r="D25" s="46" t="s">
        <v>382</v>
      </c>
      <c r="E25" s="46" t="s">
        <v>382</v>
      </c>
      <c r="F25" s="46" t="s">
        <v>382</v>
      </c>
      <c r="G25" s="46" t="s">
        <v>382</v>
      </c>
      <c r="H25" s="46" t="s">
        <v>382</v>
      </c>
      <c r="I25" s="46" t="s">
        <v>382</v>
      </c>
      <c r="J25" s="46" t="s">
        <v>382</v>
      </c>
      <c r="K25" s="46" t="s">
        <v>382</v>
      </c>
      <c r="L25" s="46" t="s">
        <v>382</v>
      </c>
      <c r="M25" s="46" t="s">
        <v>382</v>
      </c>
      <c r="N25" s="46" t="s">
        <v>382</v>
      </c>
      <c r="O25" s="46" t="s">
        <v>382</v>
      </c>
      <c r="P25" s="46" t="s">
        <v>382</v>
      </c>
      <c r="Q25" s="46" t="s">
        <v>382</v>
      </c>
      <c r="R25" s="46" t="s">
        <v>382</v>
      </c>
      <c r="S25" s="46" t="s">
        <v>382</v>
      </c>
      <c r="T25" s="46" t="s">
        <v>382</v>
      </c>
      <c r="U25" s="46" t="s">
        <v>382</v>
      </c>
      <c r="V25" s="46" t="s">
        <v>382</v>
      </c>
      <c r="W25" s="46" t="s">
        <v>382</v>
      </c>
      <c r="X25" s="46" t="s">
        <v>382</v>
      </c>
      <c r="Y25" s="46" t="s">
        <v>382</v>
      </c>
      <c r="Z25" s="46" t="s">
        <v>382</v>
      </c>
      <c r="AA25" s="46" t="s">
        <v>382</v>
      </c>
      <c r="AB25" s="46" t="s">
        <v>382</v>
      </c>
      <c r="AC25" s="46" t="s">
        <v>382</v>
      </c>
      <c r="AD25" s="46" t="s">
        <v>382</v>
      </c>
      <c r="AE25" s="46" t="s">
        <v>382</v>
      </c>
      <c r="AF25" s="46" t="s">
        <v>382</v>
      </c>
      <c r="AG25" s="46" t="s">
        <v>382</v>
      </c>
      <c r="AH25" s="46" t="s">
        <v>382</v>
      </c>
      <c r="AI25" s="46" t="s">
        <v>382</v>
      </c>
      <c r="AJ25" s="46" t="s">
        <v>382</v>
      </c>
      <c r="AK25" s="46" t="s">
        <v>382</v>
      </c>
      <c r="AL25" s="46" t="s">
        <v>382</v>
      </c>
      <c r="AM25" s="46" t="s">
        <v>382</v>
      </c>
      <c r="AN25" s="46" t="s">
        <v>382</v>
      </c>
      <c r="AO25" s="46" t="s">
        <v>382</v>
      </c>
      <c r="AP25" s="46" t="s">
        <v>382</v>
      </c>
      <c r="AQ25" s="46" t="s">
        <v>382</v>
      </c>
      <c r="AR25" s="46" t="s">
        <v>382</v>
      </c>
      <c r="AS25" s="46" t="s">
        <v>382</v>
      </c>
      <c r="AT25" s="46" t="s">
        <v>382</v>
      </c>
      <c r="AU25" s="46" t="s">
        <v>382</v>
      </c>
      <c r="AV25" s="46" t="s">
        <v>382</v>
      </c>
      <c r="AW25" s="46" t="s">
        <v>382</v>
      </c>
      <c r="AX25" s="46" t="s">
        <v>382</v>
      </c>
      <c r="AY25" s="46" t="s">
        <v>382</v>
      </c>
      <c r="AZ25" s="46" t="s">
        <v>382</v>
      </c>
      <c r="BA25" s="88" t="s">
        <v>382</v>
      </c>
      <c r="BB25" s="88" t="s">
        <v>382</v>
      </c>
      <c r="BC25" s="88" t="s">
        <v>382</v>
      </c>
      <c r="BD25" s="46" t="s">
        <v>382</v>
      </c>
      <c r="BE25" s="46" t="s">
        <v>382</v>
      </c>
      <c r="BF25" s="88" t="s">
        <v>382</v>
      </c>
      <c r="BG25" s="88" t="s">
        <v>382</v>
      </c>
      <c r="BH25" s="46" t="s">
        <v>382</v>
      </c>
      <c r="BI25" s="46" t="s">
        <v>382</v>
      </c>
      <c r="BJ25" s="46" t="s">
        <v>382</v>
      </c>
      <c r="BK25" s="46" t="s">
        <v>382</v>
      </c>
      <c r="BL25" s="46" t="s">
        <v>382</v>
      </c>
      <c r="BM25" s="46" t="s">
        <v>382</v>
      </c>
      <c r="BN25" s="46" t="s">
        <v>382</v>
      </c>
      <c r="BO25" s="88" t="s">
        <v>382</v>
      </c>
      <c r="BP25" s="88" t="s">
        <v>382</v>
      </c>
      <c r="BQ25" s="88" t="s">
        <v>382</v>
      </c>
      <c r="BR25" s="46" t="s">
        <v>382</v>
      </c>
      <c r="BS25" s="88" t="s">
        <v>382</v>
      </c>
      <c r="BT25" s="88" t="s">
        <v>382</v>
      </c>
      <c r="BU25" s="88" t="s">
        <v>382</v>
      </c>
      <c r="BV25" s="46" t="s">
        <v>382</v>
      </c>
      <c r="BW25" s="46" t="s">
        <v>382</v>
      </c>
      <c r="BX25" s="46" t="s">
        <v>382</v>
      </c>
      <c r="BY25" s="46" t="s">
        <v>382</v>
      </c>
      <c r="BZ25" s="46" t="s">
        <v>382</v>
      </c>
      <c r="CA25" s="46" t="s">
        <v>382</v>
      </c>
      <c r="CB25" s="46" t="s">
        <v>382</v>
      </c>
      <c r="CC25" s="88" t="s">
        <v>382</v>
      </c>
      <c r="CD25" s="88" t="s">
        <v>382</v>
      </c>
      <c r="CE25" s="88" t="s">
        <v>382</v>
      </c>
      <c r="CF25" s="46" t="s">
        <v>382</v>
      </c>
      <c r="CG25" s="46" t="s">
        <v>382</v>
      </c>
      <c r="CH25" s="88" t="s">
        <v>382</v>
      </c>
      <c r="CI25" s="88" t="s">
        <v>382</v>
      </c>
      <c r="CJ25" s="46" t="s">
        <v>382</v>
      </c>
    </row>
    <row r="26" spans="1:88" x14ac:dyDescent="0.25">
      <c r="A26" s="73"/>
      <c r="B26" s="74"/>
      <c r="C26" s="76" t="s">
        <v>382</v>
      </c>
      <c r="D26" s="46" t="s">
        <v>382</v>
      </c>
      <c r="E26" s="46" t="s">
        <v>382</v>
      </c>
      <c r="F26" s="46" t="s">
        <v>382</v>
      </c>
      <c r="G26" s="46" t="s">
        <v>382</v>
      </c>
      <c r="H26" s="46" t="s">
        <v>382</v>
      </c>
      <c r="I26" s="46" t="s">
        <v>382</v>
      </c>
      <c r="J26" s="46" t="s">
        <v>382</v>
      </c>
      <c r="K26" s="46" t="s">
        <v>382</v>
      </c>
      <c r="L26" s="46" t="s">
        <v>382</v>
      </c>
      <c r="M26" s="46" t="s">
        <v>382</v>
      </c>
      <c r="N26" s="46" t="s">
        <v>382</v>
      </c>
      <c r="O26" s="46" t="s">
        <v>382</v>
      </c>
      <c r="P26" s="46" t="s">
        <v>382</v>
      </c>
      <c r="Q26" s="46" t="s">
        <v>382</v>
      </c>
      <c r="R26" s="46" t="s">
        <v>382</v>
      </c>
      <c r="S26" s="46" t="s">
        <v>382</v>
      </c>
      <c r="T26" s="46" t="s">
        <v>382</v>
      </c>
      <c r="U26" s="46" t="s">
        <v>382</v>
      </c>
      <c r="V26" s="46" t="s">
        <v>382</v>
      </c>
      <c r="W26" s="46" t="s">
        <v>382</v>
      </c>
      <c r="X26" s="46" t="s">
        <v>382</v>
      </c>
      <c r="Y26" s="46" t="s">
        <v>382</v>
      </c>
      <c r="Z26" s="46" t="s">
        <v>382</v>
      </c>
      <c r="AA26" s="46" t="s">
        <v>382</v>
      </c>
      <c r="AB26" s="46" t="s">
        <v>382</v>
      </c>
      <c r="AC26" s="46" t="s">
        <v>382</v>
      </c>
      <c r="AD26" s="46" t="s">
        <v>382</v>
      </c>
      <c r="AE26" s="46" t="s">
        <v>382</v>
      </c>
      <c r="AF26" s="46" t="s">
        <v>382</v>
      </c>
      <c r="AG26" s="46" t="s">
        <v>382</v>
      </c>
      <c r="AH26" s="46" t="s">
        <v>382</v>
      </c>
      <c r="AI26" s="46" t="s">
        <v>382</v>
      </c>
      <c r="AJ26" s="46" t="s">
        <v>382</v>
      </c>
      <c r="AK26" s="46" t="s">
        <v>382</v>
      </c>
      <c r="AL26" s="46" t="s">
        <v>382</v>
      </c>
      <c r="AM26" s="46" t="s">
        <v>382</v>
      </c>
      <c r="AN26" s="46" t="s">
        <v>382</v>
      </c>
      <c r="AO26" s="46" t="s">
        <v>382</v>
      </c>
      <c r="AP26" s="46" t="s">
        <v>382</v>
      </c>
      <c r="AQ26" s="46" t="s">
        <v>382</v>
      </c>
      <c r="AR26" s="46" t="s">
        <v>382</v>
      </c>
      <c r="AS26" s="46" t="s">
        <v>382</v>
      </c>
      <c r="AT26" s="46" t="s">
        <v>382</v>
      </c>
      <c r="AU26" s="46" t="s">
        <v>382</v>
      </c>
      <c r="AV26" s="46" t="s">
        <v>382</v>
      </c>
      <c r="AW26" s="46" t="s">
        <v>382</v>
      </c>
      <c r="AX26" s="46" t="s">
        <v>382</v>
      </c>
      <c r="AY26" s="46" t="s">
        <v>382</v>
      </c>
      <c r="AZ26" s="46" t="s">
        <v>382</v>
      </c>
      <c r="BA26" s="88" t="s">
        <v>382</v>
      </c>
      <c r="BB26" s="88" t="s">
        <v>382</v>
      </c>
      <c r="BC26" s="88" t="s">
        <v>382</v>
      </c>
      <c r="BD26" s="46" t="s">
        <v>382</v>
      </c>
      <c r="BE26" s="46" t="s">
        <v>382</v>
      </c>
      <c r="BF26" s="88" t="s">
        <v>382</v>
      </c>
      <c r="BG26" s="88" t="s">
        <v>382</v>
      </c>
      <c r="BH26" s="46" t="s">
        <v>382</v>
      </c>
      <c r="BI26" s="46" t="s">
        <v>382</v>
      </c>
      <c r="BJ26" s="46" t="s">
        <v>382</v>
      </c>
      <c r="BK26" s="46" t="s">
        <v>382</v>
      </c>
      <c r="BL26" s="46" t="s">
        <v>382</v>
      </c>
      <c r="BM26" s="46" t="s">
        <v>382</v>
      </c>
      <c r="BN26" s="46" t="s">
        <v>382</v>
      </c>
      <c r="BO26" s="88" t="s">
        <v>382</v>
      </c>
      <c r="BP26" s="88" t="s">
        <v>382</v>
      </c>
      <c r="BQ26" s="88" t="s">
        <v>382</v>
      </c>
      <c r="BR26" s="46" t="s">
        <v>382</v>
      </c>
      <c r="BS26" s="88" t="s">
        <v>382</v>
      </c>
      <c r="BT26" s="88" t="s">
        <v>382</v>
      </c>
      <c r="BU26" s="88" t="s">
        <v>382</v>
      </c>
      <c r="BV26" s="46" t="s">
        <v>382</v>
      </c>
      <c r="BW26" s="46" t="s">
        <v>382</v>
      </c>
      <c r="BX26" s="46" t="s">
        <v>382</v>
      </c>
      <c r="BY26" s="46" t="s">
        <v>382</v>
      </c>
      <c r="BZ26" s="46" t="s">
        <v>382</v>
      </c>
      <c r="CA26" s="46" t="s">
        <v>382</v>
      </c>
      <c r="CB26" s="46" t="s">
        <v>382</v>
      </c>
      <c r="CC26" s="88" t="s">
        <v>382</v>
      </c>
      <c r="CD26" s="88" t="s">
        <v>382</v>
      </c>
      <c r="CE26" s="88" t="s">
        <v>382</v>
      </c>
      <c r="CF26" s="46" t="s">
        <v>382</v>
      </c>
      <c r="CG26" s="46" t="s">
        <v>382</v>
      </c>
      <c r="CH26" s="88" t="s">
        <v>382</v>
      </c>
      <c r="CI26" s="88" t="s">
        <v>382</v>
      </c>
      <c r="CJ26" s="46" t="s">
        <v>382</v>
      </c>
    </row>
    <row r="27" spans="1:88" x14ac:dyDescent="0.25">
      <c r="A27" s="73" t="s">
        <v>315</v>
      </c>
      <c r="B27" s="74" t="s">
        <v>220</v>
      </c>
      <c r="C27" s="76" t="s">
        <v>382</v>
      </c>
      <c r="D27" s="46" t="s">
        <v>382</v>
      </c>
      <c r="E27" s="46" t="s">
        <v>382</v>
      </c>
      <c r="F27" s="46" t="s">
        <v>382</v>
      </c>
      <c r="G27" s="46" t="s">
        <v>382</v>
      </c>
      <c r="H27" s="46" t="s">
        <v>382</v>
      </c>
      <c r="I27" s="46" t="s">
        <v>382</v>
      </c>
      <c r="J27" s="46" t="s">
        <v>382</v>
      </c>
      <c r="K27" s="46" t="s">
        <v>382</v>
      </c>
      <c r="L27" s="46" t="s">
        <v>382</v>
      </c>
      <c r="M27" s="46" t="s">
        <v>382</v>
      </c>
      <c r="N27" s="46" t="s">
        <v>382</v>
      </c>
      <c r="O27" s="46" t="s">
        <v>382</v>
      </c>
      <c r="P27" s="46" t="s">
        <v>382</v>
      </c>
      <c r="Q27" s="46" t="s">
        <v>382</v>
      </c>
      <c r="R27" s="46" t="s">
        <v>382</v>
      </c>
      <c r="S27" s="46" t="s">
        <v>382</v>
      </c>
      <c r="T27" s="46" t="s">
        <v>382</v>
      </c>
      <c r="U27" s="46" t="s">
        <v>382</v>
      </c>
      <c r="V27" s="46" t="s">
        <v>382</v>
      </c>
      <c r="W27" s="46" t="s">
        <v>382</v>
      </c>
      <c r="X27" s="46" t="s">
        <v>382</v>
      </c>
      <c r="Y27" s="46" t="s">
        <v>382</v>
      </c>
      <c r="Z27" s="46" t="s">
        <v>382</v>
      </c>
      <c r="AA27" s="46" t="s">
        <v>382</v>
      </c>
      <c r="AB27" s="46" t="s">
        <v>382</v>
      </c>
      <c r="AC27" s="46" t="s">
        <v>382</v>
      </c>
      <c r="AD27" s="46" t="s">
        <v>382</v>
      </c>
      <c r="AE27" s="46" t="s">
        <v>382</v>
      </c>
      <c r="AF27" s="46" t="s">
        <v>382</v>
      </c>
      <c r="AG27" s="46" t="s">
        <v>382</v>
      </c>
      <c r="AH27" s="46" t="s">
        <v>382</v>
      </c>
      <c r="AI27" s="46" t="s">
        <v>382</v>
      </c>
      <c r="AJ27" s="46" t="s">
        <v>382</v>
      </c>
      <c r="AK27" s="46" t="s">
        <v>382</v>
      </c>
      <c r="AL27" s="46" t="s">
        <v>382</v>
      </c>
      <c r="AM27" s="46" t="s">
        <v>382</v>
      </c>
      <c r="AN27" s="46" t="s">
        <v>382</v>
      </c>
      <c r="AO27" s="46" t="s">
        <v>382</v>
      </c>
      <c r="AP27" s="46" t="s">
        <v>382</v>
      </c>
      <c r="AQ27" s="46" t="s">
        <v>382</v>
      </c>
      <c r="AR27" s="46" t="s">
        <v>382</v>
      </c>
      <c r="AS27" s="46" t="s">
        <v>382</v>
      </c>
      <c r="AT27" s="46" t="s">
        <v>382</v>
      </c>
      <c r="AU27" s="46" t="s">
        <v>382</v>
      </c>
      <c r="AV27" s="46" t="s">
        <v>382</v>
      </c>
      <c r="AW27" s="46" t="s">
        <v>382</v>
      </c>
      <c r="AX27" s="46" t="s">
        <v>382</v>
      </c>
      <c r="AY27" s="46" t="s">
        <v>382</v>
      </c>
      <c r="AZ27" s="46" t="s">
        <v>382</v>
      </c>
      <c r="BA27" s="88" t="s">
        <v>382</v>
      </c>
      <c r="BB27" s="88" t="s">
        <v>382</v>
      </c>
      <c r="BC27" s="88" t="s">
        <v>382</v>
      </c>
      <c r="BD27" s="46" t="s">
        <v>382</v>
      </c>
      <c r="BE27" s="46" t="s">
        <v>382</v>
      </c>
      <c r="BF27" s="88" t="s">
        <v>382</v>
      </c>
      <c r="BG27" s="88" t="s">
        <v>382</v>
      </c>
      <c r="BH27" s="46" t="s">
        <v>382</v>
      </c>
      <c r="BI27" s="46" t="s">
        <v>382</v>
      </c>
      <c r="BJ27" s="46" t="s">
        <v>382</v>
      </c>
      <c r="BK27" s="46" t="s">
        <v>382</v>
      </c>
      <c r="BL27" s="46" t="s">
        <v>382</v>
      </c>
      <c r="BM27" s="46" t="s">
        <v>382</v>
      </c>
      <c r="BN27" s="46" t="s">
        <v>382</v>
      </c>
      <c r="BO27" s="88" t="s">
        <v>382</v>
      </c>
      <c r="BP27" s="88" t="s">
        <v>382</v>
      </c>
      <c r="BQ27" s="88" t="s">
        <v>382</v>
      </c>
      <c r="BR27" s="46" t="s">
        <v>382</v>
      </c>
      <c r="BS27" s="88" t="s">
        <v>382</v>
      </c>
      <c r="BT27" s="88" t="s">
        <v>382</v>
      </c>
      <c r="BU27" s="88" t="s">
        <v>382</v>
      </c>
      <c r="BV27" s="46" t="s">
        <v>382</v>
      </c>
      <c r="BW27" s="46" t="s">
        <v>382</v>
      </c>
      <c r="BX27" s="46" t="s">
        <v>382</v>
      </c>
      <c r="BY27" s="46" t="s">
        <v>382</v>
      </c>
      <c r="BZ27" s="46" t="s">
        <v>382</v>
      </c>
      <c r="CA27" s="46" t="s">
        <v>382</v>
      </c>
      <c r="CB27" s="46" t="s">
        <v>382</v>
      </c>
      <c r="CC27" s="88" t="s">
        <v>382</v>
      </c>
      <c r="CD27" s="88" t="s">
        <v>382</v>
      </c>
      <c r="CE27" s="88" t="s">
        <v>382</v>
      </c>
      <c r="CF27" s="46" t="s">
        <v>382</v>
      </c>
      <c r="CG27" s="46" t="s">
        <v>382</v>
      </c>
      <c r="CH27" s="88" t="s">
        <v>382</v>
      </c>
      <c r="CI27" s="88" t="s">
        <v>382</v>
      </c>
      <c r="CJ27" s="46" t="s">
        <v>382</v>
      </c>
    </row>
    <row r="28" spans="1:88" ht="47.25" x14ac:dyDescent="0.25">
      <c r="A28" s="73" t="s">
        <v>316</v>
      </c>
      <c r="B28" s="74" t="s">
        <v>421</v>
      </c>
      <c r="C28" s="76" t="s">
        <v>382</v>
      </c>
      <c r="D28" s="46" t="s">
        <v>382</v>
      </c>
      <c r="E28" s="46" t="s">
        <v>382</v>
      </c>
      <c r="F28" s="46" t="s">
        <v>382</v>
      </c>
      <c r="G28" s="46" t="s">
        <v>382</v>
      </c>
      <c r="H28" s="46" t="s">
        <v>382</v>
      </c>
      <c r="I28" s="46" t="s">
        <v>382</v>
      </c>
      <c r="J28" s="46" t="s">
        <v>382</v>
      </c>
      <c r="K28" s="46" t="s">
        <v>382</v>
      </c>
      <c r="L28" s="46" t="s">
        <v>382</v>
      </c>
      <c r="M28" s="46" t="s">
        <v>382</v>
      </c>
      <c r="N28" s="46" t="s">
        <v>382</v>
      </c>
      <c r="O28" s="46" t="s">
        <v>382</v>
      </c>
      <c r="P28" s="46" t="s">
        <v>382</v>
      </c>
      <c r="Q28" s="46" t="s">
        <v>382</v>
      </c>
      <c r="R28" s="46" t="s">
        <v>382</v>
      </c>
      <c r="S28" s="46" t="s">
        <v>382</v>
      </c>
      <c r="T28" s="46" t="s">
        <v>382</v>
      </c>
      <c r="U28" s="46" t="s">
        <v>382</v>
      </c>
      <c r="V28" s="46" t="s">
        <v>382</v>
      </c>
      <c r="W28" s="46" t="s">
        <v>382</v>
      </c>
      <c r="X28" s="46" t="s">
        <v>382</v>
      </c>
      <c r="Y28" s="46" t="s">
        <v>382</v>
      </c>
      <c r="Z28" s="46" t="s">
        <v>382</v>
      </c>
      <c r="AA28" s="46" t="s">
        <v>382</v>
      </c>
      <c r="AB28" s="46" t="s">
        <v>382</v>
      </c>
      <c r="AC28" s="46" t="s">
        <v>382</v>
      </c>
      <c r="AD28" s="46" t="s">
        <v>382</v>
      </c>
      <c r="AE28" s="46" t="s">
        <v>382</v>
      </c>
      <c r="AF28" s="46" t="s">
        <v>382</v>
      </c>
      <c r="AG28" s="46" t="s">
        <v>382</v>
      </c>
      <c r="AH28" s="46" t="s">
        <v>382</v>
      </c>
      <c r="AI28" s="46" t="s">
        <v>382</v>
      </c>
      <c r="AJ28" s="46" t="s">
        <v>382</v>
      </c>
      <c r="AK28" s="46" t="s">
        <v>382</v>
      </c>
      <c r="AL28" s="46" t="s">
        <v>382</v>
      </c>
      <c r="AM28" s="46" t="s">
        <v>382</v>
      </c>
      <c r="AN28" s="46" t="s">
        <v>382</v>
      </c>
      <c r="AO28" s="46" t="s">
        <v>382</v>
      </c>
      <c r="AP28" s="46" t="s">
        <v>382</v>
      </c>
      <c r="AQ28" s="46" t="s">
        <v>382</v>
      </c>
      <c r="AR28" s="46" t="s">
        <v>382</v>
      </c>
      <c r="AS28" s="46" t="s">
        <v>382</v>
      </c>
      <c r="AT28" s="46" t="s">
        <v>382</v>
      </c>
      <c r="AU28" s="46" t="s">
        <v>382</v>
      </c>
      <c r="AV28" s="46" t="s">
        <v>382</v>
      </c>
      <c r="AW28" s="46" t="s">
        <v>382</v>
      </c>
      <c r="AX28" s="46" t="s">
        <v>382</v>
      </c>
      <c r="AY28" s="46" t="s">
        <v>382</v>
      </c>
      <c r="AZ28" s="46" t="s">
        <v>382</v>
      </c>
      <c r="BA28" s="88" t="s">
        <v>382</v>
      </c>
      <c r="BB28" s="88" t="s">
        <v>382</v>
      </c>
      <c r="BC28" s="88" t="s">
        <v>382</v>
      </c>
      <c r="BD28" s="46" t="s">
        <v>382</v>
      </c>
      <c r="BE28" s="46" t="s">
        <v>382</v>
      </c>
      <c r="BF28" s="88" t="s">
        <v>382</v>
      </c>
      <c r="BG28" s="88" t="s">
        <v>382</v>
      </c>
      <c r="BH28" s="46" t="s">
        <v>382</v>
      </c>
      <c r="BI28" s="46" t="s">
        <v>382</v>
      </c>
      <c r="BJ28" s="46" t="s">
        <v>382</v>
      </c>
      <c r="BK28" s="46" t="s">
        <v>382</v>
      </c>
      <c r="BL28" s="46" t="s">
        <v>382</v>
      </c>
      <c r="BM28" s="46" t="s">
        <v>382</v>
      </c>
      <c r="BN28" s="46" t="s">
        <v>382</v>
      </c>
      <c r="BO28" s="88" t="s">
        <v>382</v>
      </c>
      <c r="BP28" s="88" t="s">
        <v>382</v>
      </c>
      <c r="BQ28" s="88" t="s">
        <v>382</v>
      </c>
      <c r="BR28" s="46" t="s">
        <v>382</v>
      </c>
      <c r="BS28" s="88" t="s">
        <v>382</v>
      </c>
      <c r="BT28" s="88" t="s">
        <v>382</v>
      </c>
      <c r="BU28" s="88" t="s">
        <v>382</v>
      </c>
      <c r="BV28" s="46" t="s">
        <v>382</v>
      </c>
      <c r="BW28" s="46" t="s">
        <v>382</v>
      </c>
      <c r="BX28" s="46" t="s">
        <v>382</v>
      </c>
      <c r="BY28" s="46" t="s">
        <v>382</v>
      </c>
      <c r="BZ28" s="46" t="s">
        <v>382</v>
      </c>
      <c r="CA28" s="46" t="s">
        <v>382</v>
      </c>
      <c r="CB28" s="46" t="s">
        <v>382</v>
      </c>
      <c r="CC28" s="88" t="s">
        <v>382</v>
      </c>
      <c r="CD28" s="88" t="s">
        <v>382</v>
      </c>
      <c r="CE28" s="88" t="s">
        <v>382</v>
      </c>
      <c r="CF28" s="46" t="s">
        <v>382</v>
      </c>
      <c r="CG28" s="46" t="s">
        <v>382</v>
      </c>
      <c r="CH28" s="88" t="s">
        <v>382</v>
      </c>
      <c r="CI28" s="88" t="s">
        <v>382</v>
      </c>
      <c r="CJ28" s="46" t="s">
        <v>382</v>
      </c>
    </row>
    <row r="29" spans="1:88" ht="78.75" x14ac:dyDescent="0.25">
      <c r="A29" s="73" t="s">
        <v>318</v>
      </c>
      <c r="B29" s="74" t="s">
        <v>422</v>
      </c>
      <c r="C29" s="76" t="s">
        <v>382</v>
      </c>
      <c r="D29" s="46" t="s">
        <v>382</v>
      </c>
      <c r="E29" s="46" t="s">
        <v>382</v>
      </c>
      <c r="F29" s="46" t="s">
        <v>382</v>
      </c>
      <c r="G29" s="46" t="s">
        <v>382</v>
      </c>
      <c r="H29" s="46" t="s">
        <v>382</v>
      </c>
      <c r="I29" s="46" t="s">
        <v>382</v>
      </c>
      <c r="J29" s="46" t="s">
        <v>382</v>
      </c>
      <c r="K29" s="46" t="s">
        <v>382</v>
      </c>
      <c r="L29" s="46" t="s">
        <v>382</v>
      </c>
      <c r="M29" s="46" t="s">
        <v>382</v>
      </c>
      <c r="N29" s="46" t="s">
        <v>382</v>
      </c>
      <c r="O29" s="46" t="s">
        <v>382</v>
      </c>
      <c r="P29" s="46" t="s">
        <v>382</v>
      </c>
      <c r="Q29" s="46" t="s">
        <v>382</v>
      </c>
      <c r="R29" s="46" t="s">
        <v>382</v>
      </c>
      <c r="S29" s="46" t="s">
        <v>382</v>
      </c>
      <c r="T29" s="46" t="s">
        <v>382</v>
      </c>
      <c r="U29" s="46" t="s">
        <v>382</v>
      </c>
      <c r="V29" s="46" t="s">
        <v>382</v>
      </c>
      <c r="W29" s="46" t="s">
        <v>382</v>
      </c>
      <c r="X29" s="46" t="s">
        <v>382</v>
      </c>
      <c r="Y29" s="46" t="s">
        <v>382</v>
      </c>
      <c r="Z29" s="46" t="s">
        <v>382</v>
      </c>
      <c r="AA29" s="46" t="s">
        <v>382</v>
      </c>
      <c r="AB29" s="46" t="s">
        <v>382</v>
      </c>
      <c r="AC29" s="46" t="s">
        <v>382</v>
      </c>
      <c r="AD29" s="46" t="s">
        <v>382</v>
      </c>
      <c r="AE29" s="46" t="s">
        <v>382</v>
      </c>
      <c r="AF29" s="46" t="s">
        <v>382</v>
      </c>
      <c r="AG29" s="46" t="s">
        <v>382</v>
      </c>
      <c r="AH29" s="46" t="s">
        <v>382</v>
      </c>
      <c r="AI29" s="46" t="s">
        <v>382</v>
      </c>
      <c r="AJ29" s="46" t="s">
        <v>382</v>
      </c>
      <c r="AK29" s="46" t="s">
        <v>382</v>
      </c>
      <c r="AL29" s="46" t="s">
        <v>382</v>
      </c>
      <c r="AM29" s="46" t="s">
        <v>382</v>
      </c>
      <c r="AN29" s="46" t="s">
        <v>382</v>
      </c>
      <c r="AO29" s="46" t="s">
        <v>382</v>
      </c>
      <c r="AP29" s="46" t="s">
        <v>382</v>
      </c>
      <c r="AQ29" s="46" t="s">
        <v>382</v>
      </c>
      <c r="AR29" s="46" t="s">
        <v>382</v>
      </c>
      <c r="AS29" s="46" t="s">
        <v>382</v>
      </c>
      <c r="AT29" s="46" t="s">
        <v>382</v>
      </c>
      <c r="AU29" s="46" t="s">
        <v>382</v>
      </c>
      <c r="AV29" s="46" t="s">
        <v>382</v>
      </c>
      <c r="AW29" s="46" t="s">
        <v>382</v>
      </c>
      <c r="AX29" s="46" t="s">
        <v>382</v>
      </c>
      <c r="AY29" s="46" t="s">
        <v>382</v>
      </c>
      <c r="AZ29" s="46" t="s">
        <v>382</v>
      </c>
      <c r="BA29" s="88" t="s">
        <v>382</v>
      </c>
      <c r="BB29" s="88" t="s">
        <v>382</v>
      </c>
      <c r="BC29" s="88" t="s">
        <v>382</v>
      </c>
      <c r="BD29" s="46" t="s">
        <v>382</v>
      </c>
      <c r="BE29" s="46" t="s">
        <v>382</v>
      </c>
      <c r="BF29" s="88" t="s">
        <v>382</v>
      </c>
      <c r="BG29" s="88" t="s">
        <v>382</v>
      </c>
      <c r="BH29" s="46" t="s">
        <v>382</v>
      </c>
      <c r="BI29" s="46" t="s">
        <v>382</v>
      </c>
      <c r="BJ29" s="46" t="s">
        <v>382</v>
      </c>
      <c r="BK29" s="46" t="s">
        <v>382</v>
      </c>
      <c r="BL29" s="46" t="s">
        <v>382</v>
      </c>
      <c r="BM29" s="46" t="s">
        <v>382</v>
      </c>
      <c r="BN29" s="46" t="s">
        <v>382</v>
      </c>
      <c r="BO29" s="88" t="s">
        <v>382</v>
      </c>
      <c r="BP29" s="88" t="s">
        <v>382</v>
      </c>
      <c r="BQ29" s="88" t="s">
        <v>382</v>
      </c>
      <c r="BR29" s="46" t="s">
        <v>382</v>
      </c>
      <c r="BS29" s="88" t="s">
        <v>382</v>
      </c>
      <c r="BT29" s="88" t="s">
        <v>382</v>
      </c>
      <c r="BU29" s="88" t="s">
        <v>382</v>
      </c>
      <c r="BV29" s="46" t="s">
        <v>382</v>
      </c>
      <c r="BW29" s="46" t="s">
        <v>382</v>
      </c>
      <c r="BX29" s="46" t="s">
        <v>382</v>
      </c>
      <c r="BY29" s="46" t="s">
        <v>382</v>
      </c>
      <c r="BZ29" s="46" t="s">
        <v>382</v>
      </c>
      <c r="CA29" s="46" t="s">
        <v>382</v>
      </c>
      <c r="CB29" s="46" t="s">
        <v>382</v>
      </c>
      <c r="CC29" s="88" t="s">
        <v>382</v>
      </c>
      <c r="CD29" s="88" t="s">
        <v>382</v>
      </c>
      <c r="CE29" s="88" t="s">
        <v>382</v>
      </c>
      <c r="CF29" s="46" t="s">
        <v>382</v>
      </c>
      <c r="CG29" s="46" t="s">
        <v>382</v>
      </c>
      <c r="CH29" s="88" t="s">
        <v>382</v>
      </c>
      <c r="CI29" s="88" t="s">
        <v>382</v>
      </c>
      <c r="CJ29" s="46" t="s">
        <v>382</v>
      </c>
    </row>
    <row r="30" spans="1:88" ht="110.25" x14ac:dyDescent="0.25">
      <c r="A30" s="73" t="s">
        <v>336</v>
      </c>
      <c r="B30" s="74" t="s">
        <v>423</v>
      </c>
      <c r="C30" s="76" t="s">
        <v>382</v>
      </c>
      <c r="D30" s="46" t="s">
        <v>382</v>
      </c>
      <c r="E30" s="46" t="s">
        <v>382</v>
      </c>
      <c r="F30" s="46" t="s">
        <v>382</v>
      </c>
      <c r="G30" s="46" t="s">
        <v>382</v>
      </c>
      <c r="H30" s="46" t="s">
        <v>382</v>
      </c>
      <c r="I30" s="46" t="s">
        <v>382</v>
      </c>
      <c r="J30" s="46" t="s">
        <v>382</v>
      </c>
      <c r="K30" s="46" t="s">
        <v>382</v>
      </c>
      <c r="L30" s="46" t="s">
        <v>382</v>
      </c>
      <c r="M30" s="46" t="s">
        <v>382</v>
      </c>
      <c r="N30" s="46" t="s">
        <v>382</v>
      </c>
      <c r="O30" s="46" t="s">
        <v>382</v>
      </c>
      <c r="P30" s="46" t="s">
        <v>382</v>
      </c>
      <c r="Q30" s="46" t="s">
        <v>382</v>
      </c>
      <c r="R30" s="46" t="s">
        <v>382</v>
      </c>
      <c r="S30" s="46" t="s">
        <v>382</v>
      </c>
      <c r="T30" s="46" t="s">
        <v>382</v>
      </c>
      <c r="U30" s="46" t="s">
        <v>382</v>
      </c>
      <c r="V30" s="46" t="s">
        <v>382</v>
      </c>
      <c r="W30" s="46" t="s">
        <v>382</v>
      </c>
      <c r="X30" s="46" t="s">
        <v>382</v>
      </c>
      <c r="Y30" s="46" t="s">
        <v>382</v>
      </c>
      <c r="Z30" s="46" t="s">
        <v>382</v>
      </c>
      <c r="AA30" s="46" t="s">
        <v>382</v>
      </c>
      <c r="AB30" s="46" t="s">
        <v>382</v>
      </c>
      <c r="AC30" s="46" t="s">
        <v>382</v>
      </c>
      <c r="AD30" s="46" t="s">
        <v>382</v>
      </c>
      <c r="AE30" s="46" t="s">
        <v>382</v>
      </c>
      <c r="AF30" s="46" t="s">
        <v>382</v>
      </c>
      <c r="AG30" s="46" t="s">
        <v>382</v>
      </c>
      <c r="AH30" s="46" t="s">
        <v>382</v>
      </c>
      <c r="AI30" s="46" t="s">
        <v>382</v>
      </c>
      <c r="AJ30" s="46" t="s">
        <v>382</v>
      </c>
      <c r="AK30" s="46" t="s">
        <v>382</v>
      </c>
      <c r="AL30" s="46" t="s">
        <v>382</v>
      </c>
      <c r="AM30" s="46" t="s">
        <v>382</v>
      </c>
      <c r="AN30" s="46" t="s">
        <v>382</v>
      </c>
      <c r="AO30" s="46" t="s">
        <v>382</v>
      </c>
      <c r="AP30" s="46" t="s">
        <v>382</v>
      </c>
      <c r="AQ30" s="46" t="s">
        <v>382</v>
      </c>
      <c r="AR30" s="46" t="s">
        <v>382</v>
      </c>
      <c r="AS30" s="46" t="s">
        <v>382</v>
      </c>
      <c r="AT30" s="46" t="s">
        <v>382</v>
      </c>
      <c r="AU30" s="46" t="s">
        <v>382</v>
      </c>
      <c r="AV30" s="46" t="s">
        <v>382</v>
      </c>
      <c r="AW30" s="46" t="s">
        <v>382</v>
      </c>
      <c r="AX30" s="46" t="s">
        <v>382</v>
      </c>
      <c r="AY30" s="46" t="s">
        <v>382</v>
      </c>
      <c r="AZ30" s="46" t="s">
        <v>382</v>
      </c>
      <c r="BA30" s="88" t="s">
        <v>382</v>
      </c>
      <c r="BB30" s="88" t="s">
        <v>382</v>
      </c>
      <c r="BC30" s="88" t="s">
        <v>382</v>
      </c>
      <c r="BD30" s="46" t="s">
        <v>382</v>
      </c>
      <c r="BE30" s="46" t="s">
        <v>382</v>
      </c>
      <c r="BF30" s="88" t="s">
        <v>382</v>
      </c>
      <c r="BG30" s="88" t="s">
        <v>382</v>
      </c>
      <c r="BH30" s="46" t="s">
        <v>382</v>
      </c>
      <c r="BI30" s="46" t="s">
        <v>382</v>
      </c>
      <c r="BJ30" s="46" t="s">
        <v>382</v>
      </c>
      <c r="BK30" s="46" t="s">
        <v>382</v>
      </c>
      <c r="BL30" s="46" t="s">
        <v>382</v>
      </c>
      <c r="BM30" s="46" t="s">
        <v>382</v>
      </c>
      <c r="BN30" s="46" t="s">
        <v>382</v>
      </c>
      <c r="BO30" s="88" t="s">
        <v>382</v>
      </c>
      <c r="BP30" s="88" t="s">
        <v>382</v>
      </c>
      <c r="BQ30" s="88" t="s">
        <v>382</v>
      </c>
      <c r="BR30" s="46" t="s">
        <v>382</v>
      </c>
      <c r="BS30" s="88" t="s">
        <v>382</v>
      </c>
      <c r="BT30" s="88" t="s">
        <v>382</v>
      </c>
      <c r="BU30" s="88" t="s">
        <v>382</v>
      </c>
      <c r="BV30" s="46" t="s">
        <v>382</v>
      </c>
      <c r="BW30" s="46" t="s">
        <v>382</v>
      </c>
      <c r="BX30" s="46" t="s">
        <v>382</v>
      </c>
      <c r="BY30" s="46" t="s">
        <v>382</v>
      </c>
      <c r="BZ30" s="46" t="s">
        <v>382</v>
      </c>
      <c r="CA30" s="46" t="s">
        <v>382</v>
      </c>
      <c r="CB30" s="46" t="s">
        <v>382</v>
      </c>
      <c r="CC30" s="88" t="s">
        <v>382</v>
      </c>
      <c r="CD30" s="88" t="s">
        <v>382</v>
      </c>
      <c r="CE30" s="88" t="s">
        <v>382</v>
      </c>
      <c r="CF30" s="46" t="s">
        <v>382</v>
      </c>
      <c r="CG30" s="46" t="s">
        <v>382</v>
      </c>
      <c r="CH30" s="88" t="s">
        <v>382</v>
      </c>
      <c r="CI30" s="88" t="s">
        <v>382</v>
      </c>
      <c r="CJ30" s="46" t="s">
        <v>382</v>
      </c>
    </row>
    <row r="31" spans="1:88" ht="110.25" x14ac:dyDescent="0.25">
      <c r="A31" s="73" t="s">
        <v>337</v>
      </c>
      <c r="B31" s="74" t="s">
        <v>424</v>
      </c>
      <c r="C31" s="76" t="s">
        <v>382</v>
      </c>
      <c r="D31" s="46" t="s">
        <v>382</v>
      </c>
      <c r="E31" s="46" t="s">
        <v>382</v>
      </c>
      <c r="F31" s="46" t="s">
        <v>382</v>
      </c>
      <c r="G31" s="46" t="s">
        <v>382</v>
      </c>
      <c r="H31" s="46" t="s">
        <v>382</v>
      </c>
      <c r="I31" s="46" t="s">
        <v>382</v>
      </c>
      <c r="J31" s="46" t="s">
        <v>382</v>
      </c>
      <c r="K31" s="46" t="s">
        <v>382</v>
      </c>
      <c r="L31" s="46" t="s">
        <v>382</v>
      </c>
      <c r="M31" s="46" t="s">
        <v>382</v>
      </c>
      <c r="N31" s="46" t="s">
        <v>382</v>
      </c>
      <c r="O31" s="46" t="s">
        <v>382</v>
      </c>
      <c r="P31" s="46" t="s">
        <v>382</v>
      </c>
      <c r="Q31" s="46" t="s">
        <v>382</v>
      </c>
      <c r="R31" s="46" t="s">
        <v>382</v>
      </c>
      <c r="S31" s="46" t="s">
        <v>382</v>
      </c>
      <c r="T31" s="46" t="s">
        <v>382</v>
      </c>
      <c r="U31" s="46" t="s">
        <v>382</v>
      </c>
      <c r="V31" s="46" t="s">
        <v>382</v>
      </c>
      <c r="W31" s="46" t="s">
        <v>382</v>
      </c>
      <c r="X31" s="46" t="s">
        <v>382</v>
      </c>
      <c r="Y31" s="46" t="s">
        <v>382</v>
      </c>
      <c r="Z31" s="46" t="s">
        <v>382</v>
      </c>
      <c r="AA31" s="46" t="s">
        <v>382</v>
      </c>
      <c r="AB31" s="46" t="s">
        <v>382</v>
      </c>
      <c r="AC31" s="46" t="s">
        <v>382</v>
      </c>
      <c r="AD31" s="46" t="s">
        <v>382</v>
      </c>
      <c r="AE31" s="46" t="s">
        <v>382</v>
      </c>
      <c r="AF31" s="46" t="s">
        <v>382</v>
      </c>
      <c r="AG31" s="46" t="s">
        <v>382</v>
      </c>
      <c r="AH31" s="46" t="s">
        <v>382</v>
      </c>
      <c r="AI31" s="46" t="s">
        <v>382</v>
      </c>
      <c r="AJ31" s="46" t="s">
        <v>382</v>
      </c>
      <c r="AK31" s="46" t="s">
        <v>382</v>
      </c>
      <c r="AL31" s="46" t="s">
        <v>382</v>
      </c>
      <c r="AM31" s="46" t="s">
        <v>382</v>
      </c>
      <c r="AN31" s="46" t="s">
        <v>382</v>
      </c>
      <c r="AO31" s="46" t="s">
        <v>382</v>
      </c>
      <c r="AP31" s="46" t="s">
        <v>382</v>
      </c>
      <c r="AQ31" s="46" t="s">
        <v>382</v>
      </c>
      <c r="AR31" s="46" t="s">
        <v>382</v>
      </c>
      <c r="AS31" s="46" t="s">
        <v>382</v>
      </c>
      <c r="AT31" s="46" t="s">
        <v>382</v>
      </c>
      <c r="AU31" s="46" t="s">
        <v>382</v>
      </c>
      <c r="AV31" s="46" t="s">
        <v>382</v>
      </c>
      <c r="AW31" s="46" t="s">
        <v>382</v>
      </c>
      <c r="AX31" s="46" t="s">
        <v>382</v>
      </c>
      <c r="AY31" s="46" t="s">
        <v>382</v>
      </c>
      <c r="AZ31" s="46" t="s">
        <v>382</v>
      </c>
      <c r="BA31" s="88" t="s">
        <v>382</v>
      </c>
      <c r="BB31" s="88" t="s">
        <v>382</v>
      </c>
      <c r="BC31" s="88" t="s">
        <v>382</v>
      </c>
      <c r="BD31" s="46" t="s">
        <v>382</v>
      </c>
      <c r="BE31" s="46" t="s">
        <v>382</v>
      </c>
      <c r="BF31" s="88" t="s">
        <v>382</v>
      </c>
      <c r="BG31" s="88" t="s">
        <v>382</v>
      </c>
      <c r="BH31" s="46" t="s">
        <v>382</v>
      </c>
      <c r="BI31" s="46" t="s">
        <v>382</v>
      </c>
      <c r="BJ31" s="46" t="s">
        <v>382</v>
      </c>
      <c r="BK31" s="46" t="s">
        <v>382</v>
      </c>
      <c r="BL31" s="46" t="s">
        <v>382</v>
      </c>
      <c r="BM31" s="46" t="s">
        <v>382</v>
      </c>
      <c r="BN31" s="46" t="s">
        <v>382</v>
      </c>
      <c r="BO31" s="88" t="s">
        <v>382</v>
      </c>
      <c r="BP31" s="88" t="s">
        <v>382</v>
      </c>
      <c r="BQ31" s="88" t="s">
        <v>382</v>
      </c>
      <c r="BR31" s="46" t="s">
        <v>382</v>
      </c>
      <c r="BS31" s="88" t="s">
        <v>382</v>
      </c>
      <c r="BT31" s="88" t="s">
        <v>382</v>
      </c>
      <c r="BU31" s="88" t="s">
        <v>382</v>
      </c>
      <c r="BV31" s="46" t="s">
        <v>382</v>
      </c>
      <c r="BW31" s="46" t="s">
        <v>382</v>
      </c>
      <c r="BX31" s="46" t="s">
        <v>382</v>
      </c>
      <c r="BY31" s="46" t="s">
        <v>382</v>
      </c>
      <c r="BZ31" s="46" t="s">
        <v>382</v>
      </c>
      <c r="CA31" s="46" t="s">
        <v>382</v>
      </c>
      <c r="CB31" s="46" t="s">
        <v>382</v>
      </c>
      <c r="CC31" s="88" t="s">
        <v>382</v>
      </c>
      <c r="CD31" s="88" t="s">
        <v>382</v>
      </c>
      <c r="CE31" s="88" t="s">
        <v>382</v>
      </c>
      <c r="CF31" s="46" t="s">
        <v>382</v>
      </c>
      <c r="CG31" s="46" t="s">
        <v>382</v>
      </c>
      <c r="CH31" s="88" t="s">
        <v>382</v>
      </c>
      <c r="CI31" s="88" t="s">
        <v>382</v>
      </c>
      <c r="CJ31" s="46" t="s">
        <v>382</v>
      </c>
    </row>
    <row r="32" spans="1:88" ht="94.5" x14ac:dyDescent="0.25">
      <c r="A32" s="73" t="s">
        <v>338</v>
      </c>
      <c r="B32" s="74" t="s">
        <v>425</v>
      </c>
      <c r="C32" s="76" t="s">
        <v>382</v>
      </c>
      <c r="D32" s="46" t="s">
        <v>382</v>
      </c>
      <c r="E32" s="46" t="s">
        <v>382</v>
      </c>
      <c r="F32" s="46" t="s">
        <v>382</v>
      </c>
      <c r="G32" s="46" t="s">
        <v>382</v>
      </c>
      <c r="H32" s="46" t="s">
        <v>382</v>
      </c>
      <c r="I32" s="46" t="s">
        <v>382</v>
      </c>
      <c r="J32" s="46" t="s">
        <v>382</v>
      </c>
      <c r="K32" s="46" t="s">
        <v>382</v>
      </c>
      <c r="L32" s="46" t="s">
        <v>382</v>
      </c>
      <c r="M32" s="46" t="s">
        <v>382</v>
      </c>
      <c r="N32" s="46" t="s">
        <v>382</v>
      </c>
      <c r="O32" s="46" t="s">
        <v>382</v>
      </c>
      <c r="P32" s="46" t="s">
        <v>382</v>
      </c>
      <c r="Q32" s="46" t="s">
        <v>382</v>
      </c>
      <c r="R32" s="46" t="s">
        <v>382</v>
      </c>
      <c r="S32" s="46" t="s">
        <v>382</v>
      </c>
      <c r="T32" s="46" t="s">
        <v>382</v>
      </c>
      <c r="U32" s="46" t="s">
        <v>382</v>
      </c>
      <c r="V32" s="46" t="s">
        <v>382</v>
      </c>
      <c r="W32" s="46" t="s">
        <v>382</v>
      </c>
      <c r="X32" s="46" t="s">
        <v>382</v>
      </c>
      <c r="Y32" s="46" t="s">
        <v>382</v>
      </c>
      <c r="Z32" s="46" t="s">
        <v>382</v>
      </c>
      <c r="AA32" s="46" t="s">
        <v>382</v>
      </c>
      <c r="AB32" s="46" t="s">
        <v>382</v>
      </c>
      <c r="AC32" s="46" t="s">
        <v>382</v>
      </c>
      <c r="AD32" s="46" t="s">
        <v>382</v>
      </c>
      <c r="AE32" s="46" t="s">
        <v>382</v>
      </c>
      <c r="AF32" s="46" t="s">
        <v>382</v>
      </c>
      <c r="AG32" s="46" t="s">
        <v>382</v>
      </c>
      <c r="AH32" s="46" t="s">
        <v>382</v>
      </c>
      <c r="AI32" s="46" t="s">
        <v>382</v>
      </c>
      <c r="AJ32" s="46" t="s">
        <v>382</v>
      </c>
      <c r="AK32" s="46" t="s">
        <v>382</v>
      </c>
      <c r="AL32" s="46" t="s">
        <v>382</v>
      </c>
      <c r="AM32" s="46" t="s">
        <v>382</v>
      </c>
      <c r="AN32" s="46" t="s">
        <v>382</v>
      </c>
      <c r="AO32" s="46" t="s">
        <v>382</v>
      </c>
      <c r="AP32" s="46" t="s">
        <v>382</v>
      </c>
      <c r="AQ32" s="46" t="s">
        <v>382</v>
      </c>
      <c r="AR32" s="46" t="s">
        <v>382</v>
      </c>
      <c r="AS32" s="46" t="s">
        <v>382</v>
      </c>
      <c r="AT32" s="46" t="s">
        <v>382</v>
      </c>
      <c r="AU32" s="46" t="s">
        <v>382</v>
      </c>
      <c r="AV32" s="46" t="s">
        <v>382</v>
      </c>
      <c r="AW32" s="46" t="s">
        <v>382</v>
      </c>
      <c r="AX32" s="46" t="s">
        <v>382</v>
      </c>
      <c r="AY32" s="46" t="s">
        <v>382</v>
      </c>
      <c r="AZ32" s="46" t="s">
        <v>382</v>
      </c>
      <c r="BA32" s="88" t="s">
        <v>382</v>
      </c>
      <c r="BB32" s="88" t="s">
        <v>382</v>
      </c>
      <c r="BC32" s="88" t="s">
        <v>382</v>
      </c>
      <c r="BD32" s="46" t="s">
        <v>382</v>
      </c>
      <c r="BE32" s="46" t="s">
        <v>382</v>
      </c>
      <c r="BF32" s="88" t="s">
        <v>382</v>
      </c>
      <c r="BG32" s="88" t="s">
        <v>382</v>
      </c>
      <c r="BH32" s="46" t="s">
        <v>382</v>
      </c>
      <c r="BI32" s="46" t="s">
        <v>382</v>
      </c>
      <c r="BJ32" s="46" t="s">
        <v>382</v>
      </c>
      <c r="BK32" s="46" t="s">
        <v>382</v>
      </c>
      <c r="BL32" s="46" t="s">
        <v>382</v>
      </c>
      <c r="BM32" s="46" t="s">
        <v>382</v>
      </c>
      <c r="BN32" s="46" t="s">
        <v>382</v>
      </c>
      <c r="BO32" s="88" t="s">
        <v>382</v>
      </c>
      <c r="BP32" s="88" t="s">
        <v>382</v>
      </c>
      <c r="BQ32" s="88" t="s">
        <v>382</v>
      </c>
      <c r="BR32" s="46" t="s">
        <v>382</v>
      </c>
      <c r="BS32" s="88" t="s">
        <v>382</v>
      </c>
      <c r="BT32" s="88" t="s">
        <v>382</v>
      </c>
      <c r="BU32" s="88" t="s">
        <v>382</v>
      </c>
      <c r="BV32" s="46" t="s">
        <v>382</v>
      </c>
      <c r="BW32" s="46" t="s">
        <v>382</v>
      </c>
      <c r="BX32" s="46" t="s">
        <v>382</v>
      </c>
      <c r="BY32" s="46" t="s">
        <v>382</v>
      </c>
      <c r="BZ32" s="46" t="s">
        <v>382</v>
      </c>
      <c r="CA32" s="46" t="s">
        <v>382</v>
      </c>
      <c r="CB32" s="46" t="s">
        <v>382</v>
      </c>
      <c r="CC32" s="88" t="s">
        <v>382</v>
      </c>
      <c r="CD32" s="88" t="s">
        <v>382</v>
      </c>
      <c r="CE32" s="88" t="s">
        <v>382</v>
      </c>
      <c r="CF32" s="46" t="s">
        <v>382</v>
      </c>
      <c r="CG32" s="46" t="s">
        <v>382</v>
      </c>
      <c r="CH32" s="88" t="s">
        <v>382</v>
      </c>
      <c r="CI32" s="88" t="s">
        <v>382</v>
      </c>
      <c r="CJ32" s="46" t="s">
        <v>382</v>
      </c>
    </row>
    <row r="33" spans="1:88" ht="78.75" x14ac:dyDescent="0.25">
      <c r="A33" s="73" t="s">
        <v>319</v>
      </c>
      <c r="B33" s="74" t="s">
        <v>426</v>
      </c>
      <c r="C33" s="76" t="s">
        <v>382</v>
      </c>
      <c r="D33" s="46" t="s">
        <v>382</v>
      </c>
      <c r="E33" s="46" t="s">
        <v>382</v>
      </c>
      <c r="F33" s="46" t="s">
        <v>382</v>
      </c>
      <c r="G33" s="46" t="s">
        <v>382</v>
      </c>
      <c r="H33" s="46" t="s">
        <v>382</v>
      </c>
      <c r="I33" s="46" t="s">
        <v>382</v>
      </c>
      <c r="J33" s="46" t="s">
        <v>382</v>
      </c>
      <c r="K33" s="46" t="s">
        <v>382</v>
      </c>
      <c r="L33" s="46" t="s">
        <v>382</v>
      </c>
      <c r="M33" s="46" t="s">
        <v>382</v>
      </c>
      <c r="N33" s="46" t="s">
        <v>382</v>
      </c>
      <c r="O33" s="46" t="s">
        <v>382</v>
      </c>
      <c r="P33" s="46" t="s">
        <v>382</v>
      </c>
      <c r="Q33" s="46" t="s">
        <v>382</v>
      </c>
      <c r="R33" s="46" t="s">
        <v>382</v>
      </c>
      <c r="S33" s="46" t="s">
        <v>382</v>
      </c>
      <c r="T33" s="46" t="s">
        <v>382</v>
      </c>
      <c r="U33" s="46" t="s">
        <v>382</v>
      </c>
      <c r="V33" s="46" t="s">
        <v>382</v>
      </c>
      <c r="W33" s="46" t="s">
        <v>382</v>
      </c>
      <c r="X33" s="46" t="s">
        <v>382</v>
      </c>
      <c r="Y33" s="46" t="s">
        <v>382</v>
      </c>
      <c r="Z33" s="46" t="s">
        <v>382</v>
      </c>
      <c r="AA33" s="46" t="s">
        <v>382</v>
      </c>
      <c r="AB33" s="46" t="s">
        <v>382</v>
      </c>
      <c r="AC33" s="46" t="s">
        <v>382</v>
      </c>
      <c r="AD33" s="46" t="s">
        <v>382</v>
      </c>
      <c r="AE33" s="46" t="s">
        <v>382</v>
      </c>
      <c r="AF33" s="46" t="s">
        <v>382</v>
      </c>
      <c r="AG33" s="46" t="s">
        <v>382</v>
      </c>
      <c r="AH33" s="46" t="s">
        <v>382</v>
      </c>
      <c r="AI33" s="46" t="s">
        <v>382</v>
      </c>
      <c r="AJ33" s="46" t="s">
        <v>382</v>
      </c>
      <c r="AK33" s="46" t="s">
        <v>382</v>
      </c>
      <c r="AL33" s="46" t="s">
        <v>382</v>
      </c>
      <c r="AM33" s="46" t="s">
        <v>382</v>
      </c>
      <c r="AN33" s="46" t="s">
        <v>382</v>
      </c>
      <c r="AO33" s="46" t="s">
        <v>382</v>
      </c>
      <c r="AP33" s="46" t="s">
        <v>382</v>
      </c>
      <c r="AQ33" s="46" t="s">
        <v>382</v>
      </c>
      <c r="AR33" s="46" t="s">
        <v>382</v>
      </c>
      <c r="AS33" s="46" t="s">
        <v>382</v>
      </c>
      <c r="AT33" s="46" t="s">
        <v>382</v>
      </c>
      <c r="AU33" s="46" t="s">
        <v>382</v>
      </c>
      <c r="AV33" s="46" t="s">
        <v>382</v>
      </c>
      <c r="AW33" s="46" t="s">
        <v>382</v>
      </c>
      <c r="AX33" s="46" t="s">
        <v>382</v>
      </c>
      <c r="AY33" s="46" t="s">
        <v>382</v>
      </c>
      <c r="AZ33" s="46" t="s">
        <v>382</v>
      </c>
      <c r="BA33" s="88" t="s">
        <v>382</v>
      </c>
      <c r="BB33" s="88" t="s">
        <v>382</v>
      </c>
      <c r="BC33" s="88" t="s">
        <v>382</v>
      </c>
      <c r="BD33" s="46" t="s">
        <v>382</v>
      </c>
      <c r="BE33" s="46" t="s">
        <v>382</v>
      </c>
      <c r="BF33" s="88" t="s">
        <v>382</v>
      </c>
      <c r="BG33" s="88" t="s">
        <v>382</v>
      </c>
      <c r="BH33" s="46" t="s">
        <v>382</v>
      </c>
      <c r="BI33" s="46" t="s">
        <v>382</v>
      </c>
      <c r="BJ33" s="46" t="s">
        <v>382</v>
      </c>
      <c r="BK33" s="46" t="s">
        <v>382</v>
      </c>
      <c r="BL33" s="46" t="s">
        <v>382</v>
      </c>
      <c r="BM33" s="46" t="s">
        <v>382</v>
      </c>
      <c r="BN33" s="46" t="s">
        <v>382</v>
      </c>
      <c r="BO33" s="88" t="s">
        <v>382</v>
      </c>
      <c r="BP33" s="88" t="s">
        <v>382</v>
      </c>
      <c r="BQ33" s="88" t="s">
        <v>382</v>
      </c>
      <c r="BR33" s="46" t="s">
        <v>382</v>
      </c>
      <c r="BS33" s="88" t="s">
        <v>382</v>
      </c>
      <c r="BT33" s="88" t="s">
        <v>382</v>
      </c>
      <c r="BU33" s="88" t="s">
        <v>382</v>
      </c>
      <c r="BV33" s="46" t="s">
        <v>382</v>
      </c>
      <c r="BW33" s="46" t="s">
        <v>382</v>
      </c>
      <c r="BX33" s="46" t="s">
        <v>382</v>
      </c>
      <c r="BY33" s="46" t="s">
        <v>382</v>
      </c>
      <c r="BZ33" s="46" t="s">
        <v>382</v>
      </c>
      <c r="CA33" s="46" t="s">
        <v>382</v>
      </c>
      <c r="CB33" s="46" t="s">
        <v>382</v>
      </c>
      <c r="CC33" s="88" t="s">
        <v>382</v>
      </c>
      <c r="CD33" s="88" t="s">
        <v>382</v>
      </c>
      <c r="CE33" s="88" t="s">
        <v>382</v>
      </c>
      <c r="CF33" s="46" t="s">
        <v>382</v>
      </c>
      <c r="CG33" s="46" t="s">
        <v>382</v>
      </c>
      <c r="CH33" s="88" t="s">
        <v>382</v>
      </c>
      <c r="CI33" s="88" t="s">
        <v>382</v>
      </c>
      <c r="CJ33" s="46" t="s">
        <v>382</v>
      </c>
    </row>
    <row r="34" spans="1:88" ht="126" x14ac:dyDescent="0.25">
      <c r="A34" s="73" t="s">
        <v>340</v>
      </c>
      <c r="B34" s="74" t="s">
        <v>427</v>
      </c>
      <c r="C34" s="76" t="s">
        <v>382</v>
      </c>
      <c r="D34" s="46" t="s">
        <v>382</v>
      </c>
      <c r="E34" s="46" t="s">
        <v>382</v>
      </c>
      <c r="F34" s="46" t="s">
        <v>382</v>
      </c>
      <c r="G34" s="46" t="s">
        <v>382</v>
      </c>
      <c r="H34" s="46" t="s">
        <v>382</v>
      </c>
      <c r="I34" s="46" t="s">
        <v>382</v>
      </c>
      <c r="J34" s="46" t="s">
        <v>382</v>
      </c>
      <c r="K34" s="46" t="s">
        <v>382</v>
      </c>
      <c r="L34" s="46" t="s">
        <v>382</v>
      </c>
      <c r="M34" s="46" t="s">
        <v>382</v>
      </c>
      <c r="N34" s="46" t="s">
        <v>382</v>
      </c>
      <c r="O34" s="46" t="s">
        <v>382</v>
      </c>
      <c r="P34" s="46" t="s">
        <v>382</v>
      </c>
      <c r="Q34" s="46" t="s">
        <v>382</v>
      </c>
      <c r="R34" s="46" t="s">
        <v>382</v>
      </c>
      <c r="S34" s="46" t="s">
        <v>382</v>
      </c>
      <c r="T34" s="46" t="s">
        <v>382</v>
      </c>
      <c r="U34" s="46" t="s">
        <v>382</v>
      </c>
      <c r="V34" s="46" t="s">
        <v>382</v>
      </c>
      <c r="W34" s="46" t="s">
        <v>382</v>
      </c>
      <c r="X34" s="46" t="s">
        <v>382</v>
      </c>
      <c r="Y34" s="46" t="s">
        <v>382</v>
      </c>
      <c r="Z34" s="46" t="s">
        <v>382</v>
      </c>
      <c r="AA34" s="46" t="s">
        <v>382</v>
      </c>
      <c r="AB34" s="46" t="s">
        <v>382</v>
      </c>
      <c r="AC34" s="46" t="s">
        <v>382</v>
      </c>
      <c r="AD34" s="46" t="s">
        <v>382</v>
      </c>
      <c r="AE34" s="46" t="s">
        <v>382</v>
      </c>
      <c r="AF34" s="46" t="s">
        <v>382</v>
      </c>
      <c r="AG34" s="46" t="s">
        <v>382</v>
      </c>
      <c r="AH34" s="46" t="s">
        <v>382</v>
      </c>
      <c r="AI34" s="46" t="s">
        <v>382</v>
      </c>
      <c r="AJ34" s="46" t="s">
        <v>382</v>
      </c>
      <c r="AK34" s="46" t="s">
        <v>382</v>
      </c>
      <c r="AL34" s="46" t="s">
        <v>382</v>
      </c>
      <c r="AM34" s="46" t="s">
        <v>382</v>
      </c>
      <c r="AN34" s="46" t="s">
        <v>382</v>
      </c>
      <c r="AO34" s="46" t="s">
        <v>382</v>
      </c>
      <c r="AP34" s="46" t="s">
        <v>382</v>
      </c>
      <c r="AQ34" s="46" t="s">
        <v>382</v>
      </c>
      <c r="AR34" s="46" t="s">
        <v>382</v>
      </c>
      <c r="AS34" s="46" t="s">
        <v>382</v>
      </c>
      <c r="AT34" s="46" t="s">
        <v>382</v>
      </c>
      <c r="AU34" s="46" t="s">
        <v>382</v>
      </c>
      <c r="AV34" s="46" t="s">
        <v>382</v>
      </c>
      <c r="AW34" s="46" t="s">
        <v>382</v>
      </c>
      <c r="AX34" s="46" t="s">
        <v>382</v>
      </c>
      <c r="AY34" s="46" t="s">
        <v>382</v>
      </c>
      <c r="AZ34" s="46" t="s">
        <v>382</v>
      </c>
      <c r="BA34" s="88" t="s">
        <v>382</v>
      </c>
      <c r="BB34" s="88" t="s">
        <v>382</v>
      </c>
      <c r="BC34" s="88" t="s">
        <v>382</v>
      </c>
      <c r="BD34" s="46" t="s">
        <v>382</v>
      </c>
      <c r="BE34" s="46" t="s">
        <v>382</v>
      </c>
      <c r="BF34" s="88" t="s">
        <v>382</v>
      </c>
      <c r="BG34" s="88" t="s">
        <v>382</v>
      </c>
      <c r="BH34" s="46" t="s">
        <v>382</v>
      </c>
      <c r="BI34" s="46" t="s">
        <v>382</v>
      </c>
      <c r="BJ34" s="46" t="s">
        <v>382</v>
      </c>
      <c r="BK34" s="46" t="s">
        <v>382</v>
      </c>
      <c r="BL34" s="46" t="s">
        <v>382</v>
      </c>
      <c r="BM34" s="46" t="s">
        <v>382</v>
      </c>
      <c r="BN34" s="46" t="s">
        <v>382</v>
      </c>
      <c r="BO34" s="88" t="s">
        <v>382</v>
      </c>
      <c r="BP34" s="88" t="s">
        <v>382</v>
      </c>
      <c r="BQ34" s="88" t="s">
        <v>382</v>
      </c>
      <c r="BR34" s="46" t="s">
        <v>382</v>
      </c>
      <c r="BS34" s="88" t="s">
        <v>382</v>
      </c>
      <c r="BT34" s="88" t="s">
        <v>382</v>
      </c>
      <c r="BU34" s="88" t="s">
        <v>382</v>
      </c>
      <c r="BV34" s="46" t="s">
        <v>382</v>
      </c>
      <c r="BW34" s="46" t="s">
        <v>382</v>
      </c>
      <c r="BX34" s="46" t="s">
        <v>382</v>
      </c>
      <c r="BY34" s="46" t="s">
        <v>382</v>
      </c>
      <c r="BZ34" s="46" t="s">
        <v>382</v>
      </c>
      <c r="CA34" s="46" t="s">
        <v>382</v>
      </c>
      <c r="CB34" s="46" t="s">
        <v>382</v>
      </c>
      <c r="CC34" s="88" t="s">
        <v>382</v>
      </c>
      <c r="CD34" s="88" t="s">
        <v>382</v>
      </c>
      <c r="CE34" s="88" t="s">
        <v>382</v>
      </c>
      <c r="CF34" s="46" t="s">
        <v>382</v>
      </c>
      <c r="CG34" s="46" t="s">
        <v>382</v>
      </c>
      <c r="CH34" s="88" t="s">
        <v>382</v>
      </c>
      <c r="CI34" s="88" t="s">
        <v>382</v>
      </c>
      <c r="CJ34" s="46" t="s">
        <v>382</v>
      </c>
    </row>
    <row r="35" spans="1:88" ht="94.5" x14ac:dyDescent="0.25">
      <c r="A35" s="73" t="s">
        <v>341</v>
      </c>
      <c r="B35" s="74" t="s">
        <v>428</v>
      </c>
      <c r="C35" s="76" t="s">
        <v>382</v>
      </c>
      <c r="D35" s="46" t="s">
        <v>382</v>
      </c>
      <c r="E35" s="46" t="s">
        <v>382</v>
      </c>
      <c r="F35" s="46" t="s">
        <v>382</v>
      </c>
      <c r="G35" s="46" t="s">
        <v>382</v>
      </c>
      <c r="H35" s="46" t="s">
        <v>382</v>
      </c>
      <c r="I35" s="46" t="s">
        <v>382</v>
      </c>
      <c r="J35" s="46" t="s">
        <v>382</v>
      </c>
      <c r="K35" s="46" t="s">
        <v>382</v>
      </c>
      <c r="L35" s="46" t="s">
        <v>382</v>
      </c>
      <c r="M35" s="46" t="s">
        <v>382</v>
      </c>
      <c r="N35" s="46" t="s">
        <v>382</v>
      </c>
      <c r="O35" s="46" t="s">
        <v>382</v>
      </c>
      <c r="P35" s="46" t="s">
        <v>382</v>
      </c>
      <c r="Q35" s="46" t="s">
        <v>382</v>
      </c>
      <c r="R35" s="46" t="s">
        <v>382</v>
      </c>
      <c r="S35" s="46" t="s">
        <v>382</v>
      </c>
      <c r="T35" s="46" t="s">
        <v>382</v>
      </c>
      <c r="U35" s="46" t="s">
        <v>382</v>
      </c>
      <c r="V35" s="46" t="s">
        <v>382</v>
      </c>
      <c r="W35" s="46" t="s">
        <v>382</v>
      </c>
      <c r="X35" s="46" t="s">
        <v>382</v>
      </c>
      <c r="Y35" s="46" t="s">
        <v>382</v>
      </c>
      <c r="Z35" s="46" t="s">
        <v>382</v>
      </c>
      <c r="AA35" s="46" t="s">
        <v>382</v>
      </c>
      <c r="AB35" s="46" t="s">
        <v>382</v>
      </c>
      <c r="AC35" s="46" t="s">
        <v>382</v>
      </c>
      <c r="AD35" s="46" t="s">
        <v>382</v>
      </c>
      <c r="AE35" s="46" t="s">
        <v>382</v>
      </c>
      <c r="AF35" s="46" t="s">
        <v>382</v>
      </c>
      <c r="AG35" s="46" t="s">
        <v>382</v>
      </c>
      <c r="AH35" s="46" t="s">
        <v>382</v>
      </c>
      <c r="AI35" s="46" t="s">
        <v>382</v>
      </c>
      <c r="AJ35" s="46" t="s">
        <v>382</v>
      </c>
      <c r="AK35" s="46" t="s">
        <v>382</v>
      </c>
      <c r="AL35" s="46" t="s">
        <v>382</v>
      </c>
      <c r="AM35" s="46" t="s">
        <v>382</v>
      </c>
      <c r="AN35" s="46" t="s">
        <v>382</v>
      </c>
      <c r="AO35" s="46" t="s">
        <v>382</v>
      </c>
      <c r="AP35" s="46" t="s">
        <v>382</v>
      </c>
      <c r="AQ35" s="46" t="s">
        <v>382</v>
      </c>
      <c r="AR35" s="46" t="s">
        <v>382</v>
      </c>
      <c r="AS35" s="46" t="s">
        <v>382</v>
      </c>
      <c r="AT35" s="46" t="s">
        <v>382</v>
      </c>
      <c r="AU35" s="46" t="s">
        <v>382</v>
      </c>
      <c r="AV35" s="46" t="s">
        <v>382</v>
      </c>
      <c r="AW35" s="46" t="s">
        <v>382</v>
      </c>
      <c r="AX35" s="46" t="s">
        <v>382</v>
      </c>
      <c r="AY35" s="46" t="s">
        <v>382</v>
      </c>
      <c r="AZ35" s="46" t="s">
        <v>382</v>
      </c>
      <c r="BA35" s="88" t="s">
        <v>382</v>
      </c>
      <c r="BB35" s="88" t="s">
        <v>382</v>
      </c>
      <c r="BC35" s="88" t="s">
        <v>382</v>
      </c>
      <c r="BD35" s="46" t="s">
        <v>382</v>
      </c>
      <c r="BE35" s="46" t="s">
        <v>382</v>
      </c>
      <c r="BF35" s="88" t="s">
        <v>382</v>
      </c>
      <c r="BG35" s="88" t="s">
        <v>382</v>
      </c>
      <c r="BH35" s="46" t="s">
        <v>382</v>
      </c>
      <c r="BI35" s="46" t="s">
        <v>382</v>
      </c>
      <c r="BJ35" s="46" t="s">
        <v>382</v>
      </c>
      <c r="BK35" s="46" t="s">
        <v>382</v>
      </c>
      <c r="BL35" s="46" t="s">
        <v>382</v>
      </c>
      <c r="BM35" s="46" t="s">
        <v>382</v>
      </c>
      <c r="BN35" s="46" t="s">
        <v>382</v>
      </c>
      <c r="BO35" s="88" t="s">
        <v>382</v>
      </c>
      <c r="BP35" s="88" t="s">
        <v>382</v>
      </c>
      <c r="BQ35" s="88" t="s">
        <v>382</v>
      </c>
      <c r="BR35" s="46" t="s">
        <v>382</v>
      </c>
      <c r="BS35" s="88" t="s">
        <v>382</v>
      </c>
      <c r="BT35" s="88" t="s">
        <v>382</v>
      </c>
      <c r="BU35" s="88" t="s">
        <v>382</v>
      </c>
      <c r="BV35" s="46" t="s">
        <v>382</v>
      </c>
      <c r="BW35" s="46" t="s">
        <v>382</v>
      </c>
      <c r="BX35" s="46" t="s">
        <v>382</v>
      </c>
      <c r="BY35" s="46" t="s">
        <v>382</v>
      </c>
      <c r="BZ35" s="46" t="s">
        <v>382</v>
      </c>
      <c r="CA35" s="46" t="s">
        <v>382</v>
      </c>
      <c r="CB35" s="46" t="s">
        <v>382</v>
      </c>
      <c r="CC35" s="88" t="s">
        <v>382</v>
      </c>
      <c r="CD35" s="88" t="s">
        <v>382</v>
      </c>
      <c r="CE35" s="88" t="s">
        <v>382</v>
      </c>
      <c r="CF35" s="46" t="s">
        <v>382</v>
      </c>
      <c r="CG35" s="46" t="s">
        <v>382</v>
      </c>
      <c r="CH35" s="88" t="s">
        <v>382</v>
      </c>
      <c r="CI35" s="88" t="s">
        <v>382</v>
      </c>
      <c r="CJ35" s="46" t="s">
        <v>382</v>
      </c>
    </row>
    <row r="36" spans="1:88" ht="78.75" x14ac:dyDescent="0.25">
      <c r="A36" s="73" t="s">
        <v>320</v>
      </c>
      <c r="B36" s="74" t="s">
        <v>429</v>
      </c>
      <c r="C36" s="76" t="s">
        <v>382</v>
      </c>
      <c r="D36" s="46" t="s">
        <v>382</v>
      </c>
      <c r="E36" s="46" t="s">
        <v>382</v>
      </c>
      <c r="F36" s="46" t="s">
        <v>382</v>
      </c>
      <c r="G36" s="46" t="s">
        <v>382</v>
      </c>
      <c r="H36" s="46" t="s">
        <v>382</v>
      </c>
      <c r="I36" s="46" t="s">
        <v>382</v>
      </c>
      <c r="J36" s="46" t="s">
        <v>382</v>
      </c>
      <c r="K36" s="46" t="s">
        <v>382</v>
      </c>
      <c r="L36" s="46" t="s">
        <v>382</v>
      </c>
      <c r="M36" s="46" t="s">
        <v>382</v>
      </c>
      <c r="N36" s="46" t="s">
        <v>382</v>
      </c>
      <c r="O36" s="46" t="s">
        <v>382</v>
      </c>
      <c r="P36" s="46" t="s">
        <v>382</v>
      </c>
      <c r="Q36" s="46" t="s">
        <v>382</v>
      </c>
      <c r="R36" s="46" t="s">
        <v>382</v>
      </c>
      <c r="S36" s="46" t="s">
        <v>382</v>
      </c>
      <c r="T36" s="46" t="s">
        <v>382</v>
      </c>
      <c r="U36" s="46" t="s">
        <v>382</v>
      </c>
      <c r="V36" s="46" t="s">
        <v>382</v>
      </c>
      <c r="W36" s="46" t="s">
        <v>382</v>
      </c>
      <c r="X36" s="46" t="s">
        <v>382</v>
      </c>
      <c r="Y36" s="46" t="s">
        <v>382</v>
      </c>
      <c r="Z36" s="46" t="s">
        <v>382</v>
      </c>
      <c r="AA36" s="46" t="s">
        <v>382</v>
      </c>
      <c r="AB36" s="46" t="s">
        <v>382</v>
      </c>
      <c r="AC36" s="46" t="s">
        <v>382</v>
      </c>
      <c r="AD36" s="46" t="s">
        <v>382</v>
      </c>
      <c r="AE36" s="46" t="s">
        <v>382</v>
      </c>
      <c r="AF36" s="46" t="s">
        <v>382</v>
      </c>
      <c r="AG36" s="46" t="s">
        <v>382</v>
      </c>
      <c r="AH36" s="46" t="s">
        <v>382</v>
      </c>
      <c r="AI36" s="46" t="s">
        <v>382</v>
      </c>
      <c r="AJ36" s="46" t="s">
        <v>382</v>
      </c>
      <c r="AK36" s="46" t="s">
        <v>382</v>
      </c>
      <c r="AL36" s="46" t="s">
        <v>382</v>
      </c>
      <c r="AM36" s="46" t="s">
        <v>382</v>
      </c>
      <c r="AN36" s="46" t="s">
        <v>382</v>
      </c>
      <c r="AO36" s="46" t="s">
        <v>382</v>
      </c>
      <c r="AP36" s="46" t="s">
        <v>382</v>
      </c>
      <c r="AQ36" s="46" t="s">
        <v>382</v>
      </c>
      <c r="AR36" s="46" t="s">
        <v>382</v>
      </c>
      <c r="AS36" s="46" t="s">
        <v>382</v>
      </c>
      <c r="AT36" s="46" t="s">
        <v>382</v>
      </c>
      <c r="AU36" s="46" t="s">
        <v>382</v>
      </c>
      <c r="AV36" s="46" t="s">
        <v>382</v>
      </c>
      <c r="AW36" s="46" t="s">
        <v>382</v>
      </c>
      <c r="AX36" s="46" t="s">
        <v>382</v>
      </c>
      <c r="AY36" s="46" t="s">
        <v>382</v>
      </c>
      <c r="AZ36" s="46" t="s">
        <v>382</v>
      </c>
      <c r="BA36" s="88" t="s">
        <v>382</v>
      </c>
      <c r="BB36" s="88" t="s">
        <v>382</v>
      </c>
      <c r="BC36" s="88" t="s">
        <v>382</v>
      </c>
      <c r="BD36" s="46" t="s">
        <v>382</v>
      </c>
      <c r="BE36" s="46" t="s">
        <v>382</v>
      </c>
      <c r="BF36" s="88" t="s">
        <v>382</v>
      </c>
      <c r="BG36" s="88" t="s">
        <v>382</v>
      </c>
      <c r="BH36" s="46" t="s">
        <v>382</v>
      </c>
      <c r="BI36" s="46" t="s">
        <v>382</v>
      </c>
      <c r="BJ36" s="46" t="s">
        <v>382</v>
      </c>
      <c r="BK36" s="46" t="s">
        <v>382</v>
      </c>
      <c r="BL36" s="46" t="s">
        <v>382</v>
      </c>
      <c r="BM36" s="46" t="s">
        <v>382</v>
      </c>
      <c r="BN36" s="46" t="s">
        <v>382</v>
      </c>
      <c r="BO36" s="88" t="s">
        <v>382</v>
      </c>
      <c r="BP36" s="88" t="s">
        <v>382</v>
      </c>
      <c r="BQ36" s="88" t="s">
        <v>382</v>
      </c>
      <c r="BR36" s="46" t="s">
        <v>382</v>
      </c>
      <c r="BS36" s="88" t="s">
        <v>382</v>
      </c>
      <c r="BT36" s="88" t="s">
        <v>382</v>
      </c>
      <c r="BU36" s="88" t="s">
        <v>382</v>
      </c>
      <c r="BV36" s="46" t="s">
        <v>382</v>
      </c>
      <c r="BW36" s="46" t="s">
        <v>382</v>
      </c>
      <c r="BX36" s="46" t="s">
        <v>382</v>
      </c>
      <c r="BY36" s="46" t="s">
        <v>382</v>
      </c>
      <c r="BZ36" s="46" t="s">
        <v>382</v>
      </c>
      <c r="CA36" s="46" t="s">
        <v>382</v>
      </c>
      <c r="CB36" s="46" t="s">
        <v>382</v>
      </c>
      <c r="CC36" s="88" t="s">
        <v>382</v>
      </c>
      <c r="CD36" s="88" t="s">
        <v>382</v>
      </c>
      <c r="CE36" s="88" t="s">
        <v>382</v>
      </c>
      <c r="CF36" s="46" t="s">
        <v>382</v>
      </c>
      <c r="CG36" s="46" t="s">
        <v>382</v>
      </c>
      <c r="CH36" s="88" t="s">
        <v>382</v>
      </c>
      <c r="CI36" s="88" t="s">
        <v>382</v>
      </c>
      <c r="CJ36" s="46" t="s">
        <v>382</v>
      </c>
    </row>
    <row r="37" spans="1:88" ht="63" x14ac:dyDescent="0.25">
      <c r="A37" s="73" t="s">
        <v>344</v>
      </c>
      <c r="B37" s="74" t="s">
        <v>430</v>
      </c>
      <c r="C37" s="76" t="s">
        <v>382</v>
      </c>
      <c r="D37" s="46" t="s">
        <v>382</v>
      </c>
      <c r="E37" s="46" t="s">
        <v>382</v>
      </c>
      <c r="F37" s="46" t="s">
        <v>382</v>
      </c>
      <c r="G37" s="46" t="s">
        <v>382</v>
      </c>
      <c r="H37" s="46" t="s">
        <v>382</v>
      </c>
      <c r="I37" s="46" t="s">
        <v>382</v>
      </c>
      <c r="J37" s="46" t="s">
        <v>382</v>
      </c>
      <c r="K37" s="46" t="s">
        <v>382</v>
      </c>
      <c r="L37" s="46" t="s">
        <v>382</v>
      </c>
      <c r="M37" s="46" t="s">
        <v>382</v>
      </c>
      <c r="N37" s="46" t="s">
        <v>382</v>
      </c>
      <c r="O37" s="46" t="s">
        <v>382</v>
      </c>
      <c r="P37" s="46" t="s">
        <v>382</v>
      </c>
      <c r="Q37" s="46" t="s">
        <v>382</v>
      </c>
      <c r="R37" s="46" t="s">
        <v>382</v>
      </c>
      <c r="S37" s="46" t="s">
        <v>382</v>
      </c>
      <c r="T37" s="46" t="s">
        <v>382</v>
      </c>
      <c r="U37" s="46" t="s">
        <v>382</v>
      </c>
      <c r="V37" s="46" t="s">
        <v>382</v>
      </c>
      <c r="W37" s="46" t="s">
        <v>382</v>
      </c>
      <c r="X37" s="46" t="s">
        <v>382</v>
      </c>
      <c r="Y37" s="46" t="s">
        <v>382</v>
      </c>
      <c r="Z37" s="46" t="s">
        <v>382</v>
      </c>
      <c r="AA37" s="46" t="s">
        <v>382</v>
      </c>
      <c r="AB37" s="46" t="s">
        <v>382</v>
      </c>
      <c r="AC37" s="46" t="s">
        <v>382</v>
      </c>
      <c r="AD37" s="46" t="s">
        <v>382</v>
      </c>
      <c r="AE37" s="46" t="s">
        <v>382</v>
      </c>
      <c r="AF37" s="46" t="s">
        <v>382</v>
      </c>
      <c r="AG37" s="46" t="s">
        <v>382</v>
      </c>
      <c r="AH37" s="46" t="s">
        <v>382</v>
      </c>
      <c r="AI37" s="46" t="s">
        <v>382</v>
      </c>
      <c r="AJ37" s="46" t="s">
        <v>382</v>
      </c>
      <c r="AK37" s="46" t="s">
        <v>382</v>
      </c>
      <c r="AL37" s="46" t="s">
        <v>382</v>
      </c>
      <c r="AM37" s="46" t="s">
        <v>382</v>
      </c>
      <c r="AN37" s="46" t="s">
        <v>382</v>
      </c>
      <c r="AO37" s="46" t="s">
        <v>382</v>
      </c>
      <c r="AP37" s="46" t="s">
        <v>382</v>
      </c>
      <c r="AQ37" s="46" t="s">
        <v>382</v>
      </c>
      <c r="AR37" s="46" t="s">
        <v>382</v>
      </c>
      <c r="AS37" s="46" t="s">
        <v>382</v>
      </c>
      <c r="AT37" s="46" t="s">
        <v>382</v>
      </c>
      <c r="AU37" s="46" t="s">
        <v>382</v>
      </c>
      <c r="AV37" s="46" t="s">
        <v>382</v>
      </c>
      <c r="AW37" s="46" t="s">
        <v>382</v>
      </c>
      <c r="AX37" s="46" t="s">
        <v>382</v>
      </c>
      <c r="AY37" s="46" t="s">
        <v>382</v>
      </c>
      <c r="AZ37" s="46" t="s">
        <v>382</v>
      </c>
      <c r="BA37" s="88" t="s">
        <v>382</v>
      </c>
      <c r="BB37" s="88" t="s">
        <v>382</v>
      </c>
      <c r="BC37" s="88" t="s">
        <v>382</v>
      </c>
      <c r="BD37" s="46" t="s">
        <v>382</v>
      </c>
      <c r="BE37" s="46" t="s">
        <v>382</v>
      </c>
      <c r="BF37" s="88" t="s">
        <v>382</v>
      </c>
      <c r="BG37" s="88" t="s">
        <v>382</v>
      </c>
      <c r="BH37" s="46" t="s">
        <v>382</v>
      </c>
      <c r="BI37" s="46" t="s">
        <v>382</v>
      </c>
      <c r="BJ37" s="46" t="s">
        <v>382</v>
      </c>
      <c r="BK37" s="46" t="s">
        <v>382</v>
      </c>
      <c r="BL37" s="46" t="s">
        <v>382</v>
      </c>
      <c r="BM37" s="46" t="s">
        <v>382</v>
      </c>
      <c r="BN37" s="46" t="s">
        <v>382</v>
      </c>
      <c r="BO37" s="88" t="s">
        <v>382</v>
      </c>
      <c r="BP37" s="88" t="s">
        <v>382</v>
      </c>
      <c r="BQ37" s="88" t="s">
        <v>382</v>
      </c>
      <c r="BR37" s="46" t="s">
        <v>382</v>
      </c>
      <c r="BS37" s="88" t="s">
        <v>382</v>
      </c>
      <c r="BT37" s="88" t="s">
        <v>382</v>
      </c>
      <c r="BU37" s="88" t="s">
        <v>382</v>
      </c>
      <c r="BV37" s="46" t="s">
        <v>382</v>
      </c>
      <c r="BW37" s="46" t="s">
        <v>382</v>
      </c>
      <c r="BX37" s="46" t="s">
        <v>382</v>
      </c>
      <c r="BY37" s="46" t="s">
        <v>382</v>
      </c>
      <c r="BZ37" s="46" t="s">
        <v>382</v>
      </c>
      <c r="CA37" s="46" t="s">
        <v>382</v>
      </c>
      <c r="CB37" s="46" t="s">
        <v>382</v>
      </c>
      <c r="CC37" s="88" t="s">
        <v>382</v>
      </c>
      <c r="CD37" s="88" t="s">
        <v>382</v>
      </c>
      <c r="CE37" s="88" t="s">
        <v>382</v>
      </c>
      <c r="CF37" s="46" t="s">
        <v>382</v>
      </c>
      <c r="CG37" s="46" t="s">
        <v>382</v>
      </c>
      <c r="CH37" s="88" t="s">
        <v>382</v>
      </c>
      <c r="CI37" s="88" t="s">
        <v>382</v>
      </c>
      <c r="CJ37" s="46" t="s">
        <v>382</v>
      </c>
    </row>
    <row r="38" spans="1:88" ht="189" x14ac:dyDescent="0.25">
      <c r="A38" s="73" t="s">
        <v>344</v>
      </c>
      <c r="B38" s="74" t="s">
        <v>431</v>
      </c>
      <c r="C38" s="76" t="s">
        <v>382</v>
      </c>
      <c r="D38" s="46" t="s">
        <v>382</v>
      </c>
      <c r="E38" s="46" t="s">
        <v>382</v>
      </c>
      <c r="F38" s="46" t="s">
        <v>382</v>
      </c>
      <c r="G38" s="46" t="s">
        <v>382</v>
      </c>
      <c r="H38" s="46" t="s">
        <v>382</v>
      </c>
      <c r="I38" s="46" t="s">
        <v>382</v>
      </c>
      <c r="J38" s="46" t="s">
        <v>382</v>
      </c>
      <c r="K38" s="46" t="s">
        <v>382</v>
      </c>
      <c r="L38" s="46" t="s">
        <v>382</v>
      </c>
      <c r="M38" s="46" t="s">
        <v>382</v>
      </c>
      <c r="N38" s="46" t="s">
        <v>382</v>
      </c>
      <c r="O38" s="46" t="s">
        <v>382</v>
      </c>
      <c r="P38" s="46" t="s">
        <v>382</v>
      </c>
      <c r="Q38" s="46" t="s">
        <v>382</v>
      </c>
      <c r="R38" s="46" t="s">
        <v>382</v>
      </c>
      <c r="S38" s="46" t="s">
        <v>382</v>
      </c>
      <c r="T38" s="46" t="s">
        <v>382</v>
      </c>
      <c r="U38" s="46" t="s">
        <v>382</v>
      </c>
      <c r="V38" s="46" t="s">
        <v>382</v>
      </c>
      <c r="W38" s="46" t="s">
        <v>382</v>
      </c>
      <c r="X38" s="46" t="s">
        <v>382</v>
      </c>
      <c r="Y38" s="46" t="s">
        <v>382</v>
      </c>
      <c r="Z38" s="46" t="s">
        <v>382</v>
      </c>
      <c r="AA38" s="46" t="s">
        <v>382</v>
      </c>
      <c r="AB38" s="46" t="s">
        <v>382</v>
      </c>
      <c r="AC38" s="46" t="s">
        <v>382</v>
      </c>
      <c r="AD38" s="46" t="s">
        <v>382</v>
      </c>
      <c r="AE38" s="46" t="s">
        <v>382</v>
      </c>
      <c r="AF38" s="46" t="s">
        <v>382</v>
      </c>
      <c r="AG38" s="46" t="s">
        <v>382</v>
      </c>
      <c r="AH38" s="46" t="s">
        <v>382</v>
      </c>
      <c r="AI38" s="46" t="s">
        <v>382</v>
      </c>
      <c r="AJ38" s="46" t="s">
        <v>382</v>
      </c>
      <c r="AK38" s="46" t="s">
        <v>382</v>
      </c>
      <c r="AL38" s="46" t="s">
        <v>382</v>
      </c>
      <c r="AM38" s="46" t="s">
        <v>382</v>
      </c>
      <c r="AN38" s="46" t="s">
        <v>382</v>
      </c>
      <c r="AO38" s="46" t="s">
        <v>382</v>
      </c>
      <c r="AP38" s="46" t="s">
        <v>382</v>
      </c>
      <c r="AQ38" s="46" t="s">
        <v>382</v>
      </c>
      <c r="AR38" s="46" t="s">
        <v>382</v>
      </c>
      <c r="AS38" s="46" t="s">
        <v>382</v>
      </c>
      <c r="AT38" s="46" t="s">
        <v>382</v>
      </c>
      <c r="AU38" s="46" t="s">
        <v>382</v>
      </c>
      <c r="AV38" s="46" t="s">
        <v>382</v>
      </c>
      <c r="AW38" s="46" t="s">
        <v>382</v>
      </c>
      <c r="AX38" s="46" t="s">
        <v>382</v>
      </c>
      <c r="AY38" s="46" t="s">
        <v>382</v>
      </c>
      <c r="AZ38" s="46" t="s">
        <v>382</v>
      </c>
      <c r="BA38" s="88" t="s">
        <v>382</v>
      </c>
      <c r="BB38" s="88" t="s">
        <v>382</v>
      </c>
      <c r="BC38" s="88" t="s">
        <v>382</v>
      </c>
      <c r="BD38" s="46" t="s">
        <v>382</v>
      </c>
      <c r="BE38" s="46" t="s">
        <v>382</v>
      </c>
      <c r="BF38" s="88" t="s">
        <v>382</v>
      </c>
      <c r="BG38" s="88" t="s">
        <v>382</v>
      </c>
      <c r="BH38" s="46" t="s">
        <v>382</v>
      </c>
      <c r="BI38" s="46" t="s">
        <v>382</v>
      </c>
      <c r="BJ38" s="46" t="s">
        <v>382</v>
      </c>
      <c r="BK38" s="46" t="s">
        <v>382</v>
      </c>
      <c r="BL38" s="46" t="s">
        <v>382</v>
      </c>
      <c r="BM38" s="46" t="s">
        <v>382</v>
      </c>
      <c r="BN38" s="46" t="s">
        <v>382</v>
      </c>
      <c r="BO38" s="88" t="s">
        <v>382</v>
      </c>
      <c r="BP38" s="88" t="s">
        <v>382</v>
      </c>
      <c r="BQ38" s="88" t="s">
        <v>382</v>
      </c>
      <c r="BR38" s="46" t="s">
        <v>382</v>
      </c>
      <c r="BS38" s="88" t="s">
        <v>382</v>
      </c>
      <c r="BT38" s="88" t="s">
        <v>382</v>
      </c>
      <c r="BU38" s="88" t="s">
        <v>382</v>
      </c>
      <c r="BV38" s="46" t="s">
        <v>382</v>
      </c>
      <c r="BW38" s="46" t="s">
        <v>382</v>
      </c>
      <c r="BX38" s="46" t="s">
        <v>382</v>
      </c>
      <c r="BY38" s="46" t="s">
        <v>382</v>
      </c>
      <c r="BZ38" s="46" t="s">
        <v>382</v>
      </c>
      <c r="CA38" s="46" t="s">
        <v>382</v>
      </c>
      <c r="CB38" s="46" t="s">
        <v>382</v>
      </c>
      <c r="CC38" s="88" t="s">
        <v>382</v>
      </c>
      <c r="CD38" s="88" t="s">
        <v>382</v>
      </c>
      <c r="CE38" s="88" t="s">
        <v>382</v>
      </c>
      <c r="CF38" s="46" t="s">
        <v>382</v>
      </c>
      <c r="CG38" s="46" t="s">
        <v>382</v>
      </c>
      <c r="CH38" s="88" t="s">
        <v>382</v>
      </c>
      <c r="CI38" s="88" t="s">
        <v>382</v>
      </c>
      <c r="CJ38" s="46" t="s">
        <v>382</v>
      </c>
    </row>
    <row r="39" spans="1:88" ht="157.5" x14ac:dyDescent="0.25">
      <c r="A39" s="73" t="s">
        <v>344</v>
      </c>
      <c r="B39" s="74" t="s">
        <v>432</v>
      </c>
      <c r="C39" s="76" t="s">
        <v>382</v>
      </c>
      <c r="D39" s="46" t="s">
        <v>382</v>
      </c>
      <c r="E39" s="46" t="s">
        <v>382</v>
      </c>
      <c r="F39" s="46" t="s">
        <v>382</v>
      </c>
      <c r="G39" s="46" t="s">
        <v>382</v>
      </c>
      <c r="H39" s="46" t="s">
        <v>382</v>
      </c>
      <c r="I39" s="46" t="s">
        <v>382</v>
      </c>
      <c r="J39" s="46" t="s">
        <v>382</v>
      </c>
      <c r="K39" s="46" t="s">
        <v>382</v>
      </c>
      <c r="L39" s="46" t="s">
        <v>382</v>
      </c>
      <c r="M39" s="46" t="s">
        <v>382</v>
      </c>
      <c r="N39" s="46" t="s">
        <v>382</v>
      </c>
      <c r="O39" s="46" t="s">
        <v>382</v>
      </c>
      <c r="P39" s="46" t="s">
        <v>382</v>
      </c>
      <c r="Q39" s="46" t="s">
        <v>382</v>
      </c>
      <c r="R39" s="46" t="s">
        <v>382</v>
      </c>
      <c r="S39" s="46" t="s">
        <v>382</v>
      </c>
      <c r="T39" s="46" t="s">
        <v>382</v>
      </c>
      <c r="U39" s="46" t="s">
        <v>382</v>
      </c>
      <c r="V39" s="46" t="s">
        <v>382</v>
      </c>
      <c r="W39" s="46" t="s">
        <v>382</v>
      </c>
      <c r="X39" s="46" t="s">
        <v>382</v>
      </c>
      <c r="Y39" s="46" t="s">
        <v>382</v>
      </c>
      <c r="Z39" s="46" t="s">
        <v>382</v>
      </c>
      <c r="AA39" s="46" t="s">
        <v>382</v>
      </c>
      <c r="AB39" s="46" t="s">
        <v>382</v>
      </c>
      <c r="AC39" s="46" t="s">
        <v>382</v>
      </c>
      <c r="AD39" s="46" t="s">
        <v>382</v>
      </c>
      <c r="AE39" s="46" t="s">
        <v>382</v>
      </c>
      <c r="AF39" s="46" t="s">
        <v>382</v>
      </c>
      <c r="AG39" s="46" t="s">
        <v>382</v>
      </c>
      <c r="AH39" s="46" t="s">
        <v>382</v>
      </c>
      <c r="AI39" s="46" t="s">
        <v>382</v>
      </c>
      <c r="AJ39" s="46" t="s">
        <v>382</v>
      </c>
      <c r="AK39" s="46" t="s">
        <v>382</v>
      </c>
      <c r="AL39" s="46" t="s">
        <v>382</v>
      </c>
      <c r="AM39" s="46" t="s">
        <v>382</v>
      </c>
      <c r="AN39" s="46" t="s">
        <v>382</v>
      </c>
      <c r="AO39" s="46" t="s">
        <v>382</v>
      </c>
      <c r="AP39" s="46" t="s">
        <v>382</v>
      </c>
      <c r="AQ39" s="46" t="s">
        <v>382</v>
      </c>
      <c r="AR39" s="46" t="s">
        <v>382</v>
      </c>
      <c r="AS39" s="46" t="s">
        <v>382</v>
      </c>
      <c r="AT39" s="46" t="s">
        <v>382</v>
      </c>
      <c r="AU39" s="46" t="s">
        <v>382</v>
      </c>
      <c r="AV39" s="46" t="s">
        <v>382</v>
      </c>
      <c r="AW39" s="46" t="s">
        <v>382</v>
      </c>
      <c r="AX39" s="46" t="s">
        <v>382</v>
      </c>
      <c r="AY39" s="46" t="s">
        <v>382</v>
      </c>
      <c r="AZ39" s="46" t="s">
        <v>382</v>
      </c>
      <c r="BA39" s="88" t="s">
        <v>382</v>
      </c>
      <c r="BB39" s="88" t="s">
        <v>382</v>
      </c>
      <c r="BC39" s="88" t="s">
        <v>382</v>
      </c>
      <c r="BD39" s="46" t="s">
        <v>382</v>
      </c>
      <c r="BE39" s="46" t="s">
        <v>382</v>
      </c>
      <c r="BF39" s="88" t="s">
        <v>382</v>
      </c>
      <c r="BG39" s="88" t="s">
        <v>382</v>
      </c>
      <c r="BH39" s="46" t="s">
        <v>382</v>
      </c>
      <c r="BI39" s="46" t="s">
        <v>382</v>
      </c>
      <c r="BJ39" s="46" t="s">
        <v>382</v>
      </c>
      <c r="BK39" s="46" t="s">
        <v>382</v>
      </c>
      <c r="BL39" s="46" t="s">
        <v>382</v>
      </c>
      <c r="BM39" s="46" t="s">
        <v>382</v>
      </c>
      <c r="BN39" s="46" t="s">
        <v>382</v>
      </c>
      <c r="BO39" s="88" t="s">
        <v>382</v>
      </c>
      <c r="BP39" s="88" t="s">
        <v>382</v>
      </c>
      <c r="BQ39" s="88" t="s">
        <v>382</v>
      </c>
      <c r="BR39" s="46" t="s">
        <v>382</v>
      </c>
      <c r="BS39" s="88" t="s">
        <v>382</v>
      </c>
      <c r="BT39" s="88" t="s">
        <v>382</v>
      </c>
      <c r="BU39" s="88" t="s">
        <v>382</v>
      </c>
      <c r="BV39" s="46" t="s">
        <v>382</v>
      </c>
      <c r="BW39" s="46" t="s">
        <v>382</v>
      </c>
      <c r="BX39" s="46" t="s">
        <v>382</v>
      </c>
      <c r="BY39" s="46" t="s">
        <v>382</v>
      </c>
      <c r="BZ39" s="46" t="s">
        <v>382</v>
      </c>
      <c r="CA39" s="46" t="s">
        <v>382</v>
      </c>
      <c r="CB39" s="46" t="s">
        <v>382</v>
      </c>
      <c r="CC39" s="88" t="s">
        <v>382</v>
      </c>
      <c r="CD39" s="88" t="s">
        <v>382</v>
      </c>
      <c r="CE39" s="88" t="s">
        <v>382</v>
      </c>
      <c r="CF39" s="46" t="s">
        <v>382</v>
      </c>
      <c r="CG39" s="46" t="s">
        <v>382</v>
      </c>
      <c r="CH39" s="88" t="s">
        <v>382</v>
      </c>
      <c r="CI39" s="88" t="s">
        <v>382</v>
      </c>
      <c r="CJ39" s="46" t="s">
        <v>382</v>
      </c>
    </row>
    <row r="40" spans="1:88" ht="173.25" x14ac:dyDescent="0.25">
      <c r="A40" s="73" t="s">
        <v>344</v>
      </c>
      <c r="B40" s="74" t="s">
        <v>433</v>
      </c>
      <c r="C40" s="76" t="s">
        <v>382</v>
      </c>
      <c r="D40" s="46" t="s">
        <v>382</v>
      </c>
      <c r="E40" s="46" t="s">
        <v>382</v>
      </c>
      <c r="F40" s="46" t="s">
        <v>382</v>
      </c>
      <c r="G40" s="46" t="s">
        <v>382</v>
      </c>
      <c r="H40" s="46" t="s">
        <v>382</v>
      </c>
      <c r="I40" s="46" t="s">
        <v>382</v>
      </c>
      <c r="J40" s="46" t="s">
        <v>382</v>
      </c>
      <c r="K40" s="46" t="s">
        <v>382</v>
      </c>
      <c r="L40" s="46" t="s">
        <v>382</v>
      </c>
      <c r="M40" s="46" t="s">
        <v>382</v>
      </c>
      <c r="N40" s="46" t="s">
        <v>382</v>
      </c>
      <c r="O40" s="46" t="s">
        <v>382</v>
      </c>
      <c r="P40" s="46" t="s">
        <v>382</v>
      </c>
      <c r="Q40" s="46" t="s">
        <v>382</v>
      </c>
      <c r="R40" s="46" t="s">
        <v>382</v>
      </c>
      <c r="S40" s="46" t="s">
        <v>382</v>
      </c>
      <c r="T40" s="46" t="s">
        <v>382</v>
      </c>
      <c r="U40" s="46" t="s">
        <v>382</v>
      </c>
      <c r="V40" s="46" t="s">
        <v>382</v>
      </c>
      <c r="W40" s="46" t="s">
        <v>382</v>
      </c>
      <c r="X40" s="46" t="s">
        <v>382</v>
      </c>
      <c r="Y40" s="46" t="s">
        <v>382</v>
      </c>
      <c r="Z40" s="46" t="s">
        <v>382</v>
      </c>
      <c r="AA40" s="46" t="s">
        <v>382</v>
      </c>
      <c r="AB40" s="46" t="s">
        <v>382</v>
      </c>
      <c r="AC40" s="46" t="s">
        <v>382</v>
      </c>
      <c r="AD40" s="46" t="s">
        <v>382</v>
      </c>
      <c r="AE40" s="46" t="s">
        <v>382</v>
      </c>
      <c r="AF40" s="46" t="s">
        <v>382</v>
      </c>
      <c r="AG40" s="46" t="s">
        <v>382</v>
      </c>
      <c r="AH40" s="46" t="s">
        <v>382</v>
      </c>
      <c r="AI40" s="46" t="s">
        <v>382</v>
      </c>
      <c r="AJ40" s="46" t="s">
        <v>382</v>
      </c>
      <c r="AK40" s="46" t="s">
        <v>382</v>
      </c>
      <c r="AL40" s="46" t="s">
        <v>382</v>
      </c>
      <c r="AM40" s="46" t="s">
        <v>382</v>
      </c>
      <c r="AN40" s="46" t="s">
        <v>382</v>
      </c>
      <c r="AO40" s="46" t="s">
        <v>382</v>
      </c>
      <c r="AP40" s="46" t="s">
        <v>382</v>
      </c>
      <c r="AQ40" s="46" t="s">
        <v>382</v>
      </c>
      <c r="AR40" s="46" t="s">
        <v>382</v>
      </c>
      <c r="AS40" s="46" t="s">
        <v>382</v>
      </c>
      <c r="AT40" s="46" t="s">
        <v>382</v>
      </c>
      <c r="AU40" s="46" t="s">
        <v>382</v>
      </c>
      <c r="AV40" s="46" t="s">
        <v>382</v>
      </c>
      <c r="AW40" s="46" t="s">
        <v>382</v>
      </c>
      <c r="AX40" s="46" t="s">
        <v>382</v>
      </c>
      <c r="AY40" s="46" t="s">
        <v>382</v>
      </c>
      <c r="AZ40" s="46" t="s">
        <v>382</v>
      </c>
      <c r="BA40" s="88" t="s">
        <v>382</v>
      </c>
      <c r="BB40" s="88" t="s">
        <v>382</v>
      </c>
      <c r="BC40" s="88" t="s">
        <v>382</v>
      </c>
      <c r="BD40" s="46" t="s">
        <v>382</v>
      </c>
      <c r="BE40" s="46" t="s">
        <v>382</v>
      </c>
      <c r="BF40" s="88" t="s">
        <v>382</v>
      </c>
      <c r="BG40" s="88" t="s">
        <v>382</v>
      </c>
      <c r="BH40" s="46" t="s">
        <v>382</v>
      </c>
      <c r="BI40" s="46" t="s">
        <v>382</v>
      </c>
      <c r="BJ40" s="46" t="s">
        <v>382</v>
      </c>
      <c r="BK40" s="46" t="s">
        <v>382</v>
      </c>
      <c r="BL40" s="46" t="s">
        <v>382</v>
      </c>
      <c r="BM40" s="46" t="s">
        <v>382</v>
      </c>
      <c r="BN40" s="46" t="s">
        <v>382</v>
      </c>
      <c r="BO40" s="88" t="s">
        <v>382</v>
      </c>
      <c r="BP40" s="88" t="s">
        <v>382</v>
      </c>
      <c r="BQ40" s="88" t="s">
        <v>382</v>
      </c>
      <c r="BR40" s="46" t="s">
        <v>382</v>
      </c>
      <c r="BS40" s="88" t="s">
        <v>382</v>
      </c>
      <c r="BT40" s="88" t="s">
        <v>382</v>
      </c>
      <c r="BU40" s="88" t="s">
        <v>382</v>
      </c>
      <c r="BV40" s="46" t="s">
        <v>382</v>
      </c>
      <c r="BW40" s="46" t="s">
        <v>382</v>
      </c>
      <c r="BX40" s="46" t="s">
        <v>382</v>
      </c>
      <c r="BY40" s="46" t="s">
        <v>382</v>
      </c>
      <c r="BZ40" s="46" t="s">
        <v>382</v>
      </c>
      <c r="CA40" s="46" t="s">
        <v>382</v>
      </c>
      <c r="CB40" s="46" t="s">
        <v>382</v>
      </c>
      <c r="CC40" s="88" t="s">
        <v>382</v>
      </c>
      <c r="CD40" s="88" t="s">
        <v>382</v>
      </c>
      <c r="CE40" s="88" t="s">
        <v>382</v>
      </c>
      <c r="CF40" s="46" t="s">
        <v>382</v>
      </c>
      <c r="CG40" s="46" t="s">
        <v>382</v>
      </c>
      <c r="CH40" s="88" t="s">
        <v>382</v>
      </c>
      <c r="CI40" s="88" t="s">
        <v>382</v>
      </c>
      <c r="CJ40" s="46" t="s">
        <v>382</v>
      </c>
    </row>
    <row r="41" spans="1:88" ht="63" x14ac:dyDescent="0.25">
      <c r="A41" s="73" t="s">
        <v>345</v>
      </c>
      <c r="B41" s="74" t="s">
        <v>430</v>
      </c>
      <c r="C41" s="76" t="s">
        <v>382</v>
      </c>
      <c r="D41" s="46" t="s">
        <v>382</v>
      </c>
      <c r="E41" s="46" t="s">
        <v>382</v>
      </c>
      <c r="F41" s="46" t="s">
        <v>382</v>
      </c>
      <c r="G41" s="46" t="s">
        <v>382</v>
      </c>
      <c r="H41" s="46" t="s">
        <v>382</v>
      </c>
      <c r="I41" s="46" t="s">
        <v>382</v>
      </c>
      <c r="J41" s="46" t="s">
        <v>382</v>
      </c>
      <c r="K41" s="46" t="s">
        <v>382</v>
      </c>
      <c r="L41" s="46" t="s">
        <v>382</v>
      </c>
      <c r="M41" s="46" t="s">
        <v>382</v>
      </c>
      <c r="N41" s="46" t="s">
        <v>382</v>
      </c>
      <c r="O41" s="46" t="s">
        <v>382</v>
      </c>
      <c r="P41" s="46" t="s">
        <v>382</v>
      </c>
      <c r="Q41" s="46" t="s">
        <v>382</v>
      </c>
      <c r="R41" s="46" t="s">
        <v>382</v>
      </c>
      <c r="S41" s="46" t="s">
        <v>382</v>
      </c>
      <c r="T41" s="46" t="s">
        <v>382</v>
      </c>
      <c r="U41" s="46" t="s">
        <v>382</v>
      </c>
      <c r="V41" s="46" t="s">
        <v>382</v>
      </c>
      <c r="W41" s="46" t="s">
        <v>382</v>
      </c>
      <c r="X41" s="46" t="s">
        <v>382</v>
      </c>
      <c r="Y41" s="46" t="s">
        <v>382</v>
      </c>
      <c r="Z41" s="46" t="s">
        <v>382</v>
      </c>
      <c r="AA41" s="46" t="s">
        <v>382</v>
      </c>
      <c r="AB41" s="46" t="s">
        <v>382</v>
      </c>
      <c r="AC41" s="46" t="s">
        <v>382</v>
      </c>
      <c r="AD41" s="46" t="s">
        <v>382</v>
      </c>
      <c r="AE41" s="46" t="s">
        <v>382</v>
      </c>
      <c r="AF41" s="46" t="s">
        <v>382</v>
      </c>
      <c r="AG41" s="46" t="s">
        <v>382</v>
      </c>
      <c r="AH41" s="46" t="s">
        <v>382</v>
      </c>
      <c r="AI41" s="46" t="s">
        <v>382</v>
      </c>
      <c r="AJ41" s="46" t="s">
        <v>382</v>
      </c>
      <c r="AK41" s="46" t="s">
        <v>382</v>
      </c>
      <c r="AL41" s="46" t="s">
        <v>382</v>
      </c>
      <c r="AM41" s="46" t="s">
        <v>382</v>
      </c>
      <c r="AN41" s="46" t="s">
        <v>382</v>
      </c>
      <c r="AO41" s="46" t="s">
        <v>382</v>
      </c>
      <c r="AP41" s="46" t="s">
        <v>382</v>
      </c>
      <c r="AQ41" s="46" t="s">
        <v>382</v>
      </c>
      <c r="AR41" s="46" t="s">
        <v>382</v>
      </c>
      <c r="AS41" s="46" t="s">
        <v>382</v>
      </c>
      <c r="AT41" s="46" t="s">
        <v>382</v>
      </c>
      <c r="AU41" s="46" t="s">
        <v>382</v>
      </c>
      <c r="AV41" s="46" t="s">
        <v>382</v>
      </c>
      <c r="AW41" s="46" t="s">
        <v>382</v>
      </c>
      <c r="AX41" s="46" t="s">
        <v>382</v>
      </c>
      <c r="AY41" s="46" t="s">
        <v>382</v>
      </c>
      <c r="AZ41" s="46" t="s">
        <v>382</v>
      </c>
      <c r="BA41" s="88" t="s">
        <v>382</v>
      </c>
      <c r="BB41" s="88" t="s">
        <v>382</v>
      </c>
      <c r="BC41" s="88" t="s">
        <v>382</v>
      </c>
      <c r="BD41" s="46" t="s">
        <v>382</v>
      </c>
      <c r="BE41" s="46" t="s">
        <v>382</v>
      </c>
      <c r="BF41" s="88" t="s">
        <v>382</v>
      </c>
      <c r="BG41" s="88" t="s">
        <v>382</v>
      </c>
      <c r="BH41" s="46" t="s">
        <v>382</v>
      </c>
      <c r="BI41" s="46" t="s">
        <v>382</v>
      </c>
      <c r="BJ41" s="46" t="s">
        <v>382</v>
      </c>
      <c r="BK41" s="46" t="s">
        <v>382</v>
      </c>
      <c r="BL41" s="46" t="s">
        <v>382</v>
      </c>
      <c r="BM41" s="46" t="s">
        <v>382</v>
      </c>
      <c r="BN41" s="46" t="s">
        <v>382</v>
      </c>
      <c r="BO41" s="88" t="s">
        <v>382</v>
      </c>
      <c r="BP41" s="88" t="s">
        <v>382</v>
      </c>
      <c r="BQ41" s="88" t="s">
        <v>382</v>
      </c>
      <c r="BR41" s="46" t="s">
        <v>382</v>
      </c>
      <c r="BS41" s="88" t="s">
        <v>382</v>
      </c>
      <c r="BT41" s="88" t="s">
        <v>382</v>
      </c>
      <c r="BU41" s="88" t="s">
        <v>382</v>
      </c>
      <c r="BV41" s="46" t="s">
        <v>382</v>
      </c>
      <c r="BW41" s="46" t="s">
        <v>382</v>
      </c>
      <c r="BX41" s="46" t="s">
        <v>382</v>
      </c>
      <c r="BY41" s="46" t="s">
        <v>382</v>
      </c>
      <c r="BZ41" s="46" t="s">
        <v>382</v>
      </c>
      <c r="CA41" s="46" t="s">
        <v>382</v>
      </c>
      <c r="CB41" s="46" t="s">
        <v>382</v>
      </c>
      <c r="CC41" s="88" t="s">
        <v>382</v>
      </c>
      <c r="CD41" s="88" t="s">
        <v>382</v>
      </c>
      <c r="CE41" s="88" t="s">
        <v>382</v>
      </c>
      <c r="CF41" s="46" t="s">
        <v>382</v>
      </c>
      <c r="CG41" s="46" t="s">
        <v>382</v>
      </c>
      <c r="CH41" s="88" t="s">
        <v>382</v>
      </c>
      <c r="CI41" s="88" t="s">
        <v>382</v>
      </c>
      <c r="CJ41" s="46" t="s">
        <v>382</v>
      </c>
    </row>
    <row r="42" spans="1:88" ht="189" x14ac:dyDescent="0.25">
      <c r="A42" s="73" t="s">
        <v>345</v>
      </c>
      <c r="B42" s="74" t="s">
        <v>431</v>
      </c>
      <c r="C42" s="76" t="s">
        <v>382</v>
      </c>
      <c r="D42" s="46" t="s">
        <v>382</v>
      </c>
      <c r="E42" s="46" t="s">
        <v>382</v>
      </c>
      <c r="F42" s="46" t="s">
        <v>382</v>
      </c>
      <c r="G42" s="46" t="s">
        <v>382</v>
      </c>
      <c r="H42" s="46" t="s">
        <v>382</v>
      </c>
      <c r="I42" s="46" t="s">
        <v>382</v>
      </c>
      <c r="J42" s="46" t="s">
        <v>382</v>
      </c>
      <c r="K42" s="46" t="s">
        <v>382</v>
      </c>
      <c r="L42" s="46" t="s">
        <v>382</v>
      </c>
      <c r="M42" s="46" t="s">
        <v>382</v>
      </c>
      <c r="N42" s="46" t="s">
        <v>382</v>
      </c>
      <c r="O42" s="46" t="s">
        <v>382</v>
      </c>
      <c r="P42" s="46" t="s">
        <v>382</v>
      </c>
      <c r="Q42" s="46" t="s">
        <v>382</v>
      </c>
      <c r="R42" s="46" t="s">
        <v>382</v>
      </c>
      <c r="S42" s="46" t="s">
        <v>382</v>
      </c>
      <c r="T42" s="46" t="s">
        <v>382</v>
      </c>
      <c r="U42" s="46" t="s">
        <v>382</v>
      </c>
      <c r="V42" s="46" t="s">
        <v>382</v>
      </c>
      <c r="W42" s="46" t="s">
        <v>382</v>
      </c>
      <c r="X42" s="46" t="s">
        <v>382</v>
      </c>
      <c r="Y42" s="46" t="s">
        <v>382</v>
      </c>
      <c r="Z42" s="46" t="s">
        <v>382</v>
      </c>
      <c r="AA42" s="46" t="s">
        <v>382</v>
      </c>
      <c r="AB42" s="46" t="s">
        <v>382</v>
      </c>
      <c r="AC42" s="46" t="s">
        <v>382</v>
      </c>
      <c r="AD42" s="46" t="s">
        <v>382</v>
      </c>
      <c r="AE42" s="46" t="s">
        <v>382</v>
      </c>
      <c r="AF42" s="46" t="s">
        <v>382</v>
      </c>
      <c r="AG42" s="46" t="s">
        <v>382</v>
      </c>
      <c r="AH42" s="46" t="s">
        <v>382</v>
      </c>
      <c r="AI42" s="46" t="s">
        <v>382</v>
      </c>
      <c r="AJ42" s="46" t="s">
        <v>382</v>
      </c>
      <c r="AK42" s="46" t="s">
        <v>382</v>
      </c>
      <c r="AL42" s="46" t="s">
        <v>382</v>
      </c>
      <c r="AM42" s="46" t="s">
        <v>382</v>
      </c>
      <c r="AN42" s="46" t="s">
        <v>382</v>
      </c>
      <c r="AO42" s="46" t="s">
        <v>382</v>
      </c>
      <c r="AP42" s="46" t="s">
        <v>382</v>
      </c>
      <c r="AQ42" s="46" t="s">
        <v>382</v>
      </c>
      <c r="AR42" s="46" t="s">
        <v>382</v>
      </c>
      <c r="AS42" s="46" t="s">
        <v>382</v>
      </c>
      <c r="AT42" s="46" t="s">
        <v>382</v>
      </c>
      <c r="AU42" s="46" t="s">
        <v>382</v>
      </c>
      <c r="AV42" s="46" t="s">
        <v>382</v>
      </c>
      <c r="AW42" s="46" t="s">
        <v>382</v>
      </c>
      <c r="AX42" s="46" t="s">
        <v>382</v>
      </c>
      <c r="AY42" s="46" t="s">
        <v>382</v>
      </c>
      <c r="AZ42" s="46" t="s">
        <v>382</v>
      </c>
      <c r="BA42" s="88" t="s">
        <v>382</v>
      </c>
      <c r="BB42" s="88" t="s">
        <v>382</v>
      </c>
      <c r="BC42" s="88" t="s">
        <v>382</v>
      </c>
      <c r="BD42" s="46" t="s">
        <v>382</v>
      </c>
      <c r="BE42" s="46" t="s">
        <v>382</v>
      </c>
      <c r="BF42" s="88" t="s">
        <v>382</v>
      </c>
      <c r="BG42" s="88" t="s">
        <v>382</v>
      </c>
      <c r="BH42" s="46" t="s">
        <v>382</v>
      </c>
      <c r="BI42" s="46" t="s">
        <v>382</v>
      </c>
      <c r="BJ42" s="46" t="s">
        <v>382</v>
      </c>
      <c r="BK42" s="46" t="s">
        <v>382</v>
      </c>
      <c r="BL42" s="46" t="s">
        <v>382</v>
      </c>
      <c r="BM42" s="46" t="s">
        <v>382</v>
      </c>
      <c r="BN42" s="46" t="s">
        <v>382</v>
      </c>
      <c r="BO42" s="88" t="s">
        <v>382</v>
      </c>
      <c r="BP42" s="88" t="s">
        <v>382</v>
      </c>
      <c r="BQ42" s="88" t="s">
        <v>382</v>
      </c>
      <c r="BR42" s="46" t="s">
        <v>382</v>
      </c>
      <c r="BS42" s="88" t="s">
        <v>382</v>
      </c>
      <c r="BT42" s="88" t="s">
        <v>382</v>
      </c>
      <c r="BU42" s="88" t="s">
        <v>382</v>
      </c>
      <c r="BV42" s="46" t="s">
        <v>382</v>
      </c>
      <c r="BW42" s="46" t="s">
        <v>382</v>
      </c>
      <c r="BX42" s="46" t="s">
        <v>382</v>
      </c>
      <c r="BY42" s="46" t="s">
        <v>382</v>
      </c>
      <c r="BZ42" s="46" t="s">
        <v>382</v>
      </c>
      <c r="CA42" s="46" t="s">
        <v>382</v>
      </c>
      <c r="CB42" s="46" t="s">
        <v>382</v>
      </c>
      <c r="CC42" s="88" t="s">
        <v>382</v>
      </c>
      <c r="CD42" s="88" t="s">
        <v>382</v>
      </c>
      <c r="CE42" s="88" t="s">
        <v>382</v>
      </c>
      <c r="CF42" s="46" t="s">
        <v>382</v>
      </c>
      <c r="CG42" s="46" t="s">
        <v>382</v>
      </c>
      <c r="CH42" s="88" t="s">
        <v>382</v>
      </c>
      <c r="CI42" s="88" t="s">
        <v>382</v>
      </c>
      <c r="CJ42" s="46" t="s">
        <v>382</v>
      </c>
    </row>
    <row r="43" spans="1:88" ht="157.5" x14ac:dyDescent="0.25">
      <c r="A43" s="73" t="s">
        <v>345</v>
      </c>
      <c r="B43" s="74" t="s">
        <v>432</v>
      </c>
      <c r="C43" s="76" t="s">
        <v>382</v>
      </c>
      <c r="D43" s="46" t="s">
        <v>382</v>
      </c>
      <c r="E43" s="46" t="s">
        <v>382</v>
      </c>
      <c r="F43" s="46" t="s">
        <v>382</v>
      </c>
      <c r="G43" s="46" t="s">
        <v>382</v>
      </c>
      <c r="H43" s="46" t="s">
        <v>382</v>
      </c>
      <c r="I43" s="46" t="s">
        <v>382</v>
      </c>
      <c r="J43" s="46" t="s">
        <v>382</v>
      </c>
      <c r="K43" s="46" t="s">
        <v>382</v>
      </c>
      <c r="L43" s="46" t="s">
        <v>382</v>
      </c>
      <c r="M43" s="46" t="s">
        <v>382</v>
      </c>
      <c r="N43" s="46" t="s">
        <v>382</v>
      </c>
      <c r="O43" s="46" t="s">
        <v>382</v>
      </c>
      <c r="P43" s="46" t="s">
        <v>382</v>
      </c>
      <c r="Q43" s="46" t="s">
        <v>382</v>
      </c>
      <c r="R43" s="46" t="s">
        <v>382</v>
      </c>
      <c r="S43" s="46" t="s">
        <v>382</v>
      </c>
      <c r="T43" s="46" t="s">
        <v>382</v>
      </c>
      <c r="U43" s="46" t="s">
        <v>382</v>
      </c>
      <c r="V43" s="46" t="s">
        <v>382</v>
      </c>
      <c r="W43" s="46" t="s">
        <v>382</v>
      </c>
      <c r="X43" s="46" t="s">
        <v>382</v>
      </c>
      <c r="Y43" s="46" t="s">
        <v>382</v>
      </c>
      <c r="Z43" s="46" t="s">
        <v>382</v>
      </c>
      <c r="AA43" s="46" t="s">
        <v>382</v>
      </c>
      <c r="AB43" s="46" t="s">
        <v>382</v>
      </c>
      <c r="AC43" s="46" t="s">
        <v>382</v>
      </c>
      <c r="AD43" s="46" t="s">
        <v>382</v>
      </c>
      <c r="AE43" s="46" t="s">
        <v>382</v>
      </c>
      <c r="AF43" s="46" t="s">
        <v>382</v>
      </c>
      <c r="AG43" s="46" t="s">
        <v>382</v>
      </c>
      <c r="AH43" s="46" t="s">
        <v>382</v>
      </c>
      <c r="AI43" s="46" t="s">
        <v>382</v>
      </c>
      <c r="AJ43" s="46" t="s">
        <v>382</v>
      </c>
      <c r="AK43" s="46" t="s">
        <v>382</v>
      </c>
      <c r="AL43" s="46" t="s">
        <v>382</v>
      </c>
      <c r="AM43" s="46" t="s">
        <v>382</v>
      </c>
      <c r="AN43" s="46" t="s">
        <v>382</v>
      </c>
      <c r="AO43" s="46" t="s">
        <v>382</v>
      </c>
      <c r="AP43" s="46" t="s">
        <v>382</v>
      </c>
      <c r="AQ43" s="46" t="s">
        <v>382</v>
      </c>
      <c r="AR43" s="46" t="s">
        <v>382</v>
      </c>
      <c r="AS43" s="46" t="s">
        <v>382</v>
      </c>
      <c r="AT43" s="46" t="s">
        <v>382</v>
      </c>
      <c r="AU43" s="46" t="s">
        <v>382</v>
      </c>
      <c r="AV43" s="46" t="s">
        <v>382</v>
      </c>
      <c r="AW43" s="46" t="s">
        <v>382</v>
      </c>
      <c r="AX43" s="46" t="s">
        <v>382</v>
      </c>
      <c r="AY43" s="46" t="s">
        <v>382</v>
      </c>
      <c r="AZ43" s="46" t="s">
        <v>382</v>
      </c>
      <c r="BA43" s="88" t="s">
        <v>382</v>
      </c>
      <c r="BB43" s="88" t="s">
        <v>382</v>
      </c>
      <c r="BC43" s="88" t="s">
        <v>382</v>
      </c>
      <c r="BD43" s="46" t="s">
        <v>382</v>
      </c>
      <c r="BE43" s="46" t="s">
        <v>382</v>
      </c>
      <c r="BF43" s="88" t="s">
        <v>382</v>
      </c>
      <c r="BG43" s="88" t="s">
        <v>382</v>
      </c>
      <c r="BH43" s="46" t="s">
        <v>382</v>
      </c>
      <c r="BI43" s="46" t="s">
        <v>382</v>
      </c>
      <c r="BJ43" s="46" t="s">
        <v>382</v>
      </c>
      <c r="BK43" s="46" t="s">
        <v>382</v>
      </c>
      <c r="BL43" s="46" t="s">
        <v>382</v>
      </c>
      <c r="BM43" s="46" t="s">
        <v>382</v>
      </c>
      <c r="BN43" s="46" t="s">
        <v>382</v>
      </c>
      <c r="BO43" s="88" t="s">
        <v>382</v>
      </c>
      <c r="BP43" s="88" t="s">
        <v>382</v>
      </c>
      <c r="BQ43" s="88" t="s">
        <v>382</v>
      </c>
      <c r="BR43" s="46" t="s">
        <v>382</v>
      </c>
      <c r="BS43" s="88" t="s">
        <v>382</v>
      </c>
      <c r="BT43" s="88" t="s">
        <v>382</v>
      </c>
      <c r="BU43" s="88" t="s">
        <v>382</v>
      </c>
      <c r="BV43" s="46" t="s">
        <v>382</v>
      </c>
      <c r="BW43" s="46" t="s">
        <v>382</v>
      </c>
      <c r="BX43" s="46" t="s">
        <v>382</v>
      </c>
      <c r="BY43" s="46" t="s">
        <v>382</v>
      </c>
      <c r="BZ43" s="46" t="s">
        <v>382</v>
      </c>
      <c r="CA43" s="46" t="s">
        <v>382</v>
      </c>
      <c r="CB43" s="46" t="s">
        <v>382</v>
      </c>
      <c r="CC43" s="88" t="s">
        <v>382</v>
      </c>
      <c r="CD43" s="88" t="s">
        <v>382</v>
      </c>
      <c r="CE43" s="88" t="s">
        <v>382</v>
      </c>
      <c r="CF43" s="46" t="s">
        <v>382</v>
      </c>
      <c r="CG43" s="46" t="s">
        <v>382</v>
      </c>
      <c r="CH43" s="88" t="s">
        <v>382</v>
      </c>
      <c r="CI43" s="88" t="s">
        <v>382</v>
      </c>
      <c r="CJ43" s="46" t="s">
        <v>382</v>
      </c>
    </row>
    <row r="44" spans="1:88" ht="173.25" x14ac:dyDescent="0.25">
      <c r="A44" s="73" t="s">
        <v>345</v>
      </c>
      <c r="B44" s="74" t="s">
        <v>434</v>
      </c>
      <c r="C44" s="76" t="s">
        <v>382</v>
      </c>
      <c r="D44" s="46" t="s">
        <v>382</v>
      </c>
      <c r="E44" s="46" t="s">
        <v>382</v>
      </c>
      <c r="F44" s="46" t="s">
        <v>382</v>
      </c>
      <c r="G44" s="46" t="s">
        <v>382</v>
      </c>
      <c r="H44" s="46" t="s">
        <v>382</v>
      </c>
      <c r="I44" s="46" t="s">
        <v>382</v>
      </c>
      <c r="J44" s="46" t="s">
        <v>382</v>
      </c>
      <c r="K44" s="46" t="s">
        <v>382</v>
      </c>
      <c r="L44" s="46" t="s">
        <v>382</v>
      </c>
      <c r="M44" s="46" t="s">
        <v>382</v>
      </c>
      <c r="N44" s="46" t="s">
        <v>382</v>
      </c>
      <c r="O44" s="46" t="s">
        <v>382</v>
      </c>
      <c r="P44" s="46" t="s">
        <v>382</v>
      </c>
      <c r="Q44" s="46" t="s">
        <v>382</v>
      </c>
      <c r="R44" s="46" t="s">
        <v>382</v>
      </c>
      <c r="S44" s="46" t="s">
        <v>382</v>
      </c>
      <c r="T44" s="46" t="s">
        <v>382</v>
      </c>
      <c r="U44" s="46" t="s">
        <v>382</v>
      </c>
      <c r="V44" s="46" t="s">
        <v>382</v>
      </c>
      <c r="W44" s="46" t="s">
        <v>382</v>
      </c>
      <c r="X44" s="46" t="s">
        <v>382</v>
      </c>
      <c r="Y44" s="46" t="s">
        <v>382</v>
      </c>
      <c r="Z44" s="46" t="s">
        <v>382</v>
      </c>
      <c r="AA44" s="46" t="s">
        <v>382</v>
      </c>
      <c r="AB44" s="46" t="s">
        <v>382</v>
      </c>
      <c r="AC44" s="46" t="s">
        <v>382</v>
      </c>
      <c r="AD44" s="46" t="s">
        <v>382</v>
      </c>
      <c r="AE44" s="46" t="s">
        <v>382</v>
      </c>
      <c r="AF44" s="46" t="s">
        <v>382</v>
      </c>
      <c r="AG44" s="46" t="s">
        <v>382</v>
      </c>
      <c r="AH44" s="46" t="s">
        <v>382</v>
      </c>
      <c r="AI44" s="46" t="s">
        <v>382</v>
      </c>
      <c r="AJ44" s="46" t="s">
        <v>382</v>
      </c>
      <c r="AK44" s="46" t="s">
        <v>382</v>
      </c>
      <c r="AL44" s="46" t="s">
        <v>382</v>
      </c>
      <c r="AM44" s="46" t="s">
        <v>382</v>
      </c>
      <c r="AN44" s="46" t="s">
        <v>382</v>
      </c>
      <c r="AO44" s="46" t="s">
        <v>382</v>
      </c>
      <c r="AP44" s="46" t="s">
        <v>382</v>
      </c>
      <c r="AQ44" s="46" t="s">
        <v>382</v>
      </c>
      <c r="AR44" s="46" t="s">
        <v>382</v>
      </c>
      <c r="AS44" s="46" t="s">
        <v>382</v>
      </c>
      <c r="AT44" s="46" t="s">
        <v>382</v>
      </c>
      <c r="AU44" s="46" t="s">
        <v>382</v>
      </c>
      <c r="AV44" s="46" t="s">
        <v>382</v>
      </c>
      <c r="AW44" s="46" t="s">
        <v>382</v>
      </c>
      <c r="AX44" s="46" t="s">
        <v>382</v>
      </c>
      <c r="AY44" s="46" t="s">
        <v>382</v>
      </c>
      <c r="AZ44" s="46" t="s">
        <v>382</v>
      </c>
      <c r="BA44" s="88" t="s">
        <v>382</v>
      </c>
      <c r="BB44" s="88" t="s">
        <v>382</v>
      </c>
      <c r="BC44" s="88" t="s">
        <v>382</v>
      </c>
      <c r="BD44" s="46" t="s">
        <v>382</v>
      </c>
      <c r="BE44" s="46" t="s">
        <v>382</v>
      </c>
      <c r="BF44" s="88" t="s">
        <v>382</v>
      </c>
      <c r="BG44" s="88" t="s">
        <v>382</v>
      </c>
      <c r="BH44" s="46" t="s">
        <v>382</v>
      </c>
      <c r="BI44" s="46" t="s">
        <v>382</v>
      </c>
      <c r="BJ44" s="46" t="s">
        <v>382</v>
      </c>
      <c r="BK44" s="46" t="s">
        <v>382</v>
      </c>
      <c r="BL44" s="46" t="s">
        <v>382</v>
      </c>
      <c r="BM44" s="46" t="s">
        <v>382</v>
      </c>
      <c r="BN44" s="46" t="s">
        <v>382</v>
      </c>
      <c r="BO44" s="88" t="s">
        <v>382</v>
      </c>
      <c r="BP44" s="88" t="s">
        <v>382</v>
      </c>
      <c r="BQ44" s="88" t="s">
        <v>382</v>
      </c>
      <c r="BR44" s="46" t="s">
        <v>382</v>
      </c>
      <c r="BS44" s="88" t="s">
        <v>382</v>
      </c>
      <c r="BT44" s="88" t="s">
        <v>382</v>
      </c>
      <c r="BU44" s="88" t="s">
        <v>382</v>
      </c>
      <c r="BV44" s="46" t="s">
        <v>382</v>
      </c>
      <c r="BW44" s="46" t="s">
        <v>382</v>
      </c>
      <c r="BX44" s="46" t="s">
        <v>382</v>
      </c>
      <c r="BY44" s="46" t="s">
        <v>382</v>
      </c>
      <c r="BZ44" s="46" t="s">
        <v>382</v>
      </c>
      <c r="CA44" s="46" t="s">
        <v>382</v>
      </c>
      <c r="CB44" s="46" t="s">
        <v>382</v>
      </c>
      <c r="CC44" s="88" t="s">
        <v>382</v>
      </c>
      <c r="CD44" s="88" t="s">
        <v>382</v>
      </c>
      <c r="CE44" s="88" t="s">
        <v>382</v>
      </c>
      <c r="CF44" s="46" t="s">
        <v>382</v>
      </c>
      <c r="CG44" s="46" t="s">
        <v>382</v>
      </c>
      <c r="CH44" s="88" t="s">
        <v>382</v>
      </c>
      <c r="CI44" s="88" t="s">
        <v>382</v>
      </c>
      <c r="CJ44" s="46" t="s">
        <v>382</v>
      </c>
    </row>
    <row r="45" spans="1:88" ht="157.5" x14ac:dyDescent="0.25">
      <c r="A45" s="73" t="s">
        <v>321</v>
      </c>
      <c r="B45" s="74" t="s">
        <v>435</v>
      </c>
      <c r="C45" s="76" t="s">
        <v>382</v>
      </c>
      <c r="D45" s="46" t="s">
        <v>382</v>
      </c>
      <c r="E45" s="46" t="s">
        <v>382</v>
      </c>
      <c r="F45" s="46" t="s">
        <v>382</v>
      </c>
      <c r="G45" s="46" t="s">
        <v>382</v>
      </c>
      <c r="H45" s="46" t="s">
        <v>382</v>
      </c>
      <c r="I45" s="46" t="s">
        <v>382</v>
      </c>
      <c r="J45" s="46" t="s">
        <v>382</v>
      </c>
      <c r="K45" s="46" t="s">
        <v>382</v>
      </c>
      <c r="L45" s="46" t="s">
        <v>382</v>
      </c>
      <c r="M45" s="46" t="s">
        <v>382</v>
      </c>
      <c r="N45" s="46" t="s">
        <v>382</v>
      </c>
      <c r="O45" s="46" t="s">
        <v>382</v>
      </c>
      <c r="P45" s="46" t="s">
        <v>382</v>
      </c>
      <c r="Q45" s="46" t="s">
        <v>382</v>
      </c>
      <c r="R45" s="46" t="s">
        <v>382</v>
      </c>
      <c r="S45" s="46" t="s">
        <v>382</v>
      </c>
      <c r="T45" s="46" t="s">
        <v>382</v>
      </c>
      <c r="U45" s="46" t="s">
        <v>382</v>
      </c>
      <c r="V45" s="46" t="s">
        <v>382</v>
      </c>
      <c r="W45" s="46" t="s">
        <v>382</v>
      </c>
      <c r="X45" s="46" t="s">
        <v>382</v>
      </c>
      <c r="Y45" s="46" t="s">
        <v>382</v>
      </c>
      <c r="Z45" s="46" t="s">
        <v>382</v>
      </c>
      <c r="AA45" s="46" t="s">
        <v>382</v>
      </c>
      <c r="AB45" s="46" t="s">
        <v>382</v>
      </c>
      <c r="AC45" s="46" t="s">
        <v>382</v>
      </c>
      <c r="AD45" s="46" t="s">
        <v>382</v>
      </c>
      <c r="AE45" s="46" t="s">
        <v>382</v>
      </c>
      <c r="AF45" s="46" t="s">
        <v>382</v>
      </c>
      <c r="AG45" s="46" t="s">
        <v>382</v>
      </c>
      <c r="AH45" s="46" t="s">
        <v>382</v>
      </c>
      <c r="AI45" s="46" t="s">
        <v>382</v>
      </c>
      <c r="AJ45" s="46" t="s">
        <v>382</v>
      </c>
      <c r="AK45" s="46" t="s">
        <v>382</v>
      </c>
      <c r="AL45" s="46" t="s">
        <v>382</v>
      </c>
      <c r="AM45" s="46" t="s">
        <v>382</v>
      </c>
      <c r="AN45" s="46" t="s">
        <v>382</v>
      </c>
      <c r="AO45" s="46" t="s">
        <v>382</v>
      </c>
      <c r="AP45" s="46" t="s">
        <v>382</v>
      </c>
      <c r="AQ45" s="46" t="s">
        <v>382</v>
      </c>
      <c r="AR45" s="46" t="s">
        <v>382</v>
      </c>
      <c r="AS45" s="46" t="s">
        <v>382</v>
      </c>
      <c r="AT45" s="46" t="s">
        <v>382</v>
      </c>
      <c r="AU45" s="46" t="s">
        <v>382</v>
      </c>
      <c r="AV45" s="46" t="s">
        <v>382</v>
      </c>
      <c r="AW45" s="46" t="s">
        <v>382</v>
      </c>
      <c r="AX45" s="46" t="s">
        <v>382</v>
      </c>
      <c r="AY45" s="46" t="s">
        <v>382</v>
      </c>
      <c r="AZ45" s="46" t="s">
        <v>382</v>
      </c>
      <c r="BA45" s="88" t="s">
        <v>382</v>
      </c>
      <c r="BB45" s="88" t="s">
        <v>382</v>
      </c>
      <c r="BC45" s="88" t="s">
        <v>382</v>
      </c>
      <c r="BD45" s="46" t="s">
        <v>382</v>
      </c>
      <c r="BE45" s="46" t="s">
        <v>382</v>
      </c>
      <c r="BF45" s="88" t="s">
        <v>382</v>
      </c>
      <c r="BG45" s="88" t="s">
        <v>382</v>
      </c>
      <c r="BH45" s="46" t="s">
        <v>382</v>
      </c>
      <c r="BI45" s="46" t="s">
        <v>382</v>
      </c>
      <c r="BJ45" s="46" t="s">
        <v>382</v>
      </c>
      <c r="BK45" s="46" t="s">
        <v>382</v>
      </c>
      <c r="BL45" s="46" t="s">
        <v>382</v>
      </c>
      <c r="BM45" s="46" t="s">
        <v>382</v>
      </c>
      <c r="BN45" s="46" t="s">
        <v>382</v>
      </c>
      <c r="BO45" s="88" t="s">
        <v>382</v>
      </c>
      <c r="BP45" s="88" t="s">
        <v>382</v>
      </c>
      <c r="BQ45" s="88" t="s">
        <v>382</v>
      </c>
      <c r="BR45" s="46" t="s">
        <v>382</v>
      </c>
      <c r="BS45" s="88" t="s">
        <v>382</v>
      </c>
      <c r="BT45" s="88" t="s">
        <v>382</v>
      </c>
      <c r="BU45" s="88" t="s">
        <v>382</v>
      </c>
      <c r="BV45" s="46" t="s">
        <v>382</v>
      </c>
      <c r="BW45" s="46" t="s">
        <v>382</v>
      </c>
      <c r="BX45" s="46" t="s">
        <v>382</v>
      </c>
      <c r="BY45" s="46" t="s">
        <v>382</v>
      </c>
      <c r="BZ45" s="46" t="s">
        <v>382</v>
      </c>
      <c r="CA45" s="46" t="s">
        <v>382</v>
      </c>
      <c r="CB45" s="46" t="s">
        <v>382</v>
      </c>
      <c r="CC45" s="88" t="s">
        <v>382</v>
      </c>
      <c r="CD45" s="88" t="s">
        <v>382</v>
      </c>
      <c r="CE45" s="88" t="s">
        <v>382</v>
      </c>
      <c r="CF45" s="46" t="s">
        <v>382</v>
      </c>
      <c r="CG45" s="46" t="s">
        <v>382</v>
      </c>
      <c r="CH45" s="88" t="s">
        <v>382</v>
      </c>
      <c r="CI45" s="88" t="s">
        <v>382</v>
      </c>
      <c r="CJ45" s="46" t="s">
        <v>382</v>
      </c>
    </row>
    <row r="46" spans="1:88" ht="126" x14ac:dyDescent="0.25">
      <c r="A46" s="73" t="s">
        <v>348</v>
      </c>
      <c r="B46" s="74" t="s">
        <v>436</v>
      </c>
      <c r="C46" s="76" t="s">
        <v>382</v>
      </c>
      <c r="D46" s="46" t="s">
        <v>382</v>
      </c>
      <c r="E46" s="46" t="s">
        <v>382</v>
      </c>
      <c r="F46" s="46" t="s">
        <v>382</v>
      </c>
      <c r="G46" s="46" t="s">
        <v>382</v>
      </c>
      <c r="H46" s="46" t="s">
        <v>382</v>
      </c>
      <c r="I46" s="46" t="s">
        <v>382</v>
      </c>
      <c r="J46" s="46" t="s">
        <v>382</v>
      </c>
      <c r="K46" s="46" t="s">
        <v>382</v>
      </c>
      <c r="L46" s="46" t="s">
        <v>382</v>
      </c>
      <c r="M46" s="46" t="s">
        <v>382</v>
      </c>
      <c r="N46" s="46" t="s">
        <v>382</v>
      </c>
      <c r="O46" s="46" t="s">
        <v>382</v>
      </c>
      <c r="P46" s="46" t="s">
        <v>382</v>
      </c>
      <c r="Q46" s="46" t="s">
        <v>382</v>
      </c>
      <c r="R46" s="46" t="s">
        <v>382</v>
      </c>
      <c r="S46" s="46" t="s">
        <v>382</v>
      </c>
      <c r="T46" s="46" t="s">
        <v>382</v>
      </c>
      <c r="U46" s="46" t="s">
        <v>382</v>
      </c>
      <c r="V46" s="46" t="s">
        <v>382</v>
      </c>
      <c r="W46" s="46" t="s">
        <v>382</v>
      </c>
      <c r="X46" s="46" t="s">
        <v>382</v>
      </c>
      <c r="Y46" s="46" t="s">
        <v>382</v>
      </c>
      <c r="Z46" s="46" t="s">
        <v>382</v>
      </c>
      <c r="AA46" s="46" t="s">
        <v>382</v>
      </c>
      <c r="AB46" s="46" t="s">
        <v>382</v>
      </c>
      <c r="AC46" s="46" t="s">
        <v>382</v>
      </c>
      <c r="AD46" s="46" t="s">
        <v>382</v>
      </c>
      <c r="AE46" s="46" t="s">
        <v>382</v>
      </c>
      <c r="AF46" s="46" t="s">
        <v>382</v>
      </c>
      <c r="AG46" s="46" t="s">
        <v>382</v>
      </c>
      <c r="AH46" s="46" t="s">
        <v>382</v>
      </c>
      <c r="AI46" s="46" t="s">
        <v>382</v>
      </c>
      <c r="AJ46" s="46" t="s">
        <v>382</v>
      </c>
      <c r="AK46" s="46" t="s">
        <v>382</v>
      </c>
      <c r="AL46" s="46" t="s">
        <v>382</v>
      </c>
      <c r="AM46" s="46" t="s">
        <v>382</v>
      </c>
      <c r="AN46" s="46" t="s">
        <v>382</v>
      </c>
      <c r="AO46" s="46" t="s">
        <v>382</v>
      </c>
      <c r="AP46" s="46" t="s">
        <v>382</v>
      </c>
      <c r="AQ46" s="46" t="s">
        <v>382</v>
      </c>
      <c r="AR46" s="46" t="s">
        <v>382</v>
      </c>
      <c r="AS46" s="46" t="s">
        <v>382</v>
      </c>
      <c r="AT46" s="46" t="s">
        <v>382</v>
      </c>
      <c r="AU46" s="46" t="s">
        <v>382</v>
      </c>
      <c r="AV46" s="46" t="s">
        <v>382</v>
      </c>
      <c r="AW46" s="46" t="s">
        <v>382</v>
      </c>
      <c r="AX46" s="46" t="s">
        <v>382</v>
      </c>
      <c r="AY46" s="46" t="s">
        <v>382</v>
      </c>
      <c r="AZ46" s="46" t="s">
        <v>382</v>
      </c>
      <c r="BA46" s="88" t="s">
        <v>382</v>
      </c>
      <c r="BB46" s="88" t="s">
        <v>382</v>
      </c>
      <c r="BC46" s="88" t="s">
        <v>382</v>
      </c>
      <c r="BD46" s="46" t="s">
        <v>382</v>
      </c>
      <c r="BE46" s="46" t="s">
        <v>382</v>
      </c>
      <c r="BF46" s="88" t="s">
        <v>382</v>
      </c>
      <c r="BG46" s="88" t="s">
        <v>382</v>
      </c>
      <c r="BH46" s="46" t="s">
        <v>382</v>
      </c>
      <c r="BI46" s="46" t="s">
        <v>382</v>
      </c>
      <c r="BJ46" s="46" t="s">
        <v>382</v>
      </c>
      <c r="BK46" s="46" t="s">
        <v>382</v>
      </c>
      <c r="BL46" s="46" t="s">
        <v>382</v>
      </c>
      <c r="BM46" s="46" t="s">
        <v>382</v>
      </c>
      <c r="BN46" s="46" t="s">
        <v>382</v>
      </c>
      <c r="BO46" s="88" t="s">
        <v>382</v>
      </c>
      <c r="BP46" s="88" t="s">
        <v>382</v>
      </c>
      <c r="BQ46" s="88" t="s">
        <v>382</v>
      </c>
      <c r="BR46" s="46" t="s">
        <v>382</v>
      </c>
      <c r="BS46" s="88" t="s">
        <v>382</v>
      </c>
      <c r="BT46" s="88" t="s">
        <v>382</v>
      </c>
      <c r="BU46" s="88" t="s">
        <v>382</v>
      </c>
      <c r="BV46" s="46" t="s">
        <v>382</v>
      </c>
      <c r="BW46" s="46" t="s">
        <v>382</v>
      </c>
      <c r="BX46" s="46" t="s">
        <v>382</v>
      </c>
      <c r="BY46" s="46" t="s">
        <v>382</v>
      </c>
      <c r="BZ46" s="46" t="s">
        <v>382</v>
      </c>
      <c r="CA46" s="46" t="s">
        <v>382</v>
      </c>
      <c r="CB46" s="46" t="s">
        <v>382</v>
      </c>
      <c r="CC46" s="88" t="s">
        <v>382</v>
      </c>
      <c r="CD46" s="88" t="s">
        <v>382</v>
      </c>
      <c r="CE46" s="88" t="s">
        <v>382</v>
      </c>
      <c r="CF46" s="46" t="s">
        <v>382</v>
      </c>
      <c r="CG46" s="46" t="s">
        <v>382</v>
      </c>
      <c r="CH46" s="88" t="s">
        <v>382</v>
      </c>
      <c r="CI46" s="88" t="s">
        <v>382</v>
      </c>
      <c r="CJ46" s="46" t="s">
        <v>382</v>
      </c>
    </row>
    <row r="47" spans="1:88" ht="141.75" x14ac:dyDescent="0.25">
      <c r="A47" s="73" t="s">
        <v>349</v>
      </c>
      <c r="B47" s="74" t="s">
        <v>437</v>
      </c>
      <c r="C47" s="76" t="s">
        <v>382</v>
      </c>
      <c r="D47" s="46" t="s">
        <v>382</v>
      </c>
      <c r="E47" s="46" t="s">
        <v>382</v>
      </c>
      <c r="F47" s="46" t="s">
        <v>382</v>
      </c>
      <c r="G47" s="46" t="s">
        <v>382</v>
      </c>
      <c r="H47" s="46" t="s">
        <v>382</v>
      </c>
      <c r="I47" s="46" t="s">
        <v>382</v>
      </c>
      <c r="J47" s="46" t="s">
        <v>382</v>
      </c>
      <c r="K47" s="46" t="s">
        <v>382</v>
      </c>
      <c r="L47" s="46" t="s">
        <v>382</v>
      </c>
      <c r="M47" s="46" t="s">
        <v>382</v>
      </c>
      <c r="N47" s="46" t="s">
        <v>382</v>
      </c>
      <c r="O47" s="46" t="s">
        <v>382</v>
      </c>
      <c r="P47" s="46" t="s">
        <v>382</v>
      </c>
      <c r="Q47" s="46" t="s">
        <v>382</v>
      </c>
      <c r="R47" s="46" t="s">
        <v>382</v>
      </c>
      <c r="S47" s="46" t="s">
        <v>382</v>
      </c>
      <c r="T47" s="46" t="s">
        <v>382</v>
      </c>
      <c r="U47" s="46" t="s">
        <v>382</v>
      </c>
      <c r="V47" s="46" t="s">
        <v>382</v>
      </c>
      <c r="W47" s="46" t="s">
        <v>382</v>
      </c>
      <c r="X47" s="46" t="s">
        <v>382</v>
      </c>
      <c r="Y47" s="46" t="s">
        <v>382</v>
      </c>
      <c r="Z47" s="46" t="s">
        <v>382</v>
      </c>
      <c r="AA47" s="46" t="s">
        <v>382</v>
      </c>
      <c r="AB47" s="46" t="s">
        <v>382</v>
      </c>
      <c r="AC47" s="46" t="s">
        <v>382</v>
      </c>
      <c r="AD47" s="46" t="s">
        <v>382</v>
      </c>
      <c r="AE47" s="46" t="s">
        <v>382</v>
      </c>
      <c r="AF47" s="46" t="s">
        <v>382</v>
      </c>
      <c r="AG47" s="46" t="s">
        <v>382</v>
      </c>
      <c r="AH47" s="46" t="s">
        <v>382</v>
      </c>
      <c r="AI47" s="46" t="s">
        <v>382</v>
      </c>
      <c r="AJ47" s="46" t="s">
        <v>382</v>
      </c>
      <c r="AK47" s="46" t="s">
        <v>382</v>
      </c>
      <c r="AL47" s="46" t="s">
        <v>382</v>
      </c>
      <c r="AM47" s="46" t="s">
        <v>382</v>
      </c>
      <c r="AN47" s="46" t="s">
        <v>382</v>
      </c>
      <c r="AO47" s="46" t="s">
        <v>382</v>
      </c>
      <c r="AP47" s="46" t="s">
        <v>382</v>
      </c>
      <c r="AQ47" s="46" t="s">
        <v>382</v>
      </c>
      <c r="AR47" s="46" t="s">
        <v>382</v>
      </c>
      <c r="AS47" s="46" t="s">
        <v>382</v>
      </c>
      <c r="AT47" s="46" t="s">
        <v>382</v>
      </c>
      <c r="AU47" s="46" t="s">
        <v>382</v>
      </c>
      <c r="AV47" s="46" t="s">
        <v>382</v>
      </c>
      <c r="AW47" s="46" t="s">
        <v>382</v>
      </c>
      <c r="AX47" s="46" t="s">
        <v>382</v>
      </c>
      <c r="AY47" s="46" t="s">
        <v>382</v>
      </c>
      <c r="AZ47" s="46" t="s">
        <v>382</v>
      </c>
      <c r="BA47" s="88" t="s">
        <v>382</v>
      </c>
      <c r="BB47" s="88" t="s">
        <v>382</v>
      </c>
      <c r="BC47" s="88" t="s">
        <v>382</v>
      </c>
      <c r="BD47" s="46" t="s">
        <v>382</v>
      </c>
      <c r="BE47" s="46" t="s">
        <v>382</v>
      </c>
      <c r="BF47" s="88" t="s">
        <v>382</v>
      </c>
      <c r="BG47" s="88" t="s">
        <v>382</v>
      </c>
      <c r="BH47" s="46" t="s">
        <v>382</v>
      </c>
      <c r="BI47" s="46" t="s">
        <v>382</v>
      </c>
      <c r="BJ47" s="46" t="s">
        <v>382</v>
      </c>
      <c r="BK47" s="46" t="s">
        <v>382</v>
      </c>
      <c r="BL47" s="46" t="s">
        <v>382</v>
      </c>
      <c r="BM47" s="46" t="s">
        <v>382</v>
      </c>
      <c r="BN47" s="46" t="s">
        <v>382</v>
      </c>
      <c r="BO47" s="88" t="s">
        <v>382</v>
      </c>
      <c r="BP47" s="88" t="s">
        <v>382</v>
      </c>
      <c r="BQ47" s="88" t="s">
        <v>382</v>
      </c>
      <c r="BR47" s="46" t="s">
        <v>382</v>
      </c>
      <c r="BS47" s="88" t="s">
        <v>382</v>
      </c>
      <c r="BT47" s="88" t="s">
        <v>382</v>
      </c>
      <c r="BU47" s="88" t="s">
        <v>382</v>
      </c>
      <c r="BV47" s="46" t="s">
        <v>382</v>
      </c>
      <c r="BW47" s="46" t="s">
        <v>382</v>
      </c>
      <c r="BX47" s="46" t="s">
        <v>382</v>
      </c>
      <c r="BY47" s="46" t="s">
        <v>382</v>
      </c>
      <c r="BZ47" s="46" t="s">
        <v>382</v>
      </c>
      <c r="CA47" s="46" t="s">
        <v>382</v>
      </c>
      <c r="CB47" s="46" t="s">
        <v>382</v>
      </c>
      <c r="CC47" s="88" t="s">
        <v>382</v>
      </c>
      <c r="CD47" s="88" t="s">
        <v>382</v>
      </c>
      <c r="CE47" s="88" t="s">
        <v>382</v>
      </c>
      <c r="CF47" s="46" t="s">
        <v>382</v>
      </c>
      <c r="CG47" s="46" t="s">
        <v>382</v>
      </c>
      <c r="CH47" s="88" t="s">
        <v>382</v>
      </c>
      <c r="CI47" s="88" t="s">
        <v>382</v>
      </c>
      <c r="CJ47" s="46" t="s">
        <v>382</v>
      </c>
    </row>
    <row r="48" spans="1:88" ht="47.25" x14ac:dyDescent="0.25">
      <c r="A48" s="73" t="s">
        <v>323</v>
      </c>
      <c r="B48" s="85" t="s">
        <v>500</v>
      </c>
      <c r="C48" s="76" t="s">
        <v>382</v>
      </c>
      <c r="D48" s="46" t="s">
        <v>382</v>
      </c>
      <c r="E48" s="46" t="s">
        <v>382</v>
      </c>
      <c r="F48" s="46" t="s">
        <v>382</v>
      </c>
      <c r="G48" s="46" t="s">
        <v>382</v>
      </c>
      <c r="H48" s="46" t="s">
        <v>382</v>
      </c>
      <c r="I48" s="46" t="s">
        <v>382</v>
      </c>
      <c r="J48" s="46" t="s">
        <v>382</v>
      </c>
      <c r="K48" s="46" t="s">
        <v>382</v>
      </c>
      <c r="L48" s="46" t="s">
        <v>382</v>
      </c>
      <c r="M48" s="46" t="s">
        <v>382</v>
      </c>
      <c r="N48" s="46" t="s">
        <v>382</v>
      </c>
      <c r="O48" s="46" t="s">
        <v>382</v>
      </c>
      <c r="P48" s="46" t="s">
        <v>382</v>
      </c>
      <c r="Q48" s="46" t="s">
        <v>382</v>
      </c>
      <c r="R48" s="46" t="s">
        <v>382</v>
      </c>
      <c r="S48" s="46" t="s">
        <v>382</v>
      </c>
      <c r="T48" s="46" t="s">
        <v>382</v>
      </c>
      <c r="U48" s="46" t="s">
        <v>382</v>
      </c>
      <c r="V48" s="46" t="s">
        <v>382</v>
      </c>
      <c r="W48" s="46" t="s">
        <v>382</v>
      </c>
      <c r="X48" s="46" t="s">
        <v>382</v>
      </c>
      <c r="Y48" s="46" t="s">
        <v>382</v>
      </c>
      <c r="Z48" s="46" t="s">
        <v>382</v>
      </c>
      <c r="AA48" s="46" t="s">
        <v>382</v>
      </c>
      <c r="AB48" s="46" t="s">
        <v>382</v>
      </c>
      <c r="AC48" s="46" t="s">
        <v>382</v>
      </c>
      <c r="AD48" s="46" t="s">
        <v>382</v>
      </c>
      <c r="AE48" s="46" t="s">
        <v>382</v>
      </c>
      <c r="AF48" s="46" t="s">
        <v>382</v>
      </c>
      <c r="AG48" s="46" t="s">
        <v>382</v>
      </c>
      <c r="AH48" s="46" t="s">
        <v>382</v>
      </c>
      <c r="AI48" s="46" t="s">
        <v>382</v>
      </c>
      <c r="AJ48" s="46" t="s">
        <v>382</v>
      </c>
      <c r="AK48" s="46" t="s">
        <v>382</v>
      </c>
      <c r="AL48" s="46" t="s">
        <v>382</v>
      </c>
      <c r="AM48" s="46" t="s">
        <v>382</v>
      </c>
      <c r="AN48" s="46" t="s">
        <v>382</v>
      </c>
      <c r="AO48" s="46" t="s">
        <v>382</v>
      </c>
      <c r="AP48" s="46" t="s">
        <v>382</v>
      </c>
      <c r="AQ48" s="46" t="s">
        <v>382</v>
      </c>
      <c r="AR48" s="46" t="s">
        <v>382</v>
      </c>
      <c r="AS48" s="46" t="s">
        <v>382</v>
      </c>
      <c r="AT48" s="46" t="s">
        <v>382</v>
      </c>
      <c r="AU48" s="46" t="s">
        <v>382</v>
      </c>
      <c r="AV48" s="46" t="s">
        <v>382</v>
      </c>
      <c r="AW48" s="46" t="s">
        <v>382</v>
      </c>
      <c r="AX48" s="46" t="s">
        <v>382</v>
      </c>
      <c r="AY48" s="46" t="s">
        <v>382</v>
      </c>
      <c r="AZ48" s="46" t="s">
        <v>382</v>
      </c>
      <c r="BA48" s="88" t="s">
        <v>382</v>
      </c>
      <c r="BB48" s="88" t="s">
        <v>382</v>
      </c>
      <c r="BC48" s="88" t="s">
        <v>382</v>
      </c>
      <c r="BD48" s="46" t="s">
        <v>382</v>
      </c>
      <c r="BE48" s="46" t="s">
        <v>382</v>
      </c>
      <c r="BF48" s="88" t="s">
        <v>382</v>
      </c>
      <c r="BG48" s="88" t="s">
        <v>382</v>
      </c>
      <c r="BH48" s="46" t="s">
        <v>382</v>
      </c>
      <c r="BI48" s="46" t="s">
        <v>382</v>
      </c>
      <c r="BJ48" s="46" t="s">
        <v>382</v>
      </c>
      <c r="BK48" s="46" t="s">
        <v>382</v>
      </c>
      <c r="BL48" s="46" t="s">
        <v>382</v>
      </c>
      <c r="BM48" s="46" t="s">
        <v>382</v>
      </c>
      <c r="BN48" s="46" t="s">
        <v>382</v>
      </c>
      <c r="BO48" s="88" t="s">
        <v>382</v>
      </c>
      <c r="BP48" s="88" t="s">
        <v>382</v>
      </c>
      <c r="BQ48" s="88" t="s">
        <v>382</v>
      </c>
      <c r="BR48" s="46" t="s">
        <v>382</v>
      </c>
      <c r="BS48" s="88" t="s">
        <v>382</v>
      </c>
      <c r="BT48" s="88" t="s">
        <v>382</v>
      </c>
      <c r="BU48" s="88" t="s">
        <v>382</v>
      </c>
      <c r="BV48" s="46" t="s">
        <v>382</v>
      </c>
      <c r="BW48" s="46" t="s">
        <v>382</v>
      </c>
      <c r="BX48" s="46" t="s">
        <v>382</v>
      </c>
      <c r="BY48" s="46" t="s">
        <v>382</v>
      </c>
      <c r="BZ48" s="46" t="s">
        <v>382</v>
      </c>
      <c r="CA48" s="46" t="s">
        <v>382</v>
      </c>
      <c r="CB48" s="46" t="s">
        <v>382</v>
      </c>
      <c r="CC48" s="88" t="s">
        <v>382</v>
      </c>
      <c r="CD48" s="88" t="s">
        <v>382</v>
      </c>
      <c r="CE48" s="88" t="s">
        <v>382</v>
      </c>
      <c r="CF48" s="46" t="s">
        <v>382</v>
      </c>
      <c r="CG48" s="46" t="s">
        <v>382</v>
      </c>
      <c r="CH48" s="88" t="s">
        <v>382</v>
      </c>
      <c r="CI48" s="88" t="s">
        <v>382</v>
      </c>
      <c r="CJ48" s="46" t="s">
        <v>382</v>
      </c>
    </row>
    <row r="49" spans="1:88" x14ac:dyDescent="0.25">
      <c r="A49" s="77"/>
      <c r="B49" s="85" t="s">
        <v>501</v>
      </c>
      <c r="C49" s="76" t="s">
        <v>382</v>
      </c>
      <c r="D49" s="46" t="s">
        <v>382</v>
      </c>
      <c r="E49" s="46" t="s">
        <v>382</v>
      </c>
      <c r="F49" s="46" t="s">
        <v>382</v>
      </c>
      <c r="G49" s="46" t="s">
        <v>382</v>
      </c>
      <c r="H49" s="46" t="s">
        <v>382</v>
      </c>
      <c r="I49" s="46" t="s">
        <v>382</v>
      </c>
      <c r="J49" s="46" t="s">
        <v>382</v>
      </c>
      <c r="K49" s="46" t="s">
        <v>382</v>
      </c>
      <c r="L49" s="46" t="s">
        <v>382</v>
      </c>
      <c r="M49" s="46" t="s">
        <v>382</v>
      </c>
      <c r="N49" s="46" t="s">
        <v>382</v>
      </c>
      <c r="O49" s="46" t="s">
        <v>382</v>
      </c>
      <c r="P49" s="46" t="s">
        <v>382</v>
      </c>
      <c r="Q49" s="46" t="s">
        <v>382</v>
      </c>
      <c r="R49" s="46" t="s">
        <v>382</v>
      </c>
      <c r="S49" s="46" t="s">
        <v>382</v>
      </c>
      <c r="T49" s="46" t="s">
        <v>382</v>
      </c>
      <c r="U49" s="46" t="s">
        <v>382</v>
      </c>
      <c r="V49" s="46" t="s">
        <v>382</v>
      </c>
      <c r="W49" s="46" t="s">
        <v>382</v>
      </c>
      <c r="X49" s="46" t="s">
        <v>382</v>
      </c>
      <c r="Y49" s="46" t="s">
        <v>382</v>
      </c>
      <c r="Z49" s="46" t="s">
        <v>382</v>
      </c>
      <c r="AA49" s="46" t="s">
        <v>382</v>
      </c>
      <c r="AB49" s="46" t="s">
        <v>382</v>
      </c>
      <c r="AC49" s="46" t="s">
        <v>382</v>
      </c>
      <c r="AD49" s="46" t="s">
        <v>382</v>
      </c>
      <c r="AE49" s="46" t="s">
        <v>382</v>
      </c>
      <c r="AF49" s="46" t="s">
        <v>382</v>
      </c>
      <c r="AG49" s="46" t="s">
        <v>382</v>
      </c>
      <c r="AH49" s="46" t="s">
        <v>382</v>
      </c>
      <c r="AI49" s="46" t="s">
        <v>382</v>
      </c>
      <c r="AJ49" s="46" t="s">
        <v>382</v>
      </c>
      <c r="AK49" s="46" t="s">
        <v>382</v>
      </c>
      <c r="AL49" s="46" t="s">
        <v>382</v>
      </c>
      <c r="AM49" s="46" t="s">
        <v>382</v>
      </c>
      <c r="AN49" s="46" t="s">
        <v>382</v>
      </c>
      <c r="AO49" s="46" t="s">
        <v>382</v>
      </c>
      <c r="AP49" s="46" t="s">
        <v>382</v>
      </c>
      <c r="AQ49" s="46" t="s">
        <v>382</v>
      </c>
      <c r="AR49" s="46" t="s">
        <v>382</v>
      </c>
      <c r="AS49" s="46" t="s">
        <v>382</v>
      </c>
      <c r="AT49" s="46" t="s">
        <v>382</v>
      </c>
      <c r="AU49" s="46" t="s">
        <v>382</v>
      </c>
      <c r="AV49" s="46" t="s">
        <v>382</v>
      </c>
      <c r="AW49" s="46" t="s">
        <v>382</v>
      </c>
      <c r="AX49" s="46" t="s">
        <v>382</v>
      </c>
      <c r="AY49" s="46" t="s">
        <v>382</v>
      </c>
      <c r="AZ49" s="46" t="s">
        <v>382</v>
      </c>
      <c r="BA49" s="88" t="s">
        <v>382</v>
      </c>
      <c r="BB49" s="88" t="s">
        <v>382</v>
      </c>
      <c r="BC49" s="88" t="s">
        <v>382</v>
      </c>
      <c r="BD49" s="46" t="s">
        <v>382</v>
      </c>
      <c r="BE49" s="46" t="s">
        <v>382</v>
      </c>
      <c r="BF49" s="88" t="s">
        <v>382</v>
      </c>
      <c r="BG49" s="88" t="s">
        <v>382</v>
      </c>
      <c r="BH49" s="46" t="s">
        <v>382</v>
      </c>
      <c r="BI49" s="46" t="s">
        <v>382</v>
      </c>
      <c r="BJ49" s="46" t="s">
        <v>382</v>
      </c>
      <c r="BK49" s="46" t="s">
        <v>382</v>
      </c>
      <c r="BL49" s="46" t="s">
        <v>382</v>
      </c>
      <c r="BM49" s="46" t="s">
        <v>382</v>
      </c>
      <c r="BN49" s="46" t="s">
        <v>382</v>
      </c>
      <c r="BO49" s="88" t="s">
        <v>382</v>
      </c>
      <c r="BP49" s="88" t="s">
        <v>382</v>
      </c>
      <c r="BQ49" s="88" t="s">
        <v>382</v>
      </c>
      <c r="BR49" s="46" t="s">
        <v>382</v>
      </c>
      <c r="BS49" s="88" t="s">
        <v>382</v>
      </c>
      <c r="BT49" s="88" t="s">
        <v>382</v>
      </c>
      <c r="BU49" s="88" t="s">
        <v>382</v>
      </c>
      <c r="BV49" s="46" t="s">
        <v>382</v>
      </c>
      <c r="BW49" s="46" t="s">
        <v>382</v>
      </c>
      <c r="BX49" s="46" t="s">
        <v>382</v>
      </c>
      <c r="BY49" s="46" t="s">
        <v>382</v>
      </c>
      <c r="BZ49" s="46" t="s">
        <v>382</v>
      </c>
      <c r="CA49" s="46" t="s">
        <v>382</v>
      </c>
      <c r="CB49" s="46" t="s">
        <v>382</v>
      </c>
      <c r="CC49" s="88" t="s">
        <v>382</v>
      </c>
      <c r="CD49" s="88" t="s">
        <v>382</v>
      </c>
      <c r="CE49" s="88" t="s">
        <v>382</v>
      </c>
      <c r="CF49" s="46" t="s">
        <v>382</v>
      </c>
      <c r="CG49" s="46" t="s">
        <v>382</v>
      </c>
      <c r="CH49" s="88" t="s">
        <v>382</v>
      </c>
      <c r="CI49" s="88" t="s">
        <v>382</v>
      </c>
      <c r="CJ49" s="46" t="s">
        <v>382</v>
      </c>
    </row>
    <row r="50" spans="1:88" ht="63" x14ac:dyDescent="0.25">
      <c r="A50" s="73" t="s">
        <v>363</v>
      </c>
      <c r="B50" s="85" t="s">
        <v>459</v>
      </c>
      <c r="C50" s="76" t="s">
        <v>670</v>
      </c>
      <c r="D50" s="46" t="s">
        <v>382</v>
      </c>
      <c r="E50" s="46" t="s">
        <v>382</v>
      </c>
      <c r="F50" s="46" t="s">
        <v>382</v>
      </c>
      <c r="G50" s="46" t="s">
        <v>382</v>
      </c>
      <c r="H50" s="46" t="s">
        <v>382</v>
      </c>
      <c r="I50" s="46" t="s">
        <v>382</v>
      </c>
      <c r="J50" s="46" t="s">
        <v>382</v>
      </c>
      <c r="K50" s="46" t="s">
        <v>382</v>
      </c>
      <c r="L50" s="46" t="s">
        <v>382</v>
      </c>
      <c r="M50" s="46" t="s">
        <v>382</v>
      </c>
      <c r="N50" s="46" t="s">
        <v>382</v>
      </c>
      <c r="O50" s="46" t="s">
        <v>382</v>
      </c>
      <c r="P50" s="46" t="s">
        <v>382</v>
      </c>
      <c r="Q50" s="46" t="s">
        <v>382</v>
      </c>
      <c r="R50" s="46" t="s">
        <v>382</v>
      </c>
      <c r="S50" s="46" t="s">
        <v>382</v>
      </c>
      <c r="T50" s="46" t="s">
        <v>382</v>
      </c>
      <c r="U50" s="46" t="s">
        <v>382</v>
      </c>
      <c r="V50" s="46" t="s">
        <v>382</v>
      </c>
      <c r="W50" s="46" t="s">
        <v>382</v>
      </c>
      <c r="X50" s="46" t="s">
        <v>382</v>
      </c>
      <c r="Y50" s="46" t="s">
        <v>382</v>
      </c>
      <c r="Z50" s="46" t="s">
        <v>382</v>
      </c>
      <c r="AA50" s="46" t="s">
        <v>382</v>
      </c>
      <c r="AB50" s="46" t="s">
        <v>382</v>
      </c>
      <c r="AC50" s="46" t="s">
        <v>382</v>
      </c>
      <c r="AD50" s="46" t="s">
        <v>382</v>
      </c>
      <c r="AE50" s="46" t="s">
        <v>382</v>
      </c>
      <c r="AF50" s="46" t="s">
        <v>382</v>
      </c>
      <c r="AG50" s="46" t="s">
        <v>382</v>
      </c>
      <c r="AH50" s="46" t="s">
        <v>382</v>
      </c>
      <c r="AI50" s="46" t="s">
        <v>382</v>
      </c>
      <c r="AJ50" s="46" t="s">
        <v>382</v>
      </c>
      <c r="AK50" s="46" t="s">
        <v>382</v>
      </c>
      <c r="AL50" s="46" t="s">
        <v>382</v>
      </c>
      <c r="AM50" s="46" t="s">
        <v>382</v>
      </c>
      <c r="AN50" s="46" t="s">
        <v>382</v>
      </c>
      <c r="AO50" s="46" t="s">
        <v>382</v>
      </c>
      <c r="AP50" s="46" t="s">
        <v>382</v>
      </c>
      <c r="AQ50" s="46" t="s">
        <v>382</v>
      </c>
      <c r="AR50" s="46" t="s">
        <v>382</v>
      </c>
      <c r="AS50" s="46" t="s">
        <v>382</v>
      </c>
      <c r="AT50" s="46" t="s">
        <v>382</v>
      </c>
      <c r="AU50" s="46" t="s">
        <v>382</v>
      </c>
      <c r="AV50" s="46" t="s">
        <v>382</v>
      </c>
      <c r="AW50" s="46" t="s">
        <v>382</v>
      </c>
      <c r="AX50" s="46" t="s">
        <v>382</v>
      </c>
      <c r="AY50" s="46" t="s">
        <v>382</v>
      </c>
      <c r="AZ50" s="46" t="s">
        <v>382</v>
      </c>
      <c r="BA50" s="88" t="s">
        <v>382</v>
      </c>
      <c r="BB50" s="88" t="s">
        <v>382</v>
      </c>
      <c r="BC50" s="88">
        <v>0.25</v>
      </c>
      <c r="BD50" s="46" t="s">
        <v>382</v>
      </c>
      <c r="BE50" s="46" t="s">
        <v>382</v>
      </c>
      <c r="BF50" s="88" t="s">
        <v>382</v>
      </c>
      <c r="BG50" s="88" t="s">
        <v>382</v>
      </c>
      <c r="BH50" s="46" t="s">
        <v>382</v>
      </c>
      <c r="BI50" s="46" t="s">
        <v>382</v>
      </c>
      <c r="BJ50" s="46" t="s">
        <v>382</v>
      </c>
      <c r="BK50" s="46" t="s">
        <v>382</v>
      </c>
      <c r="BL50" s="46" t="s">
        <v>382</v>
      </c>
      <c r="BM50" s="46" t="s">
        <v>382</v>
      </c>
      <c r="BN50" s="46" t="s">
        <v>382</v>
      </c>
      <c r="BO50" s="88" t="s">
        <v>382</v>
      </c>
      <c r="BP50" s="88" t="s">
        <v>382</v>
      </c>
      <c r="BQ50" s="88" t="s">
        <v>382</v>
      </c>
      <c r="BR50" s="46" t="s">
        <v>382</v>
      </c>
      <c r="BS50" s="88" t="s">
        <v>382</v>
      </c>
      <c r="BT50" s="88" t="s">
        <v>382</v>
      </c>
      <c r="BU50" s="88" t="s">
        <v>382</v>
      </c>
      <c r="BV50" s="46" t="s">
        <v>382</v>
      </c>
      <c r="BW50" s="46" t="s">
        <v>382</v>
      </c>
      <c r="BX50" s="46" t="s">
        <v>382</v>
      </c>
      <c r="BY50" s="46" t="s">
        <v>382</v>
      </c>
      <c r="BZ50" s="46" t="s">
        <v>382</v>
      </c>
      <c r="CA50" s="46" t="s">
        <v>382</v>
      </c>
      <c r="CB50" s="46" t="s">
        <v>382</v>
      </c>
      <c r="CC50" s="88" t="s">
        <v>382</v>
      </c>
      <c r="CD50" s="88" t="s">
        <v>382</v>
      </c>
      <c r="CE50" s="88">
        <v>0.25</v>
      </c>
      <c r="CF50" s="46" t="s">
        <v>382</v>
      </c>
      <c r="CG50" s="46" t="s">
        <v>382</v>
      </c>
      <c r="CH50" s="88" t="s">
        <v>382</v>
      </c>
      <c r="CI50" s="88" t="s">
        <v>382</v>
      </c>
      <c r="CJ50" s="46" t="s">
        <v>382</v>
      </c>
    </row>
    <row r="51" spans="1:88" ht="63" x14ac:dyDescent="0.25">
      <c r="A51" s="73" t="s">
        <v>364</v>
      </c>
      <c r="B51" s="85" t="s">
        <v>460</v>
      </c>
      <c r="C51" s="76" t="s">
        <v>643</v>
      </c>
      <c r="D51" s="46" t="s">
        <v>382</v>
      </c>
      <c r="E51" s="46" t="s">
        <v>382</v>
      </c>
      <c r="F51" s="46" t="s">
        <v>382</v>
      </c>
      <c r="G51" s="46" t="s">
        <v>382</v>
      </c>
      <c r="H51" s="46" t="s">
        <v>382</v>
      </c>
      <c r="I51" s="46" t="s">
        <v>382</v>
      </c>
      <c r="J51" s="46" t="s">
        <v>382</v>
      </c>
      <c r="K51" s="46" t="s">
        <v>382</v>
      </c>
      <c r="L51" s="46" t="s">
        <v>382</v>
      </c>
      <c r="M51" s="46" t="s">
        <v>382</v>
      </c>
      <c r="N51" s="46" t="s">
        <v>382</v>
      </c>
      <c r="O51" s="46" t="s">
        <v>382</v>
      </c>
      <c r="P51" s="46" t="s">
        <v>382</v>
      </c>
      <c r="Q51" s="46" t="s">
        <v>382</v>
      </c>
      <c r="R51" s="46" t="s">
        <v>382</v>
      </c>
      <c r="S51" s="46" t="s">
        <v>382</v>
      </c>
      <c r="T51" s="46" t="s">
        <v>382</v>
      </c>
      <c r="U51" s="46" t="s">
        <v>382</v>
      </c>
      <c r="V51" s="46" t="s">
        <v>382</v>
      </c>
      <c r="W51" s="46" t="s">
        <v>382</v>
      </c>
      <c r="X51" s="46" t="s">
        <v>382</v>
      </c>
      <c r="Y51" s="46" t="s">
        <v>382</v>
      </c>
      <c r="Z51" s="46" t="s">
        <v>382</v>
      </c>
      <c r="AA51" s="46" t="s">
        <v>382</v>
      </c>
      <c r="AB51" s="46" t="s">
        <v>382</v>
      </c>
      <c r="AC51" s="46" t="s">
        <v>382</v>
      </c>
      <c r="AD51" s="46" t="s">
        <v>382</v>
      </c>
      <c r="AE51" s="46" t="s">
        <v>382</v>
      </c>
      <c r="AF51" s="46" t="s">
        <v>382</v>
      </c>
      <c r="AG51" s="46" t="s">
        <v>382</v>
      </c>
      <c r="AH51" s="46" t="s">
        <v>382</v>
      </c>
      <c r="AI51" s="46" t="s">
        <v>382</v>
      </c>
      <c r="AJ51" s="46" t="s">
        <v>382</v>
      </c>
      <c r="AK51" s="46" t="s">
        <v>382</v>
      </c>
      <c r="AL51" s="46" t="s">
        <v>382</v>
      </c>
      <c r="AM51" s="46" t="s">
        <v>382</v>
      </c>
      <c r="AN51" s="46" t="s">
        <v>382</v>
      </c>
      <c r="AO51" s="46" t="s">
        <v>382</v>
      </c>
      <c r="AP51" s="46" t="s">
        <v>382</v>
      </c>
      <c r="AQ51" s="46" t="s">
        <v>382</v>
      </c>
      <c r="AR51" s="46" t="s">
        <v>382</v>
      </c>
      <c r="AS51" s="46" t="s">
        <v>382</v>
      </c>
      <c r="AT51" s="46" t="s">
        <v>382</v>
      </c>
      <c r="AU51" s="46" t="s">
        <v>382</v>
      </c>
      <c r="AV51" s="46" t="s">
        <v>382</v>
      </c>
      <c r="AW51" s="46" t="s">
        <v>382</v>
      </c>
      <c r="AX51" s="46" t="s">
        <v>382</v>
      </c>
      <c r="AY51" s="46" t="s">
        <v>382</v>
      </c>
      <c r="AZ51" s="46" t="s">
        <v>382</v>
      </c>
      <c r="BA51" s="88" t="s">
        <v>382</v>
      </c>
      <c r="BB51" s="88" t="s">
        <v>382</v>
      </c>
      <c r="BC51" s="88">
        <v>0.28000000000000003</v>
      </c>
      <c r="BD51" s="46" t="s">
        <v>382</v>
      </c>
      <c r="BE51" s="46" t="s">
        <v>382</v>
      </c>
      <c r="BF51" s="88" t="s">
        <v>382</v>
      </c>
      <c r="BG51" s="88" t="s">
        <v>382</v>
      </c>
      <c r="BH51" s="46" t="s">
        <v>382</v>
      </c>
      <c r="BI51" s="46" t="s">
        <v>382</v>
      </c>
      <c r="BJ51" s="46" t="s">
        <v>382</v>
      </c>
      <c r="BK51" s="46" t="s">
        <v>382</v>
      </c>
      <c r="BL51" s="46" t="s">
        <v>382</v>
      </c>
      <c r="BM51" s="46" t="s">
        <v>382</v>
      </c>
      <c r="BN51" s="46" t="s">
        <v>382</v>
      </c>
      <c r="BO51" s="88" t="s">
        <v>382</v>
      </c>
      <c r="BP51" s="88" t="s">
        <v>382</v>
      </c>
      <c r="BQ51" s="88" t="s">
        <v>382</v>
      </c>
      <c r="BR51" s="46" t="s">
        <v>382</v>
      </c>
      <c r="BS51" s="88" t="s">
        <v>382</v>
      </c>
      <c r="BT51" s="88" t="s">
        <v>382</v>
      </c>
      <c r="BU51" s="88" t="s">
        <v>382</v>
      </c>
      <c r="BV51" s="46" t="s">
        <v>382</v>
      </c>
      <c r="BW51" s="46" t="s">
        <v>382</v>
      </c>
      <c r="BX51" s="46" t="s">
        <v>382</v>
      </c>
      <c r="BY51" s="46" t="s">
        <v>382</v>
      </c>
      <c r="BZ51" s="46" t="s">
        <v>382</v>
      </c>
      <c r="CA51" s="46" t="s">
        <v>382</v>
      </c>
      <c r="CB51" s="46" t="s">
        <v>382</v>
      </c>
      <c r="CC51" s="88" t="s">
        <v>382</v>
      </c>
      <c r="CD51" s="88" t="s">
        <v>382</v>
      </c>
      <c r="CE51" s="88">
        <v>0.28000000000000003</v>
      </c>
      <c r="CF51" s="46" t="s">
        <v>382</v>
      </c>
      <c r="CG51" s="46" t="s">
        <v>382</v>
      </c>
      <c r="CH51" s="88" t="s">
        <v>382</v>
      </c>
      <c r="CI51" s="88" t="s">
        <v>382</v>
      </c>
      <c r="CJ51" s="46" t="s">
        <v>382</v>
      </c>
    </row>
    <row r="52" spans="1:88" ht="47.25" x14ac:dyDescent="0.25">
      <c r="A52" s="73" t="s">
        <v>365</v>
      </c>
      <c r="B52" s="85" t="s">
        <v>461</v>
      </c>
      <c r="C52" s="76" t="s">
        <v>644</v>
      </c>
      <c r="D52" s="46" t="s">
        <v>382</v>
      </c>
      <c r="E52" s="46" t="s">
        <v>382</v>
      </c>
      <c r="F52" s="46" t="s">
        <v>382</v>
      </c>
      <c r="G52" s="46" t="s">
        <v>382</v>
      </c>
      <c r="H52" s="46" t="s">
        <v>382</v>
      </c>
      <c r="I52" s="46" t="s">
        <v>382</v>
      </c>
      <c r="J52" s="46" t="s">
        <v>382</v>
      </c>
      <c r="K52" s="46" t="s">
        <v>382</v>
      </c>
      <c r="L52" s="46" t="s">
        <v>382</v>
      </c>
      <c r="M52" s="46" t="s">
        <v>382</v>
      </c>
      <c r="N52" s="46" t="s">
        <v>382</v>
      </c>
      <c r="O52" s="46" t="s">
        <v>382</v>
      </c>
      <c r="P52" s="46" t="s">
        <v>382</v>
      </c>
      <c r="Q52" s="46" t="s">
        <v>382</v>
      </c>
      <c r="R52" s="46" t="s">
        <v>382</v>
      </c>
      <c r="S52" s="46" t="s">
        <v>382</v>
      </c>
      <c r="T52" s="46" t="s">
        <v>382</v>
      </c>
      <c r="U52" s="46" t="s">
        <v>382</v>
      </c>
      <c r="V52" s="46" t="s">
        <v>382</v>
      </c>
      <c r="W52" s="46" t="s">
        <v>382</v>
      </c>
      <c r="X52" s="46" t="s">
        <v>382</v>
      </c>
      <c r="Y52" s="46" t="s">
        <v>382</v>
      </c>
      <c r="Z52" s="46" t="s">
        <v>382</v>
      </c>
      <c r="AA52" s="46" t="s">
        <v>382</v>
      </c>
      <c r="AB52" s="46" t="s">
        <v>382</v>
      </c>
      <c r="AC52" s="46" t="s">
        <v>382</v>
      </c>
      <c r="AD52" s="46" t="s">
        <v>382</v>
      </c>
      <c r="AE52" s="46" t="s">
        <v>382</v>
      </c>
      <c r="AF52" s="46" t="s">
        <v>382</v>
      </c>
      <c r="AG52" s="46" t="s">
        <v>382</v>
      </c>
      <c r="AH52" s="46" t="s">
        <v>382</v>
      </c>
      <c r="AI52" s="46" t="s">
        <v>382</v>
      </c>
      <c r="AJ52" s="46" t="s">
        <v>382</v>
      </c>
      <c r="AK52" s="46" t="s">
        <v>382</v>
      </c>
      <c r="AL52" s="46" t="s">
        <v>382</v>
      </c>
      <c r="AM52" s="46" t="s">
        <v>382</v>
      </c>
      <c r="AN52" s="46" t="s">
        <v>382</v>
      </c>
      <c r="AO52" s="46" t="s">
        <v>382</v>
      </c>
      <c r="AP52" s="46" t="s">
        <v>382</v>
      </c>
      <c r="AQ52" s="46" t="s">
        <v>382</v>
      </c>
      <c r="AR52" s="46" t="s">
        <v>382</v>
      </c>
      <c r="AS52" s="46" t="s">
        <v>382</v>
      </c>
      <c r="AT52" s="46" t="s">
        <v>382</v>
      </c>
      <c r="AU52" s="46" t="s">
        <v>382</v>
      </c>
      <c r="AV52" s="46" t="s">
        <v>382</v>
      </c>
      <c r="AW52" s="46" t="s">
        <v>382</v>
      </c>
      <c r="AX52" s="46" t="s">
        <v>382</v>
      </c>
      <c r="AY52" s="46" t="s">
        <v>382</v>
      </c>
      <c r="AZ52" s="46" t="s">
        <v>382</v>
      </c>
      <c r="BA52" s="88" t="s">
        <v>382</v>
      </c>
      <c r="BB52" s="88" t="s">
        <v>382</v>
      </c>
      <c r="BC52" s="88">
        <v>0.12</v>
      </c>
      <c r="BD52" s="46" t="s">
        <v>382</v>
      </c>
      <c r="BE52" s="46" t="s">
        <v>382</v>
      </c>
      <c r="BF52" s="88" t="s">
        <v>382</v>
      </c>
      <c r="BG52" s="88" t="s">
        <v>382</v>
      </c>
      <c r="BH52" s="46" t="s">
        <v>382</v>
      </c>
      <c r="BI52" s="46" t="s">
        <v>382</v>
      </c>
      <c r="BJ52" s="46" t="s">
        <v>382</v>
      </c>
      <c r="BK52" s="46" t="s">
        <v>382</v>
      </c>
      <c r="BL52" s="46" t="s">
        <v>382</v>
      </c>
      <c r="BM52" s="46" t="s">
        <v>382</v>
      </c>
      <c r="BN52" s="46" t="s">
        <v>382</v>
      </c>
      <c r="BO52" s="88" t="s">
        <v>382</v>
      </c>
      <c r="BP52" s="88" t="s">
        <v>382</v>
      </c>
      <c r="BQ52" s="88" t="s">
        <v>382</v>
      </c>
      <c r="BR52" s="46" t="s">
        <v>382</v>
      </c>
      <c r="BS52" s="88" t="s">
        <v>382</v>
      </c>
      <c r="BT52" s="88" t="s">
        <v>382</v>
      </c>
      <c r="BU52" s="88" t="s">
        <v>382</v>
      </c>
      <c r="BV52" s="46" t="s">
        <v>382</v>
      </c>
      <c r="BW52" s="46" t="s">
        <v>382</v>
      </c>
      <c r="BX52" s="46" t="s">
        <v>382</v>
      </c>
      <c r="BY52" s="46" t="s">
        <v>382</v>
      </c>
      <c r="BZ52" s="46" t="s">
        <v>382</v>
      </c>
      <c r="CA52" s="46" t="s">
        <v>382</v>
      </c>
      <c r="CB52" s="46" t="s">
        <v>382</v>
      </c>
      <c r="CC52" s="88" t="s">
        <v>382</v>
      </c>
      <c r="CD52" s="88" t="s">
        <v>382</v>
      </c>
      <c r="CE52" s="88">
        <v>0.12</v>
      </c>
      <c r="CF52" s="46" t="s">
        <v>382</v>
      </c>
      <c r="CG52" s="46" t="s">
        <v>382</v>
      </c>
      <c r="CH52" s="88" t="s">
        <v>382</v>
      </c>
      <c r="CI52" s="88" t="s">
        <v>382</v>
      </c>
      <c r="CJ52" s="46" t="s">
        <v>382</v>
      </c>
    </row>
    <row r="53" spans="1:88" ht="47.25" x14ac:dyDescent="0.25">
      <c r="A53" s="73" t="s">
        <v>366</v>
      </c>
      <c r="B53" s="85" t="s">
        <v>462</v>
      </c>
      <c r="C53" s="76" t="s">
        <v>645</v>
      </c>
      <c r="D53" s="46" t="s">
        <v>382</v>
      </c>
      <c r="E53" s="46" t="s">
        <v>382</v>
      </c>
      <c r="F53" s="46" t="s">
        <v>382</v>
      </c>
      <c r="G53" s="46" t="s">
        <v>382</v>
      </c>
      <c r="H53" s="46" t="s">
        <v>382</v>
      </c>
      <c r="I53" s="46" t="s">
        <v>382</v>
      </c>
      <c r="J53" s="46" t="s">
        <v>382</v>
      </c>
      <c r="K53" s="46" t="s">
        <v>382</v>
      </c>
      <c r="L53" s="46" t="s">
        <v>382</v>
      </c>
      <c r="M53" s="46" t="s">
        <v>382</v>
      </c>
      <c r="N53" s="46" t="s">
        <v>382</v>
      </c>
      <c r="O53" s="46" t="s">
        <v>382</v>
      </c>
      <c r="P53" s="46" t="s">
        <v>382</v>
      </c>
      <c r="Q53" s="46" t="s">
        <v>382</v>
      </c>
      <c r="R53" s="46" t="s">
        <v>382</v>
      </c>
      <c r="S53" s="46" t="s">
        <v>382</v>
      </c>
      <c r="T53" s="46" t="s">
        <v>382</v>
      </c>
      <c r="U53" s="46" t="s">
        <v>382</v>
      </c>
      <c r="V53" s="46" t="s">
        <v>382</v>
      </c>
      <c r="W53" s="46" t="s">
        <v>382</v>
      </c>
      <c r="X53" s="46" t="s">
        <v>382</v>
      </c>
      <c r="Y53" s="46" t="s">
        <v>382</v>
      </c>
      <c r="Z53" s="46" t="s">
        <v>382</v>
      </c>
      <c r="AA53" s="46" t="s">
        <v>382</v>
      </c>
      <c r="AB53" s="46" t="s">
        <v>382</v>
      </c>
      <c r="AC53" s="46" t="s">
        <v>382</v>
      </c>
      <c r="AD53" s="46" t="s">
        <v>382</v>
      </c>
      <c r="AE53" s="46" t="s">
        <v>382</v>
      </c>
      <c r="AF53" s="46" t="s">
        <v>382</v>
      </c>
      <c r="AG53" s="46" t="s">
        <v>382</v>
      </c>
      <c r="AH53" s="46" t="s">
        <v>382</v>
      </c>
      <c r="AI53" s="46" t="s">
        <v>382</v>
      </c>
      <c r="AJ53" s="46" t="s">
        <v>382</v>
      </c>
      <c r="AK53" s="46" t="s">
        <v>382</v>
      </c>
      <c r="AL53" s="46" t="s">
        <v>382</v>
      </c>
      <c r="AM53" s="46" t="s">
        <v>382</v>
      </c>
      <c r="AN53" s="46" t="s">
        <v>382</v>
      </c>
      <c r="AO53" s="46" t="s">
        <v>382</v>
      </c>
      <c r="AP53" s="46" t="s">
        <v>382</v>
      </c>
      <c r="AQ53" s="46" t="s">
        <v>382</v>
      </c>
      <c r="AR53" s="46" t="s">
        <v>382</v>
      </c>
      <c r="AS53" s="46" t="s">
        <v>382</v>
      </c>
      <c r="AT53" s="46" t="s">
        <v>382</v>
      </c>
      <c r="AU53" s="46" t="s">
        <v>382</v>
      </c>
      <c r="AV53" s="46" t="s">
        <v>382</v>
      </c>
      <c r="AW53" s="46" t="s">
        <v>382</v>
      </c>
      <c r="AX53" s="46" t="s">
        <v>382</v>
      </c>
      <c r="AY53" s="46" t="s">
        <v>382</v>
      </c>
      <c r="AZ53" s="46" t="s">
        <v>382</v>
      </c>
      <c r="BA53" s="88" t="s">
        <v>382</v>
      </c>
      <c r="BB53" s="88" t="s">
        <v>382</v>
      </c>
      <c r="BC53" s="88">
        <v>0.14000000000000001</v>
      </c>
      <c r="BD53" s="46" t="s">
        <v>382</v>
      </c>
      <c r="BE53" s="46" t="s">
        <v>382</v>
      </c>
      <c r="BF53" s="88" t="s">
        <v>382</v>
      </c>
      <c r="BG53" s="88" t="s">
        <v>382</v>
      </c>
      <c r="BH53" s="46" t="s">
        <v>382</v>
      </c>
      <c r="BI53" s="46" t="s">
        <v>382</v>
      </c>
      <c r="BJ53" s="46" t="s">
        <v>382</v>
      </c>
      <c r="BK53" s="46" t="s">
        <v>382</v>
      </c>
      <c r="BL53" s="46" t="s">
        <v>382</v>
      </c>
      <c r="BM53" s="46" t="s">
        <v>382</v>
      </c>
      <c r="BN53" s="46" t="s">
        <v>382</v>
      </c>
      <c r="BO53" s="88" t="s">
        <v>382</v>
      </c>
      <c r="BP53" s="88" t="s">
        <v>382</v>
      </c>
      <c r="BQ53" s="88" t="s">
        <v>382</v>
      </c>
      <c r="BR53" s="46" t="s">
        <v>382</v>
      </c>
      <c r="BS53" s="88" t="s">
        <v>382</v>
      </c>
      <c r="BT53" s="88" t="s">
        <v>382</v>
      </c>
      <c r="BU53" s="88" t="s">
        <v>382</v>
      </c>
      <c r="BV53" s="46" t="s">
        <v>382</v>
      </c>
      <c r="BW53" s="46" t="s">
        <v>382</v>
      </c>
      <c r="BX53" s="46" t="s">
        <v>382</v>
      </c>
      <c r="BY53" s="46" t="s">
        <v>382</v>
      </c>
      <c r="BZ53" s="46" t="s">
        <v>382</v>
      </c>
      <c r="CA53" s="46" t="s">
        <v>382</v>
      </c>
      <c r="CB53" s="46" t="s">
        <v>382</v>
      </c>
      <c r="CC53" s="88" t="s">
        <v>382</v>
      </c>
      <c r="CD53" s="88" t="s">
        <v>382</v>
      </c>
      <c r="CE53" s="88">
        <v>0.14000000000000001</v>
      </c>
      <c r="CF53" s="46" t="s">
        <v>382</v>
      </c>
      <c r="CG53" s="46" t="s">
        <v>382</v>
      </c>
      <c r="CH53" s="88" t="s">
        <v>382</v>
      </c>
      <c r="CI53" s="88" t="s">
        <v>382</v>
      </c>
      <c r="CJ53" s="46" t="s">
        <v>382</v>
      </c>
    </row>
    <row r="54" spans="1:88" ht="47.25" x14ac:dyDescent="0.25">
      <c r="A54" s="73" t="s">
        <v>530</v>
      </c>
      <c r="B54" s="85" t="s">
        <v>463</v>
      </c>
      <c r="C54" s="76" t="s">
        <v>671</v>
      </c>
      <c r="D54" s="46" t="s">
        <v>382</v>
      </c>
      <c r="E54" s="46" t="s">
        <v>382</v>
      </c>
      <c r="F54" s="46" t="s">
        <v>382</v>
      </c>
      <c r="G54" s="46" t="s">
        <v>382</v>
      </c>
      <c r="H54" s="46" t="s">
        <v>382</v>
      </c>
      <c r="I54" s="46" t="s">
        <v>382</v>
      </c>
      <c r="J54" s="46" t="s">
        <v>382</v>
      </c>
      <c r="K54" s="46" t="s">
        <v>382</v>
      </c>
      <c r="L54" s="46" t="s">
        <v>382</v>
      </c>
      <c r="M54" s="46" t="s">
        <v>382</v>
      </c>
      <c r="N54" s="46" t="s">
        <v>382</v>
      </c>
      <c r="O54" s="46" t="s">
        <v>382</v>
      </c>
      <c r="P54" s="46" t="s">
        <v>382</v>
      </c>
      <c r="Q54" s="46" t="s">
        <v>382</v>
      </c>
      <c r="R54" s="46" t="s">
        <v>382</v>
      </c>
      <c r="S54" s="46" t="s">
        <v>382</v>
      </c>
      <c r="T54" s="46" t="s">
        <v>382</v>
      </c>
      <c r="U54" s="46" t="s">
        <v>382</v>
      </c>
      <c r="V54" s="46" t="s">
        <v>382</v>
      </c>
      <c r="W54" s="46" t="s">
        <v>382</v>
      </c>
      <c r="X54" s="46" t="s">
        <v>382</v>
      </c>
      <c r="Y54" s="46" t="s">
        <v>382</v>
      </c>
      <c r="Z54" s="46" t="s">
        <v>382</v>
      </c>
      <c r="AA54" s="46" t="s">
        <v>382</v>
      </c>
      <c r="AB54" s="46" t="s">
        <v>382</v>
      </c>
      <c r="AC54" s="46" t="s">
        <v>382</v>
      </c>
      <c r="AD54" s="46" t="s">
        <v>382</v>
      </c>
      <c r="AE54" s="46" t="s">
        <v>382</v>
      </c>
      <c r="AF54" s="46" t="s">
        <v>382</v>
      </c>
      <c r="AG54" s="46" t="s">
        <v>382</v>
      </c>
      <c r="AH54" s="46" t="s">
        <v>382</v>
      </c>
      <c r="AI54" s="46" t="s">
        <v>382</v>
      </c>
      <c r="AJ54" s="46" t="s">
        <v>382</v>
      </c>
      <c r="AK54" s="46" t="s">
        <v>382</v>
      </c>
      <c r="AL54" s="46" t="s">
        <v>382</v>
      </c>
      <c r="AM54" s="46" t="s">
        <v>382</v>
      </c>
      <c r="AN54" s="46" t="s">
        <v>382</v>
      </c>
      <c r="AO54" s="46" t="s">
        <v>382</v>
      </c>
      <c r="AP54" s="46" t="s">
        <v>382</v>
      </c>
      <c r="AQ54" s="46" t="s">
        <v>382</v>
      </c>
      <c r="AR54" s="46" t="s">
        <v>382</v>
      </c>
      <c r="AS54" s="46" t="s">
        <v>382</v>
      </c>
      <c r="AT54" s="46" t="s">
        <v>382</v>
      </c>
      <c r="AU54" s="46" t="s">
        <v>382</v>
      </c>
      <c r="AV54" s="46" t="s">
        <v>382</v>
      </c>
      <c r="AW54" s="46" t="s">
        <v>382</v>
      </c>
      <c r="AX54" s="46" t="s">
        <v>382</v>
      </c>
      <c r="AY54" s="46" t="s">
        <v>382</v>
      </c>
      <c r="AZ54" s="46" t="s">
        <v>382</v>
      </c>
      <c r="BA54" s="88" t="s">
        <v>382</v>
      </c>
      <c r="BB54" s="88" t="s">
        <v>382</v>
      </c>
      <c r="BC54" s="88" t="s">
        <v>382</v>
      </c>
      <c r="BD54" s="46" t="s">
        <v>382</v>
      </c>
      <c r="BE54" s="46" t="s">
        <v>382</v>
      </c>
      <c r="BF54" s="88" t="s">
        <v>382</v>
      </c>
      <c r="BG54" s="88" t="s">
        <v>382</v>
      </c>
      <c r="BH54" s="46" t="s">
        <v>382</v>
      </c>
      <c r="BI54" s="46" t="s">
        <v>382</v>
      </c>
      <c r="BJ54" s="46" t="s">
        <v>382</v>
      </c>
      <c r="BK54" s="46" t="s">
        <v>382</v>
      </c>
      <c r="BL54" s="46" t="s">
        <v>382</v>
      </c>
      <c r="BM54" s="46" t="s">
        <v>382</v>
      </c>
      <c r="BN54" s="46" t="s">
        <v>382</v>
      </c>
      <c r="BO54" s="88" t="s">
        <v>382</v>
      </c>
      <c r="BP54" s="88" t="s">
        <v>382</v>
      </c>
      <c r="BQ54" s="88" t="s">
        <v>382</v>
      </c>
      <c r="BR54" s="46" t="s">
        <v>382</v>
      </c>
      <c r="BS54" s="88">
        <v>0.02</v>
      </c>
      <c r="BT54" s="88" t="s">
        <v>382</v>
      </c>
      <c r="BU54" s="88" t="s">
        <v>382</v>
      </c>
      <c r="BV54" s="46" t="s">
        <v>382</v>
      </c>
      <c r="BW54" s="46" t="s">
        <v>382</v>
      </c>
      <c r="BX54" s="46" t="s">
        <v>382</v>
      </c>
      <c r="BY54" s="46" t="s">
        <v>382</v>
      </c>
      <c r="BZ54" s="46" t="s">
        <v>382</v>
      </c>
      <c r="CA54" s="46" t="s">
        <v>382</v>
      </c>
      <c r="CB54" s="46" t="s">
        <v>382</v>
      </c>
      <c r="CC54" s="88" t="s">
        <v>382</v>
      </c>
      <c r="CD54" s="88" t="s">
        <v>382</v>
      </c>
      <c r="CE54" s="88">
        <v>0.02</v>
      </c>
      <c r="CF54" s="46" t="s">
        <v>382</v>
      </c>
      <c r="CG54" s="46" t="s">
        <v>382</v>
      </c>
      <c r="CH54" s="88" t="s">
        <v>382</v>
      </c>
      <c r="CI54" s="88" t="s">
        <v>382</v>
      </c>
      <c r="CJ54" s="46" t="s">
        <v>382</v>
      </c>
    </row>
    <row r="55" spans="1:88" ht="47.25" x14ac:dyDescent="0.25">
      <c r="A55" s="73" t="s">
        <v>531</v>
      </c>
      <c r="B55" s="85" t="s">
        <v>464</v>
      </c>
      <c r="C55" s="76" t="s">
        <v>672</v>
      </c>
      <c r="D55" s="46" t="s">
        <v>382</v>
      </c>
      <c r="E55" s="46" t="s">
        <v>382</v>
      </c>
      <c r="F55" s="46" t="s">
        <v>382</v>
      </c>
      <c r="G55" s="46" t="s">
        <v>382</v>
      </c>
      <c r="H55" s="46" t="s">
        <v>382</v>
      </c>
      <c r="I55" s="46" t="s">
        <v>382</v>
      </c>
      <c r="J55" s="46" t="s">
        <v>382</v>
      </c>
      <c r="K55" s="46" t="s">
        <v>382</v>
      </c>
      <c r="L55" s="46" t="s">
        <v>382</v>
      </c>
      <c r="M55" s="46" t="s">
        <v>382</v>
      </c>
      <c r="N55" s="46" t="s">
        <v>382</v>
      </c>
      <c r="O55" s="46" t="s">
        <v>382</v>
      </c>
      <c r="P55" s="46" t="s">
        <v>382</v>
      </c>
      <c r="Q55" s="46" t="s">
        <v>382</v>
      </c>
      <c r="R55" s="46" t="s">
        <v>382</v>
      </c>
      <c r="S55" s="46" t="s">
        <v>382</v>
      </c>
      <c r="T55" s="46" t="s">
        <v>382</v>
      </c>
      <c r="U55" s="46" t="s">
        <v>382</v>
      </c>
      <c r="V55" s="46" t="s">
        <v>382</v>
      </c>
      <c r="W55" s="46" t="s">
        <v>382</v>
      </c>
      <c r="X55" s="46" t="s">
        <v>382</v>
      </c>
      <c r="Y55" s="46" t="s">
        <v>382</v>
      </c>
      <c r="Z55" s="46" t="s">
        <v>382</v>
      </c>
      <c r="AA55" s="46" t="s">
        <v>382</v>
      </c>
      <c r="AB55" s="46" t="s">
        <v>382</v>
      </c>
      <c r="AC55" s="46" t="s">
        <v>382</v>
      </c>
      <c r="AD55" s="46" t="s">
        <v>382</v>
      </c>
      <c r="AE55" s="46" t="s">
        <v>382</v>
      </c>
      <c r="AF55" s="46" t="s">
        <v>382</v>
      </c>
      <c r="AG55" s="46" t="s">
        <v>382</v>
      </c>
      <c r="AH55" s="46" t="s">
        <v>382</v>
      </c>
      <c r="AI55" s="46" t="s">
        <v>382</v>
      </c>
      <c r="AJ55" s="46" t="s">
        <v>382</v>
      </c>
      <c r="AK55" s="46" t="s">
        <v>382</v>
      </c>
      <c r="AL55" s="46" t="s">
        <v>382</v>
      </c>
      <c r="AM55" s="46" t="s">
        <v>382</v>
      </c>
      <c r="AN55" s="46" t="s">
        <v>382</v>
      </c>
      <c r="AO55" s="46" t="s">
        <v>382</v>
      </c>
      <c r="AP55" s="46" t="s">
        <v>382</v>
      </c>
      <c r="AQ55" s="46" t="s">
        <v>382</v>
      </c>
      <c r="AR55" s="46" t="s">
        <v>382</v>
      </c>
      <c r="AS55" s="46" t="s">
        <v>382</v>
      </c>
      <c r="AT55" s="46" t="s">
        <v>382</v>
      </c>
      <c r="AU55" s="46" t="s">
        <v>382</v>
      </c>
      <c r="AV55" s="46" t="s">
        <v>382</v>
      </c>
      <c r="AW55" s="46" t="s">
        <v>382</v>
      </c>
      <c r="AX55" s="46" t="s">
        <v>382</v>
      </c>
      <c r="AY55" s="46" t="s">
        <v>382</v>
      </c>
      <c r="AZ55" s="46" t="s">
        <v>382</v>
      </c>
      <c r="BA55" s="88" t="s">
        <v>382</v>
      </c>
      <c r="BB55" s="88" t="s">
        <v>382</v>
      </c>
      <c r="BC55" s="88" t="s">
        <v>382</v>
      </c>
      <c r="BD55" s="46" t="s">
        <v>382</v>
      </c>
      <c r="BE55" s="46" t="s">
        <v>382</v>
      </c>
      <c r="BF55" s="88" t="s">
        <v>382</v>
      </c>
      <c r="BG55" s="88" t="s">
        <v>382</v>
      </c>
      <c r="BH55" s="46" t="s">
        <v>382</v>
      </c>
      <c r="BI55" s="46" t="s">
        <v>382</v>
      </c>
      <c r="BJ55" s="46" t="s">
        <v>382</v>
      </c>
      <c r="BK55" s="46" t="s">
        <v>382</v>
      </c>
      <c r="BL55" s="46" t="s">
        <v>382</v>
      </c>
      <c r="BM55" s="46" t="s">
        <v>382</v>
      </c>
      <c r="BN55" s="46" t="s">
        <v>382</v>
      </c>
      <c r="BO55" s="88" t="s">
        <v>382</v>
      </c>
      <c r="BP55" s="88" t="s">
        <v>382</v>
      </c>
      <c r="BQ55" s="88" t="s">
        <v>382</v>
      </c>
      <c r="BR55" s="46" t="s">
        <v>382</v>
      </c>
      <c r="BS55" s="88">
        <v>0.25</v>
      </c>
      <c r="BT55" s="88" t="s">
        <v>382</v>
      </c>
      <c r="BU55" s="88" t="s">
        <v>382</v>
      </c>
      <c r="BV55" s="46" t="s">
        <v>382</v>
      </c>
      <c r="BW55" s="46" t="s">
        <v>382</v>
      </c>
      <c r="BX55" s="46" t="s">
        <v>382</v>
      </c>
      <c r="BY55" s="46" t="s">
        <v>382</v>
      </c>
      <c r="BZ55" s="46" t="s">
        <v>382</v>
      </c>
      <c r="CA55" s="46" t="s">
        <v>382</v>
      </c>
      <c r="CB55" s="46" t="s">
        <v>382</v>
      </c>
      <c r="CC55" s="88" t="s">
        <v>382</v>
      </c>
      <c r="CD55" s="88" t="s">
        <v>382</v>
      </c>
      <c r="CE55" s="88">
        <v>0.25</v>
      </c>
      <c r="CF55" s="46" t="s">
        <v>382</v>
      </c>
      <c r="CG55" s="46" t="s">
        <v>382</v>
      </c>
      <c r="CH55" s="88" t="s">
        <v>382</v>
      </c>
      <c r="CI55" s="88" t="s">
        <v>382</v>
      </c>
      <c r="CJ55" s="46" t="s">
        <v>382</v>
      </c>
    </row>
    <row r="56" spans="1:88" ht="47.25" x14ac:dyDescent="0.25">
      <c r="A56" s="73" t="s">
        <v>532</v>
      </c>
      <c r="B56" s="85" t="s">
        <v>465</v>
      </c>
      <c r="C56" s="76" t="s">
        <v>673</v>
      </c>
      <c r="D56" s="46" t="s">
        <v>382</v>
      </c>
      <c r="E56" s="46" t="s">
        <v>382</v>
      </c>
      <c r="F56" s="46" t="s">
        <v>382</v>
      </c>
      <c r="G56" s="46" t="s">
        <v>382</v>
      </c>
      <c r="H56" s="46" t="s">
        <v>382</v>
      </c>
      <c r="I56" s="46" t="s">
        <v>382</v>
      </c>
      <c r="J56" s="46" t="s">
        <v>382</v>
      </c>
      <c r="K56" s="46" t="s">
        <v>382</v>
      </c>
      <c r="L56" s="46" t="s">
        <v>382</v>
      </c>
      <c r="M56" s="46" t="s">
        <v>382</v>
      </c>
      <c r="N56" s="46" t="s">
        <v>382</v>
      </c>
      <c r="O56" s="46" t="s">
        <v>382</v>
      </c>
      <c r="P56" s="46" t="s">
        <v>382</v>
      </c>
      <c r="Q56" s="46" t="s">
        <v>382</v>
      </c>
      <c r="R56" s="46" t="s">
        <v>382</v>
      </c>
      <c r="S56" s="46" t="s">
        <v>382</v>
      </c>
      <c r="T56" s="46" t="s">
        <v>382</v>
      </c>
      <c r="U56" s="46" t="s">
        <v>382</v>
      </c>
      <c r="V56" s="46" t="s">
        <v>382</v>
      </c>
      <c r="W56" s="46" t="s">
        <v>382</v>
      </c>
      <c r="X56" s="46" t="s">
        <v>382</v>
      </c>
      <c r="Y56" s="46" t="s">
        <v>382</v>
      </c>
      <c r="Z56" s="46" t="s">
        <v>382</v>
      </c>
      <c r="AA56" s="46" t="s">
        <v>382</v>
      </c>
      <c r="AB56" s="46" t="s">
        <v>382</v>
      </c>
      <c r="AC56" s="46" t="s">
        <v>382</v>
      </c>
      <c r="AD56" s="46" t="s">
        <v>382</v>
      </c>
      <c r="AE56" s="46" t="s">
        <v>382</v>
      </c>
      <c r="AF56" s="46" t="s">
        <v>382</v>
      </c>
      <c r="AG56" s="46" t="s">
        <v>382</v>
      </c>
      <c r="AH56" s="46" t="s">
        <v>382</v>
      </c>
      <c r="AI56" s="46" t="s">
        <v>382</v>
      </c>
      <c r="AJ56" s="46" t="s">
        <v>382</v>
      </c>
      <c r="AK56" s="46" t="s">
        <v>382</v>
      </c>
      <c r="AL56" s="46" t="s">
        <v>382</v>
      </c>
      <c r="AM56" s="46" t="s">
        <v>382</v>
      </c>
      <c r="AN56" s="46" t="s">
        <v>382</v>
      </c>
      <c r="AO56" s="46" t="s">
        <v>382</v>
      </c>
      <c r="AP56" s="46" t="s">
        <v>382</v>
      </c>
      <c r="AQ56" s="46" t="s">
        <v>382</v>
      </c>
      <c r="AR56" s="46" t="s">
        <v>382</v>
      </c>
      <c r="AS56" s="46" t="s">
        <v>382</v>
      </c>
      <c r="AT56" s="46" t="s">
        <v>382</v>
      </c>
      <c r="AU56" s="46" t="s">
        <v>382</v>
      </c>
      <c r="AV56" s="46" t="s">
        <v>382</v>
      </c>
      <c r="AW56" s="46" t="s">
        <v>382</v>
      </c>
      <c r="AX56" s="46" t="s">
        <v>382</v>
      </c>
      <c r="AY56" s="46" t="s">
        <v>382</v>
      </c>
      <c r="AZ56" s="46" t="s">
        <v>382</v>
      </c>
      <c r="BA56" s="88" t="s">
        <v>382</v>
      </c>
      <c r="BB56" s="88" t="s">
        <v>382</v>
      </c>
      <c r="BC56" s="88" t="s">
        <v>382</v>
      </c>
      <c r="BD56" s="46" t="s">
        <v>382</v>
      </c>
      <c r="BE56" s="46" t="s">
        <v>382</v>
      </c>
      <c r="BF56" s="88" t="s">
        <v>382</v>
      </c>
      <c r="BG56" s="88" t="s">
        <v>382</v>
      </c>
      <c r="BH56" s="46" t="s">
        <v>382</v>
      </c>
      <c r="BI56" s="46" t="s">
        <v>382</v>
      </c>
      <c r="BJ56" s="46" t="s">
        <v>382</v>
      </c>
      <c r="BK56" s="46" t="s">
        <v>382</v>
      </c>
      <c r="BL56" s="46" t="s">
        <v>382</v>
      </c>
      <c r="BM56" s="46" t="s">
        <v>382</v>
      </c>
      <c r="BN56" s="46" t="s">
        <v>382</v>
      </c>
      <c r="BO56" s="88" t="s">
        <v>382</v>
      </c>
      <c r="BP56" s="88" t="s">
        <v>382</v>
      </c>
      <c r="BQ56" s="88" t="s">
        <v>382</v>
      </c>
      <c r="BR56" s="46" t="s">
        <v>382</v>
      </c>
      <c r="BS56" s="88">
        <v>0.04</v>
      </c>
      <c r="BT56" s="88" t="s">
        <v>382</v>
      </c>
      <c r="BU56" s="88" t="s">
        <v>382</v>
      </c>
      <c r="BV56" s="46" t="s">
        <v>382</v>
      </c>
      <c r="BW56" s="46" t="s">
        <v>382</v>
      </c>
      <c r="BX56" s="46" t="s">
        <v>382</v>
      </c>
      <c r="BY56" s="46" t="s">
        <v>382</v>
      </c>
      <c r="BZ56" s="46" t="s">
        <v>382</v>
      </c>
      <c r="CA56" s="46" t="s">
        <v>382</v>
      </c>
      <c r="CB56" s="46" t="s">
        <v>382</v>
      </c>
      <c r="CC56" s="88" t="s">
        <v>382</v>
      </c>
      <c r="CD56" s="88" t="s">
        <v>382</v>
      </c>
      <c r="CE56" s="88">
        <v>0.04</v>
      </c>
      <c r="CF56" s="46" t="s">
        <v>382</v>
      </c>
      <c r="CG56" s="46" t="s">
        <v>382</v>
      </c>
      <c r="CH56" s="88" t="s">
        <v>382</v>
      </c>
      <c r="CI56" s="88" t="s">
        <v>382</v>
      </c>
      <c r="CJ56" s="46" t="s">
        <v>382</v>
      </c>
    </row>
    <row r="57" spans="1:88" ht="63" x14ac:dyDescent="0.25">
      <c r="A57" s="73" t="s">
        <v>533</v>
      </c>
      <c r="B57" s="85" t="s">
        <v>466</v>
      </c>
      <c r="C57" s="76" t="s">
        <v>674</v>
      </c>
      <c r="D57" s="46" t="s">
        <v>382</v>
      </c>
      <c r="E57" s="46" t="s">
        <v>382</v>
      </c>
      <c r="F57" s="46" t="s">
        <v>382</v>
      </c>
      <c r="G57" s="46" t="s">
        <v>382</v>
      </c>
      <c r="H57" s="46" t="s">
        <v>382</v>
      </c>
      <c r="I57" s="46" t="s">
        <v>382</v>
      </c>
      <c r="J57" s="46" t="s">
        <v>382</v>
      </c>
      <c r="K57" s="46" t="s">
        <v>382</v>
      </c>
      <c r="L57" s="46" t="s">
        <v>382</v>
      </c>
      <c r="M57" s="46" t="s">
        <v>382</v>
      </c>
      <c r="N57" s="46" t="s">
        <v>382</v>
      </c>
      <c r="O57" s="46" t="s">
        <v>382</v>
      </c>
      <c r="P57" s="46" t="s">
        <v>382</v>
      </c>
      <c r="Q57" s="46" t="s">
        <v>382</v>
      </c>
      <c r="R57" s="46" t="s">
        <v>382</v>
      </c>
      <c r="S57" s="46" t="s">
        <v>382</v>
      </c>
      <c r="T57" s="46" t="s">
        <v>382</v>
      </c>
      <c r="U57" s="46" t="s">
        <v>382</v>
      </c>
      <c r="V57" s="46" t="s">
        <v>382</v>
      </c>
      <c r="W57" s="46" t="s">
        <v>382</v>
      </c>
      <c r="X57" s="46" t="s">
        <v>382</v>
      </c>
      <c r="Y57" s="46" t="s">
        <v>382</v>
      </c>
      <c r="Z57" s="46" t="s">
        <v>382</v>
      </c>
      <c r="AA57" s="46" t="s">
        <v>382</v>
      </c>
      <c r="AB57" s="46" t="s">
        <v>382</v>
      </c>
      <c r="AC57" s="46" t="s">
        <v>382</v>
      </c>
      <c r="AD57" s="46" t="s">
        <v>382</v>
      </c>
      <c r="AE57" s="46" t="s">
        <v>382</v>
      </c>
      <c r="AF57" s="46" t="s">
        <v>382</v>
      </c>
      <c r="AG57" s="46" t="s">
        <v>382</v>
      </c>
      <c r="AH57" s="46" t="s">
        <v>382</v>
      </c>
      <c r="AI57" s="46" t="s">
        <v>382</v>
      </c>
      <c r="AJ57" s="46" t="s">
        <v>382</v>
      </c>
      <c r="AK57" s="46" t="s">
        <v>382</v>
      </c>
      <c r="AL57" s="46" t="s">
        <v>382</v>
      </c>
      <c r="AM57" s="46" t="s">
        <v>382</v>
      </c>
      <c r="AN57" s="46" t="s">
        <v>382</v>
      </c>
      <c r="AO57" s="46" t="s">
        <v>382</v>
      </c>
      <c r="AP57" s="46" t="s">
        <v>382</v>
      </c>
      <c r="AQ57" s="46" t="s">
        <v>382</v>
      </c>
      <c r="AR57" s="46" t="s">
        <v>382</v>
      </c>
      <c r="AS57" s="46" t="s">
        <v>382</v>
      </c>
      <c r="AT57" s="46" t="s">
        <v>382</v>
      </c>
      <c r="AU57" s="46" t="s">
        <v>382</v>
      </c>
      <c r="AV57" s="46" t="s">
        <v>382</v>
      </c>
      <c r="AW57" s="46" t="s">
        <v>382</v>
      </c>
      <c r="AX57" s="46" t="s">
        <v>382</v>
      </c>
      <c r="AY57" s="46" t="s">
        <v>382</v>
      </c>
      <c r="AZ57" s="46" t="s">
        <v>382</v>
      </c>
      <c r="BA57" s="88" t="s">
        <v>382</v>
      </c>
      <c r="BB57" s="88" t="s">
        <v>382</v>
      </c>
      <c r="BC57" s="88" t="s">
        <v>382</v>
      </c>
      <c r="BD57" s="46" t="s">
        <v>382</v>
      </c>
      <c r="BE57" s="46" t="s">
        <v>382</v>
      </c>
      <c r="BF57" s="88" t="s">
        <v>382</v>
      </c>
      <c r="BG57" s="88" t="s">
        <v>382</v>
      </c>
      <c r="BH57" s="46" t="s">
        <v>382</v>
      </c>
      <c r="BI57" s="46" t="s">
        <v>382</v>
      </c>
      <c r="BJ57" s="46" t="s">
        <v>382</v>
      </c>
      <c r="BK57" s="46" t="s">
        <v>382</v>
      </c>
      <c r="BL57" s="46" t="s">
        <v>382</v>
      </c>
      <c r="BM57" s="46" t="s">
        <v>382</v>
      </c>
      <c r="BN57" s="46" t="s">
        <v>382</v>
      </c>
      <c r="BO57" s="88" t="s">
        <v>382</v>
      </c>
      <c r="BP57" s="88" t="s">
        <v>382</v>
      </c>
      <c r="BQ57" s="88" t="s">
        <v>382</v>
      </c>
      <c r="BR57" s="46" t="s">
        <v>382</v>
      </c>
      <c r="BS57" s="88">
        <v>0.12</v>
      </c>
      <c r="BT57" s="88" t="s">
        <v>382</v>
      </c>
      <c r="BU57" s="88" t="s">
        <v>382</v>
      </c>
      <c r="BV57" s="46" t="s">
        <v>382</v>
      </c>
      <c r="BW57" s="46" t="s">
        <v>382</v>
      </c>
      <c r="BX57" s="46" t="s">
        <v>382</v>
      </c>
      <c r="BY57" s="46" t="s">
        <v>382</v>
      </c>
      <c r="BZ57" s="46" t="s">
        <v>382</v>
      </c>
      <c r="CA57" s="46" t="s">
        <v>382</v>
      </c>
      <c r="CB57" s="46" t="s">
        <v>382</v>
      </c>
      <c r="CC57" s="88" t="s">
        <v>382</v>
      </c>
      <c r="CD57" s="88" t="s">
        <v>382</v>
      </c>
      <c r="CE57" s="88">
        <v>0.12</v>
      </c>
      <c r="CF57" s="46" t="s">
        <v>382</v>
      </c>
      <c r="CG57" s="46" t="s">
        <v>382</v>
      </c>
      <c r="CH57" s="88" t="s">
        <v>382</v>
      </c>
      <c r="CI57" s="88" t="s">
        <v>382</v>
      </c>
      <c r="CJ57" s="46" t="s">
        <v>382</v>
      </c>
    </row>
    <row r="58" spans="1:88" ht="63" x14ac:dyDescent="0.25">
      <c r="A58" s="73" t="s">
        <v>534</v>
      </c>
      <c r="B58" s="85" t="s">
        <v>467</v>
      </c>
      <c r="C58" s="76" t="s">
        <v>675</v>
      </c>
      <c r="D58" s="46" t="s">
        <v>382</v>
      </c>
      <c r="E58" s="46" t="s">
        <v>382</v>
      </c>
      <c r="F58" s="46" t="s">
        <v>382</v>
      </c>
      <c r="G58" s="46" t="s">
        <v>382</v>
      </c>
      <c r="H58" s="46" t="s">
        <v>382</v>
      </c>
      <c r="I58" s="46" t="s">
        <v>382</v>
      </c>
      <c r="J58" s="46" t="s">
        <v>382</v>
      </c>
      <c r="K58" s="46" t="s">
        <v>382</v>
      </c>
      <c r="L58" s="46" t="s">
        <v>382</v>
      </c>
      <c r="M58" s="46" t="s">
        <v>382</v>
      </c>
      <c r="N58" s="46" t="s">
        <v>382</v>
      </c>
      <c r="O58" s="46" t="s">
        <v>382</v>
      </c>
      <c r="P58" s="46" t="s">
        <v>382</v>
      </c>
      <c r="Q58" s="46" t="s">
        <v>382</v>
      </c>
      <c r="R58" s="46" t="s">
        <v>382</v>
      </c>
      <c r="S58" s="46" t="s">
        <v>382</v>
      </c>
      <c r="T58" s="46" t="s">
        <v>382</v>
      </c>
      <c r="U58" s="46" t="s">
        <v>382</v>
      </c>
      <c r="V58" s="46" t="s">
        <v>382</v>
      </c>
      <c r="W58" s="46" t="s">
        <v>382</v>
      </c>
      <c r="X58" s="46" t="s">
        <v>382</v>
      </c>
      <c r="Y58" s="46" t="s">
        <v>382</v>
      </c>
      <c r="Z58" s="46" t="s">
        <v>382</v>
      </c>
      <c r="AA58" s="46" t="s">
        <v>382</v>
      </c>
      <c r="AB58" s="46" t="s">
        <v>382</v>
      </c>
      <c r="AC58" s="46" t="s">
        <v>382</v>
      </c>
      <c r="AD58" s="46" t="s">
        <v>382</v>
      </c>
      <c r="AE58" s="46" t="s">
        <v>382</v>
      </c>
      <c r="AF58" s="46" t="s">
        <v>382</v>
      </c>
      <c r="AG58" s="46" t="s">
        <v>382</v>
      </c>
      <c r="AH58" s="46" t="s">
        <v>382</v>
      </c>
      <c r="AI58" s="46" t="s">
        <v>382</v>
      </c>
      <c r="AJ58" s="46" t="s">
        <v>382</v>
      </c>
      <c r="AK58" s="46" t="s">
        <v>382</v>
      </c>
      <c r="AL58" s="46" t="s">
        <v>382</v>
      </c>
      <c r="AM58" s="46" t="s">
        <v>382</v>
      </c>
      <c r="AN58" s="46" t="s">
        <v>382</v>
      </c>
      <c r="AO58" s="46" t="s">
        <v>382</v>
      </c>
      <c r="AP58" s="46" t="s">
        <v>382</v>
      </c>
      <c r="AQ58" s="46" t="s">
        <v>382</v>
      </c>
      <c r="AR58" s="46" t="s">
        <v>382</v>
      </c>
      <c r="AS58" s="46" t="s">
        <v>382</v>
      </c>
      <c r="AT58" s="46" t="s">
        <v>382</v>
      </c>
      <c r="AU58" s="46" t="s">
        <v>382</v>
      </c>
      <c r="AV58" s="46" t="s">
        <v>382</v>
      </c>
      <c r="AW58" s="46" t="s">
        <v>382</v>
      </c>
      <c r="AX58" s="46" t="s">
        <v>382</v>
      </c>
      <c r="AY58" s="46" t="s">
        <v>382</v>
      </c>
      <c r="AZ58" s="46" t="s">
        <v>382</v>
      </c>
      <c r="BA58" s="88" t="s">
        <v>382</v>
      </c>
      <c r="BB58" s="88" t="s">
        <v>382</v>
      </c>
      <c r="BC58" s="88" t="s">
        <v>382</v>
      </c>
      <c r="BD58" s="46" t="s">
        <v>382</v>
      </c>
      <c r="BE58" s="46" t="s">
        <v>382</v>
      </c>
      <c r="BF58" s="88" t="s">
        <v>382</v>
      </c>
      <c r="BG58" s="88" t="s">
        <v>382</v>
      </c>
      <c r="BH58" s="46" t="s">
        <v>382</v>
      </c>
      <c r="BI58" s="46" t="s">
        <v>382</v>
      </c>
      <c r="BJ58" s="46" t="s">
        <v>382</v>
      </c>
      <c r="BK58" s="46" t="s">
        <v>382</v>
      </c>
      <c r="BL58" s="46" t="s">
        <v>382</v>
      </c>
      <c r="BM58" s="46" t="s">
        <v>382</v>
      </c>
      <c r="BN58" s="46" t="s">
        <v>382</v>
      </c>
      <c r="BO58" s="88" t="s">
        <v>382</v>
      </c>
      <c r="BP58" s="88" t="s">
        <v>382</v>
      </c>
      <c r="BQ58" s="88" t="s">
        <v>382</v>
      </c>
      <c r="BR58" s="46" t="s">
        <v>382</v>
      </c>
      <c r="BS58" s="88">
        <v>0.32600000000000001</v>
      </c>
      <c r="BT58" s="88" t="s">
        <v>382</v>
      </c>
      <c r="BU58" s="88" t="s">
        <v>382</v>
      </c>
      <c r="BV58" s="46" t="s">
        <v>382</v>
      </c>
      <c r="BW58" s="46" t="s">
        <v>382</v>
      </c>
      <c r="BX58" s="46" t="s">
        <v>382</v>
      </c>
      <c r="BY58" s="46" t="s">
        <v>382</v>
      </c>
      <c r="BZ58" s="46" t="s">
        <v>382</v>
      </c>
      <c r="CA58" s="46" t="s">
        <v>382</v>
      </c>
      <c r="CB58" s="46" t="s">
        <v>382</v>
      </c>
      <c r="CC58" s="88" t="s">
        <v>382</v>
      </c>
      <c r="CD58" s="88" t="s">
        <v>382</v>
      </c>
      <c r="CE58" s="88">
        <v>0.32600000000000001</v>
      </c>
      <c r="CF58" s="46" t="s">
        <v>382</v>
      </c>
      <c r="CG58" s="46" t="s">
        <v>382</v>
      </c>
      <c r="CH58" s="88" t="s">
        <v>382</v>
      </c>
      <c r="CI58" s="88" t="s">
        <v>382</v>
      </c>
      <c r="CJ58" s="46" t="s">
        <v>382</v>
      </c>
    </row>
    <row r="59" spans="1:88" ht="94.5" x14ac:dyDescent="0.25">
      <c r="A59" s="73" t="s">
        <v>535</v>
      </c>
      <c r="B59" s="85" t="s">
        <v>468</v>
      </c>
      <c r="C59" s="76" t="s">
        <v>676</v>
      </c>
      <c r="D59" s="46" t="s">
        <v>382</v>
      </c>
      <c r="E59" s="46" t="s">
        <v>382</v>
      </c>
      <c r="F59" s="46" t="s">
        <v>382</v>
      </c>
      <c r="G59" s="46" t="s">
        <v>382</v>
      </c>
      <c r="H59" s="46" t="s">
        <v>382</v>
      </c>
      <c r="I59" s="46" t="s">
        <v>382</v>
      </c>
      <c r="J59" s="46" t="s">
        <v>382</v>
      </c>
      <c r="K59" s="46" t="s">
        <v>382</v>
      </c>
      <c r="L59" s="46" t="s">
        <v>382</v>
      </c>
      <c r="M59" s="46" t="s">
        <v>382</v>
      </c>
      <c r="N59" s="46" t="s">
        <v>382</v>
      </c>
      <c r="O59" s="46" t="s">
        <v>382</v>
      </c>
      <c r="P59" s="46" t="s">
        <v>382</v>
      </c>
      <c r="Q59" s="46" t="s">
        <v>382</v>
      </c>
      <c r="R59" s="46" t="s">
        <v>382</v>
      </c>
      <c r="S59" s="46" t="s">
        <v>382</v>
      </c>
      <c r="T59" s="46" t="s">
        <v>382</v>
      </c>
      <c r="U59" s="46" t="s">
        <v>382</v>
      </c>
      <c r="V59" s="46" t="s">
        <v>382</v>
      </c>
      <c r="W59" s="46" t="s">
        <v>382</v>
      </c>
      <c r="X59" s="46" t="s">
        <v>382</v>
      </c>
      <c r="Y59" s="46" t="s">
        <v>382</v>
      </c>
      <c r="Z59" s="46" t="s">
        <v>382</v>
      </c>
      <c r="AA59" s="46" t="s">
        <v>382</v>
      </c>
      <c r="AB59" s="46" t="s">
        <v>382</v>
      </c>
      <c r="AC59" s="46" t="s">
        <v>382</v>
      </c>
      <c r="AD59" s="46" t="s">
        <v>382</v>
      </c>
      <c r="AE59" s="46" t="s">
        <v>382</v>
      </c>
      <c r="AF59" s="46" t="s">
        <v>382</v>
      </c>
      <c r="AG59" s="46" t="s">
        <v>382</v>
      </c>
      <c r="AH59" s="46" t="s">
        <v>382</v>
      </c>
      <c r="AI59" s="46" t="s">
        <v>382</v>
      </c>
      <c r="AJ59" s="46" t="s">
        <v>382</v>
      </c>
      <c r="AK59" s="46" t="s">
        <v>382</v>
      </c>
      <c r="AL59" s="46" t="s">
        <v>382</v>
      </c>
      <c r="AM59" s="46" t="s">
        <v>382</v>
      </c>
      <c r="AN59" s="46" t="s">
        <v>382</v>
      </c>
      <c r="AO59" s="46" t="s">
        <v>382</v>
      </c>
      <c r="AP59" s="46" t="s">
        <v>382</v>
      </c>
      <c r="AQ59" s="46" t="s">
        <v>382</v>
      </c>
      <c r="AR59" s="46" t="s">
        <v>382</v>
      </c>
      <c r="AS59" s="46" t="s">
        <v>382</v>
      </c>
      <c r="AT59" s="46" t="s">
        <v>382</v>
      </c>
      <c r="AU59" s="46" t="s">
        <v>382</v>
      </c>
      <c r="AV59" s="46" t="s">
        <v>382</v>
      </c>
      <c r="AW59" s="46" t="s">
        <v>382</v>
      </c>
      <c r="AX59" s="46" t="s">
        <v>382</v>
      </c>
      <c r="AY59" s="46" t="s">
        <v>382</v>
      </c>
      <c r="AZ59" s="46" t="s">
        <v>382</v>
      </c>
      <c r="BA59" s="88" t="s">
        <v>382</v>
      </c>
      <c r="BB59" s="88" t="s">
        <v>382</v>
      </c>
      <c r="BC59" s="88" t="s">
        <v>382</v>
      </c>
      <c r="BD59" s="46" t="s">
        <v>382</v>
      </c>
      <c r="BE59" s="46" t="s">
        <v>382</v>
      </c>
      <c r="BF59" s="88" t="s">
        <v>382</v>
      </c>
      <c r="BG59" s="88" t="s">
        <v>382</v>
      </c>
      <c r="BH59" s="46" t="s">
        <v>382</v>
      </c>
      <c r="BI59" s="46" t="s">
        <v>382</v>
      </c>
      <c r="BJ59" s="46" t="s">
        <v>382</v>
      </c>
      <c r="BK59" s="46" t="s">
        <v>382</v>
      </c>
      <c r="BL59" s="46" t="s">
        <v>382</v>
      </c>
      <c r="BM59" s="46" t="s">
        <v>382</v>
      </c>
      <c r="BN59" s="46" t="s">
        <v>382</v>
      </c>
      <c r="BO59" s="88" t="s">
        <v>382</v>
      </c>
      <c r="BP59" s="88" t="s">
        <v>382</v>
      </c>
      <c r="BQ59" s="88" t="s">
        <v>382</v>
      </c>
      <c r="BR59" s="46" t="s">
        <v>382</v>
      </c>
      <c r="BS59" s="88">
        <v>0.52</v>
      </c>
      <c r="BT59" s="88" t="s">
        <v>382</v>
      </c>
      <c r="BU59" s="88" t="s">
        <v>382</v>
      </c>
      <c r="BV59" s="46" t="s">
        <v>382</v>
      </c>
      <c r="BW59" s="46" t="s">
        <v>382</v>
      </c>
      <c r="BX59" s="46" t="s">
        <v>382</v>
      </c>
      <c r="BY59" s="46" t="s">
        <v>382</v>
      </c>
      <c r="BZ59" s="46" t="s">
        <v>382</v>
      </c>
      <c r="CA59" s="46" t="s">
        <v>382</v>
      </c>
      <c r="CB59" s="46" t="s">
        <v>382</v>
      </c>
      <c r="CC59" s="88" t="s">
        <v>382</v>
      </c>
      <c r="CD59" s="88" t="s">
        <v>382</v>
      </c>
      <c r="CE59" s="88">
        <v>0.52</v>
      </c>
      <c r="CF59" s="46" t="s">
        <v>382</v>
      </c>
      <c r="CG59" s="46" t="s">
        <v>382</v>
      </c>
      <c r="CH59" s="88" t="s">
        <v>382</v>
      </c>
      <c r="CI59" s="88" t="s">
        <v>382</v>
      </c>
      <c r="CJ59" s="46" t="s">
        <v>382</v>
      </c>
    </row>
    <row r="60" spans="1:88" x14ac:dyDescent="0.25">
      <c r="A60" s="73"/>
      <c r="B60" s="85" t="s">
        <v>502</v>
      </c>
      <c r="C60" s="76"/>
      <c r="D60" s="46" t="s">
        <v>382</v>
      </c>
      <c r="E60" s="46" t="s">
        <v>382</v>
      </c>
      <c r="F60" s="46" t="s">
        <v>382</v>
      </c>
      <c r="G60" s="46" t="s">
        <v>382</v>
      </c>
      <c r="H60" s="46" t="s">
        <v>382</v>
      </c>
      <c r="I60" s="46" t="s">
        <v>382</v>
      </c>
      <c r="J60" s="46" t="s">
        <v>382</v>
      </c>
      <c r="K60" s="46" t="s">
        <v>382</v>
      </c>
      <c r="L60" s="46" t="s">
        <v>382</v>
      </c>
      <c r="M60" s="46" t="s">
        <v>382</v>
      </c>
      <c r="N60" s="46" t="s">
        <v>382</v>
      </c>
      <c r="O60" s="46" t="s">
        <v>382</v>
      </c>
      <c r="P60" s="46" t="s">
        <v>382</v>
      </c>
      <c r="Q60" s="46" t="s">
        <v>382</v>
      </c>
      <c r="R60" s="46" t="s">
        <v>382</v>
      </c>
      <c r="S60" s="46" t="s">
        <v>382</v>
      </c>
      <c r="T60" s="46" t="s">
        <v>382</v>
      </c>
      <c r="U60" s="46" t="s">
        <v>382</v>
      </c>
      <c r="V60" s="46" t="s">
        <v>382</v>
      </c>
      <c r="W60" s="46" t="s">
        <v>382</v>
      </c>
      <c r="X60" s="46" t="s">
        <v>382</v>
      </c>
      <c r="Y60" s="46" t="s">
        <v>382</v>
      </c>
      <c r="Z60" s="46" t="s">
        <v>382</v>
      </c>
      <c r="AA60" s="46" t="s">
        <v>382</v>
      </c>
      <c r="AB60" s="46" t="s">
        <v>382</v>
      </c>
      <c r="AC60" s="46" t="s">
        <v>382</v>
      </c>
      <c r="AD60" s="46" t="s">
        <v>382</v>
      </c>
      <c r="AE60" s="46" t="s">
        <v>382</v>
      </c>
      <c r="AF60" s="46" t="s">
        <v>382</v>
      </c>
      <c r="AG60" s="46" t="s">
        <v>382</v>
      </c>
      <c r="AH60" s="46" t="s">
        <v>382</v>
      </c>
      <c r="AI60" s="46" t="s">
        <v>382</v>
      </c>
      <c r="AJ60" s="46" t="s">
        <v>382</v>
      </c>
      <c r="AK60" s="46" t="s">
        <v>382</v>
      </c>
      <c r="AL60" s="46" t="s">
        <v>382</v>
      </c>
      <c r="AM60" s="46" t="s">
        <v>382</v>
      </c>
      <c r="AN60" s="46" t="s">
        <v>382</v>
      </c>
      <c r="AO60" s="46" t="s">
        <v>382</v>
      </c>
      <c r="AP60" s="46" t="s">
        <v>382</v>
      </c>
      <c r="AQ60" s="46" t="s">
        <v>382</v>
      </c>
      <c r="AR60" s="46" t="s">
        <v>382</v>
      </c>
      <c r="AS60" s="46" t="s">
        <v>382</v>
      </c>
      <c r="AT60" s="46" t="s">
        <v>382</v>
      </c>
      <c r="AU60" s="46" t="s">
        <v>382</v>
      </c>
      <c r="AV60" s="46" t="s">
        <v>382</v>
      </c>
      <c r="AW60" s="46" t="s">
        <v>382</v>
      </c>
      <c r="AX60" s="46" t="s">
        <v>382</v>
      </c>
      <c r="AY60" s="46" t="s">
        <v>382</v>
      </c>
      <c r="AZ60" s="46" t="s">
        <v>382</v>
      </c>
      <c r="BA60" s="88" t="s">
        <v>382</v>
      </c>
      <c r="BB60" s="88" t="s">
        <v>382</v>
      </c>
      <c r="BC60" s="88" t="s">
        <v>382</v>
      </c>
      <c r="BD60" s="46" t="s">
        <v>382</v>
      </c>
      <c r="BE60" s="46" t="s">
        <v>382</v>
      </c>
      <c r="BF60" s="88" t="s">
        <v>382</v>
      </c>
      <c r="BG60" s="88" t="s">
        <v>382</v>
      </c>
      <c r="BH60" s="46" t="s">
        <v>382</v>
      </c>
      <c r="BI60" s="46" t="s">
        <v>382</v>
      </c>
      <c r="BJ60" s="46" t="s">
        <v>382</v>
      </c>
      <c r="BK60" s="46" t="s">
        <v>382</v>
      </c>
      <c r="BL60" s="46" t="s">
        <v>382</v>
      </c>
      <c r="BM60" s="46" t="s">
        <v>382</v>
      </c>
      <c r="BN60" s="46" t="s">
        <v>382</v>
      </c>
      <c r="BO60" s="88" t="s">
        <v>382</v>
      </c>
      <c r="BP60" s="88" t="s">
        <v>382</v>
      </c>
      <c r="BQ60" s="88" t="s">
        <v>382</v>
      </c>
      <c r="BR60" s="46" t="s">
        <v>382</v>
      </c>
      <c r="BS60" s="88" t="s">
        <v>382</v>
      </c>
      <c r="BT60" s="88" t="s">
        <v>382</v>
      </c>
      <c r="BU60" s="88" t="s">
        <v>382</v>
      </c>
      <c r="BV60" s="46" t="s">
        <v>382</v>
      </c>
      <c r="BW60" s="46" t="s">
        <v>382</v>
      </c>
      <c r="BX60" s="46" t="s">
        <v>382</v>
      </c>
      <c r="BY60" s="46" t="s">
        <v>382</v>
      </c>
      <c r="BZ60" s="46" t="s">
        <v>382</v>
      </c>
      <c r="CA60" s="46" t="s">
        <v>382</v>
      </c>
      <c r="CB60" s="46" t="s">
        <v>382</v>
      </c>
      <c r="CC60" s="88" t="s">
        <v>382</v>
      </c>
      <c r="CD60" s="88" t="s">
        <v>382</v>
      </c>
      <c r="CE60" s="88" t="s">
        <v>382</v>
      </c>
      <c r="CF60" s="46" t="s">
        <v>382</v>
      </c>
      <c r="CG60" s="46" t="s">
        <v>382</v>
      </c>
      <c r="CH60" s="88" t="s">
        <v>382</v>
      </c>
      <c r="CI60" s="88" t="s">
        <v>382</v>
      </c>
      <c r="CJ60" s="46" t="s">
        <v>382</v>
      </c>
    </row>
    <row r="61" spans="1:88" ht="31.5" x14ac:dyDescent="0.25">
      <c r="A61" s="73" t="s">
        <v>535</v>
      </c>
      <c r="B61" s="85" t="s">
        <v>469</v>
      </c>
      <c r="C61" s="76" t="s">
        <v>677</v>
      </c>
      <c r="D61" s="46" t="s">
        <v>382</v>
      </c>
      <c r="E61" s="46" t="s">
        <v>382</v>
      </c>
      <c r="F61" s="46" t="s">
        <v>382</v>
      </c>
      <c r="G61" s="46" t="s">
        <v>382</v>
      </c>
      <c r="H61" s="46" t="s">
        <v>382</v>
      </c>
      <c r="I61" s="46" t="s">
        <v>382</v>
      </c>
      <c r="J61" s="46" t="s">
        <v>382</v>
      </c>
      <c r="K61" s="46" t="s">
        <v>382</v>
      </c>
      <c r="L61" s="46" t="s">
        <v>382</v>
      </c>
      <c r="M61" s="46" t="s">
        <v>382</v>
      </c>
      <c r="N61" s="46" t="s">
        <v>382</v>
      </c>
      <c r="O61" s="46" t="s">
        <v>382</v>
      </c>
      <c r="P61" s="46" t="s">
        <v>382</v>
      </c>
      <c r="Q61" s="46" t="s">
        <v>382</v>
      </c>
      <c r="R61" s="46" t="s">
        <v>382</v>
      </c>
      <c r="S61" s="46" t="s">
        <v>382</v>
      </c>
      <c r="T61" s="46" t="s">
        <v>382</v>
      </c>
      <c r="U61" s="46" t="s">
        <v>382</v>
      </c>
      <c r="V61" s="46" t="s">
        <v>382</v>
      </c>
      <c r="W61" s="46" t="s">
        <v>382</v>
      </c>
      <c r="X61" s="46" t="s">
        <v>382</v>
      </c>
      <c r="Y61" s="46" t="s">
        <v>382</v>
      </c>
      <c r="Z61" s="46" t="s">
        <v>382</v>
      </c>
      <c r="AA61" s="46" t="s">
        <v>382</v>
      </c>
      <c r="AB61" s="46" t="s">
        <v>382</v>
      </c>
      <c r="AC61" s="46" t="s">
        <v>382</v>
      </c>
      <c r="AD61" s="46" t="s">
        <v>382</v>
      </c>
      <c r="AE61" s="46" t="s">
        <v>382</v>
      </c>
      <c r="AF61" s="46" t="s">
        <v>382</v>
      </c>
      <c r="AG61" s="46" t="s">
        <v>382</v>
      </c>
      <c r="AH61" s="46" t="s">
        <v>382</v>
      </c>
      <c r="AI61" s="46" t="s">
        <v>382</v>
      </c>
      <c r="AJ61" s="46" t="s">
        <v>382</v>
      </c>
      <c r="AK61" s="46" t="s">
        <v>382</v>
      </c>
      <c r="AL61" s="46" t="s">
        <v>382</v>
      </c>
      <c r="AM61" s="46" t="s">
        <v>382</v>
      </c>
      <c r="AN61" s="46" t="s">
        <v>382</v>
      </c>
      <c r="AO61" s="46" t="s">
        <v>382</v>
      </c>
      <c r="AP61" s="46" t="s">
        <v>382</v>
      </c>
      <c r="AQ61" s="46" t="s">
        <v>382</v>
      </c>
      <c r="AR61" s="46" t="s">
        <v>382</v>
      </c>
      <c r="AS61" s="46" t="s">
        <v>382</v>
      </c>
      <c r="AT61" s="46" t="s">
        <v>382</v>
      </c>
      <c r="AU61" s="46" t="s">
        <v>382</v>
      </c>
      <c r="AV61" s="46" t="s">
        <v>382</v>
      </c>
      <c r="AW61" s="46" t="s">
        <v>382</v>
      </c>
      <c r="AX61" s="46" t="s">
        <v>382</v>
      </c>
      <c r="AY61" s="46" t="s">
        <v>382</v>
      </c>
      <c r="AZ61" s="46" t="s">
        <v>382</v>
      </c>
      <c r="BA61" s="88" t="s">
        <v>382</v>
      </c>
      <c r="BB61" s="88" t="s">
        <v>382</v>
      </c>
      <c r="BC61" s="46" t="s">
        <v>382</v>
      </c>
      <c r="BD61" s="46" t="s">
        <v>382</v>
      </c>
      <c r="BE61" s="88">
        <v>0.36</v>
      </c>
      <c r="BF61" s="88" t="s">
        <v>382</v>
      </c>
      <c r="BG61" s="88" t="s">
        <v>382</v>
      </c>
      <c r="BH61" s="46" t="s">
        <v>382</v>
      </c>
      <c r="BI61" s="46" t="s">
        <v>382</v>
      </c>
      <c r="BJ61" s="46" t="s">
        <v>382</v>
      </c>
      <c r="BK61" s="46" t="s">
        <v>382</v>
      </c>
      <c r="BL61" s="46" t="s">
        <v>382</v>
      </c>
      <c r="BM61" s="46" t="s">
        <v>382</v>
      </c>
      <c r="BN61" s="46" t="s">
        <v>382</v>
      </c>
      <c r="BO61" s="88" t="s">
        <v>382</v>
      </c>
      <c r="BP61" s="88" t="s">
        <v>382</v>
      </c>
      <c r="BQ61" s="88" t="s">
        <v>382</v>
      </c>
      <c r="BR61" s="46" t="s">
        <v>382</v>
      </c>
      <c r="BS61" s="88" t="s">
        <v>382</v>
      </c>
      <c r="BT61" s="88" t="s">
        <v>382</v>
      </c>
      <c r="BU61" s="88" t="s">
        <v>382</v>
      </c>
      <c r="BV61" s="46" t="s">
        <v>382</v>
      </c>
      <c r="BW61" s="46" t="s">
        <v>382</v>
      </c>
      <c r="BX61" s="46" t="s">
        <v>382</v>
      </c>
      <c r="BY61" s="46" t="s">
        <v>382</v>
      </c>
      <c r="BZ61" s="46" t="s">
        <v>382</v>
      </c>
      <c r="CA61" s="46" t="s">
        <v>382</v>
      </c>
      <c r="CB61" s="46" t="s">
        <v>382</v>
      </c>
      <c r="CC61" s="88" t="s">
        <v>382</v>
      </c>
      <c r="CD61" s="88" t="s">
        <v>382</v>
      </c>
      <c r="CE61" s="46" t="s">
        <v>382</v>
      </c>
      <c r="CF61" s="46" t="s">
        <v>382</v>
      </c>
      <c r="CG61" s="88">
        <v>0.36</v>
      </c>
      <c r="CH61" s="88" t="s">
        <v>382</v>
      </c>
      <c r="CI61" s="88" t="s">
        <v>382</v>
      </c>
      <c r="CJ61" s="46" t="s">
        <v>382</v>
      </c>
    </row>
    <row r="62" spans="1:88" ht="31.5" x14ac:dyDescent="0.25">
      <c r="A62" s="73" t="s">
        <v>536</v>
      </c>
      <c r="B62" s="85" t="s">
        <v>470</v>
      </c>
      <c r="C62" s="76" t="s">
        <v>678</v>
      </c>
      <c r="D62" s="46" t="s">
        <v>382</v>
      </c>
      <c r="E62" s="46" t="s">
        <v>382</v>
      </c>
      <c r="F62" s="46" t="s">
        <v>382</v>
      </c>
      <c r="G62" s="46" t="s">
        <v>382</v>
      </c>
      <c r="H62" s="46" t="s">
        <v>382</v>
      </c>
      <c r="I62" s="46" t="s">
        <v>382</v>
      </c>
      <c r="J62" s="46" t="s">
        <v>382</v>
      </c>
      <c r="K62" s="46" t="s">
        <v>382</v>
      </c>
      <c r="L62" s="46" t="s">
        <v>382</v>
      </c>
      <c r="M62" s="46" t="s">
        <v>382</v>
      </c>
      <c r="N62" s="46" t="s">
        <v>382</v>
      </c>
      <c r="O62" s="46" t="s">
        <v>382</v>
      </c>
      <c r="P62" s="46" t="s">
        <v>382</v>
      </c>
      <c r="Q62" s="46" t="s">
        <v>382</v>
      </c>
      <c r="R62" s="46" t="s">
        <v>382</v>
      </c>
      <c r="S62" s="46" t="s">
        <v>382</v>
      </c>
      <c r="T62" s="46" t="s">
        <v>382</v>
      </c>
      <c r="U62" s="46" t="s">
        <v>382</v>
      </c>
      <c r="V62" s="46" t="s">
        <v>382</v>
      </c>
      <c r="W62" s="46" t="s">
        <v>382</v>
      </c>
      <c r="X62" s="46" t="s">
        <v>382</v>
      </c>
      <c r="Y62" s="46" t="s">
        <v>382</v>
      </c>
      <c r="Z62" s="46" t="s">
        <v>382</v>
      </c>
      <c r="AA62" s="46" t="s">
        <v>382</v>
      </c>
      <c r="AB62" s="46" t="s">
        <v>382</v>
      </c>
      <c r="AC62" s="46" t="s">
        <v>382</v>
      </c>
      <c r="AD62" s="46" t="s">
        <v>382</v>
      </c>
      <c r="AE62" s="46" t="s">
        <v>382</v>
      </c>
      <c r="AF62" s="46" t="s">
        <v>382</v>
      </c>
      <c r="AG62" s="46" t="s">
        <v>382</v>
      </c>
      <c r="AH62" s="46" t="s">
        <v>382</v>
      </c>
      <c r="AI62" s="46" t="s">
        <v>382</v>
      </c>
      <c r="AJ62" s="46" t="s">
        <v>382</v>
      </c>
      <c r="AK62" s="46" t="s">
        <v>382</v>
      </c>
      <c r="AL62" s="46" t="s">
        <v>382</v>
      </c>
      <c r="AM62" s="46" t="s">
        <v>382</v>
      </c>
      <c r="AN62" s="46" t="s">
        <v>382</v>
      </c>
      <c r="AO62" s="46" t="s">
        <v>382</v>
      </c>
      <c r="AP62" s="46" t="s">
        <v>382</v>
      </c>
      <c r="AQ62" s="46" t="s">
        <v>382</v>
      </c>
      <c r="AR62" s="46" t="s">
        <v>382</v>
      </c>
      <c r="AS62" s="46" t="s">
        <v>382</v>
      </c>
      <c r="AT62" s="46" t="s">
        <v>382</v>
      </c>
      <c r="AU62" s="46" t="s">
        <v>382</v>
      </c>
      <c r="AV62" s="46" t="s">
        <v>382</v>
      </c>
      <c r="AW62" s="46" t="s">
        <v>382</v>
      </c>
      <c r="AX62" s="46" t="s">
        <v>382</v>
      </c>
      <c r="AY62" s="46" t="s">
        <v>382</v>
      </c>
      <c r="AZ62" s="46" t="s">
        <v>382</v>
      </c>
      <c r="BA62" s="88" t="s">
        <v>382</v>
      </c>
      <c r="BB62" s="88" t="s">
        <v>382</v>
      </c>
      <c r="BC62" s="46" t="s">
        <v>382</v>
      </c>
      <c r="BD62" s="46" t="s">
        <v>382</v>
      </c>
      <c r="BE62" s="88">
        <v>0.9</v>
      </c>
      <c r="BF62" s="88" t="s">
        <v>382</v>
      </c>
      <c r="BG62" s="88" t="s">
        <v>382</v>
      </c>
      <c r="BH62" s="46" t="s">
        <v>382</v>
      </c>
      <c r="BI62" s="46" t="s">
        <v>382</v>
      </c>
      <c r="BJ62" s="46" t="s">
        <v>382</v>
      </c>
      <c r="BK62" s="46" t="s">
        <v>382</v>
      </c>
      <c r="BL62" s="46" t="s">
        <v>382</v>
      </c>
      <c r="BM62" s="46" t="s">
        <v>382</v>
      </c>
      <c r="BN62" s="46" t="s">
        <v>382</v>
      </c>
      <c r="BO62" s="88" t="s">
        <v>382</v>
      </c>
      <c r="BP62" s="88" t="s">
        <v>382</v>
      </c>
      <c r="BQ62" s="88" t="s">
        <v>382</v>
      </c>
      <c r="BR62" s="46" t="s">
        <v>382</v>
      </c>
      <c r="BS62" s="88" t="s">
        <v>382</v>
      </c>
      <c r="BT62" s="88" t="s">
        <v>382</v>
      </c>
      <c r="BU62" s="88" t="s">
        <v>382</v>
      </c>
      <c r="BV62" s="46" t="s">
        <v>382</v>
      </c>
      <c r="BW62" s="46" t="s">
        <v>382</v>
      </c>
      <c r="BX62" s="46" t="s">
        <v>382</v>
      </c>
      <c r="BY62" s="46" t="s">
        <v>382</v>
      </c>
      <c r="BZ62" s="46" t="s">
        <v>382</v>
      </c>
      <c r="CA62" s="46" t="s">
        <v>382</v>
      </c>
      <c r="CB62" s="46" t="s">
        <v>382</v>
      </c>
      <c r="CC62" s="88" t="s">
        <v>382</v>
      </c>
      <c r="CD62" s="88" t="s">
        <v>382</v>
      </c>
      <c r="CE62" s="46" t="s">
        <v>382</v>
      </c>
      <c r="CF62" s="46" t="s">
        <v>382</v>
      </c>
      <c r="CG62" s="88">
        <v>0.9</v>
      </c>
      <c r="CH62" s="88" t="s">
        <v>382</v>
      </c>
      <c r="CI62" s="88" t="s">
        <v>382</v>
      </c>
      <c r="CJ62" s="46" t="s">
        <v>382</v>
      </c>
    </row>
    <row r="63" spans="1:88" ht="31.5" x14ac:dyDescent="0.25">
      <c r="A63" s="73" t="s">
        <v>537</v>
      </c>
      <c r="B63" s="85" t="s">
        <v>471</v>
      </c>
      <c r="C63" s="76" t="s">
        <v>679</v>
      </c>
      <c r="D63" s="46" t="s">
        <v>382</v>
      </c>
      <c r="E63" s="46" t="s">
        <v>382</v>
      </c>
      <c r="F63" s="46" t="s">
        <v>382</v>
      </c>
      <c r="G63" s="46" t="s">
        <v>382</v>
      </c>
      <c r="H63" s="46" t="s">
        <v>382</v>
      </c>
      <c r="I63" s="46" t="s">
        <v>382</v>
      </c>
      <c r="J63" s="46" t="s">
        <v>382</v>
      </c>
      <c r="K63" s="46" t="s">
        <v>382</v>
      </c>
      <c r="L63" s="46" t="s">
        <v>382</v>
      </c>
      <c r="M63" s="46" t="s">
        <v>382</v>
      </c>
      <c r="N63" s="46" t="s">
        <v>382</v>
      </c>
      <c r="O63" s="46" t="s">
        <v>382</v>
      </c>
      <c r="P63" s="46" t="s">
        <v>382</v>
      </c>
      <c r="Q63" s="46" t="s">
        <v>382</v>
      </c>
      <c r="R63" s="46" t="s">
        <v>382</v>
      </c>
      <c r="S63" s="46" t="s">
        <v>382</v>
      </c>
      <c r="T63" s="46" t="s">
        <v>382</v>
      </c>
      <c r="U63" s="46" t="s">
        <v>382</v>
      </c>
      <c r="V63" s="46" t="s">
        <v>382</v>
      </c>
      <c r="W63" s="46" t="s">
        <v>382</v>
      </c>
      <c r="X63" s="46" t="s">
        <v>382</v>
      </c>
      <c r="Y63" s="46" t="s">
        <v>382</v>
      </c>
      <c r="Z63" s="46" t="s">
        <v>382</v>
      </c>
      <c r="AA63" s="46" t="s">
        <v>382</v>
      </c>
      <c r="AB63" s="46" t="s">
        <v>382</v>
      </c>
      <c r="AC63" s="46" t="s">
        <v>382</v>
      </c>
      <c r="AD63" s="46" t="s">
        <v>382</v>
      </c>
      <c r="AE63" s="46" t="s">
        <v>382</v>
      </c>
      <c r="AF63" s="46" t="s">
        <v>382</v>
      </c>
      <c r="AG63" s="46" t="s">
        <v>382</v>
      </c>
      <c r="AH63" s="46" t="s">
        <v>382</v>
      </c>
      <c r="AI63" s="46" t="s">
        <v>382</v>
      </c>
      <c r="AJ63" s="46" t="s">
        <v>382</v>
      </c>
      <c r="AK63" s="46" t="s">
        <v>382</v>
      </c>
      <c r="AL63" s="46" t="s">
        <v>382</v>
      </c>
      <c r="AM63" s="46" t="s">
        <v>382</v>
      </c>
      <c r="AN63" s="46" t="s">
        <v>382</v>
      </c>
      <c r="AO63" s="46" t="s">
        <v>382</v>
      </c>
      <c r="AP63" s="46" t="s">
        <v>382</v>
      </c>
      <c r="AQ63" s="46" t="s">
        <v>382</v>
      </c>
      <c r="AR63" s="46" t="s">
        <v>382</v>
      </c>
      <c r="AS63" s="46" t="s">
        <v>382</v>
      </c>
      <c r="AT63" s="46" t="s">
        <v>382</v>
      </c>
      <c r="AU63" s="46" t="s">
        <v>382</v>
      </c>
      <c r="AV63" s="46" t="s">
        <v>382</v>
      </c>
      <c r="AW63" s="46" t="s">
        <v>382</v>
      </c>
      <c r="AX63" s="46" t="s">
        <v>382</v>
      </c>
      <c r="AY63" s="46" t="s">
        <v>382</v>
      </c>
      <c r="AZ63" s="46" t="s">
        <v>382</v>
      </c>
      <c r="BA63" s="88" t="s">
        <v>382</v>
      </c>
      <c r="BB63" s="88" t="s">
        <v>382</v>
      </c>
      <c r="BC63" s="46" t="s">
        <v>382</v>
      </c>
      <c r="BD63" s="46" t="s">
        <v>382</v>
      </c>
      <c r="BE63" s="88">
        <v>0.45</v>
      </c>
      <c r="BF63" s="88" t="s">
        <v>382</v>
      </c>
      <c r="BG63" s="88" t="s">
        <v>382</v>
      </c>
      <c r="BH63" s="46" t="s">
        <v>382</v>
      </c>
      <c r="BI63" s="46" t="s">
        <v>382</v>
      </c>
      <c r="BJ63" s="46" t="s">
        <v>382</v>
      </c>
      <c r="BK63" s="46" t="s">
        <v>382</v>
      </c>
      <c r="BL63" s="46" t="s">
        <v>382</v>
      </c>
      <c r="BM63" s="46" t="s">
        <v>382</v>
      </c>
      <c r="BN63" s="46" t="s">
        <v>382</v>
      </c>
      <c r="BO63" s="88" t="s">
        <v>382</v>
      </c>
      <c r="BP63" s="88" t="s">
        <v>382</v>
      </c>
      <c r="BQ63" s="88" t="s">
        <v>382</v>
      </c>
      <c r="BR63" s="46" t="s">
        <v>382</v>
      </c>
      <c r="BS63" s="88" t="s">
        <v>382</v>
      </c>
      <c r="BT63" s="88" t="s">
        <v>382</v>
      </c>
      <c r="BU63" s="88" t="s">
        <v>382</v>
      </c>
      <c r="BV63" s="46" t="s">
        <v>382</v>
      </c>
      <c r="BW63" s="46" t="s">
        <v>382</v>
      </c>
      <c r="BX63" s="46" t="s">
        <v>382</v>
      </c>
      <c r="BY63" s="46" t="s">
        <v>382</v>
      </c>
      <c r="BZ63" s="46" t="s">
        <v>382</v>
      </c>
      <c r="CA63" s="46" t="s">
        <v>382</v>
      </c>
      <c r="CB63" s="46" t="s">
        <v>382</v>
      </c>
      <c r="CC63" s="88" t="s">
        <v>382</v>
      </c>
      <c r="CD63" s="88" t="s">
        <v>382</v>
      </c>
      <c r="CE63" s="46" t="s">
        <v>382</v>
      </c>
      <c r="CF63" s="46" t="s">
        <v>382</v>
      </c>
      <c r="CG63" s="88">
        <v>0.45</v>
      </c>
      <c r="CH63" s="88" t="s">
        <v>382</v>
      </c>
      <c r="CI63" s="88" t="s">
        <v>382</v>
      </c>
      <c r="CJ63" s="46" t="s">
        <v>382</v>
      </c>
    </row>
    <row r="64" spans="1:88" ht="47.25" x14ac:dyDescent="0.25">
      <c r="A64" s="73" t="s">
        <v>538</v>
      </c>
      <c r="B64" s="85" t="s">
        <v>472</v>
      </c>
      <c r="C64" s="76" t="s">
        <v>680</v>
      </c>
      <c r="D64" s="46" t="s">
        <v>382</v>
      </c>
      <c r="E64" s="46" t="s">
        <v>382</v>
      </c>
      <c r="F64" s="46" t="s">
        <v>382</v>
      </c>
      <c r="G64" s="46" t="s">
        <v>382</v>
      </c>
      <c r="H64" s="46" t="s">
        <v>382</v>
      </c>
      <c r="I64" s="46" t="s">
        <v>382</v>
      </c>
      <c r="J64" s="46" t="s">
        <v>382</v>
      </c>
      <c r="K64" s="46" t="s">
        <v>382</v>
      </c>
      <c r="L64" s="46" t="s">
        <v>382</v>
      </c>
      <c r="M64" s="46" t="s">
        <v>382</v>
      </c>
      <c r="N64" s="46" t="s">
        <v>382</v>
      </c>
      <c r="O64" s="46" t="s">
        <v>382</v>
      </c>
      <c r="P64" s="46" t="s">
        <v>382</v>
      </c>
      <c r="Q64" s="46" t="s">
        <v>382</v>
      </c>
      <c r="R64" s="46" t="s">
        <v>382</v>
      </c>
      <c r="S64" s="46" t="s">
        <v>382</v>
      </c>
      <c r="T64" s="46" t="s">
        <v>382</v>
      </c>
      <c r="U64" s="46" t="s">
        <v>382</v>
      </c>
      <c r="V64" s="46" t="s">
        <v>382</v>
      </c>
      <c r="W64" s="46" t="s">
        <v>382</v>
      </c>
      <c r="X64" s="46" t="s">
        <v>382</v>
      </c>
      <c r="Y64" s="46" t="s">
        <v>382</v>
      </c>
      <c r="Z64" s="46" t="s">
        <v>382</v>
      </c>
      <c r="AA64" s="46" t="s">
        <v>382</v>
      </c>
      <c r="AB64" s="46" t="s">
        <v>382</v>
      </c>
      <c r="AC64" s="46" t="s">
        <v>382</v>
      </c>
      <c r="AD64" s="46" t="s">
        <v>382</v>
      </c>
      <c r="AE64" s="46" t="s">
        <v>382</v>
      </c>
      <c r="AF64" s="46" t="s">
        <v>382</v>
      </c>
      <c r="AG64" s="46" t="s">
        <v>382</v>
      </c>
      <c r="AH64" s="46" t="s">
        <v>382</v>
      </c>
      <c r="AI64" s="46" t="s">
        <v>382</v>
      </c>
      <c r="AJ64" s="46" t="s">
        <v>382</v>
      </c>
      <c r="AK64" s="46" t="s">
        <v>382</v>
      </c>
      <c r="AL64" s="46" t="s">
        <v>382</v>
      </c>
      <c r="AM64" s="46" t="s">
        <v>382</v>
      </c>
      <c r="AN64" s="46" t="s">
        <v>382</v>
      </c>
      <c r="AO64" s="46" t="s">
        <v>382</v>
      </c>
      <c r="AP64" s="46" t="s">
        <v>382</v>
      </c>
      <c r="AQ64" s="46" t="s">
        <v>382</v>
      </c>
      <c r="AR64" s="46" t="s">
        <v>382</v>
      </c>
      <c r="AS64" s="46" t="s">
        <v>382</v>
      </c>
      <c r="AT64" s="46" t="s">
        <v>382</v>
      </c>
      <c r="AU64" s="46" t="s">
        <v>382</v>
      </c>
      <c r="AV64" s="46" t="s">
        <v>382</v>
      </c>
      <c r="AW64" s="46" t="s">
        <v>382</v>
      </c>
      <c r="AX64" s="46" t="s">
        <v>382</v>
      </c>
      <c r="AY64" s="46" t="s">
        <v>382</v>
      </c>
      <c r="AZ64" s="46" t="s">
        <v>382</v>
      </c>
      <c r="BA64" s="88" t="s">
        <v>382</v>
      </c>
      <c r="BB64" s="88" t="s">
        <v>382</v>
      </c>
      <c r="BC64" s="88" t="s">
        <v>382</v>
      </c>
      <c r="BD64" s="46" t="s">
        <v>382</v>
      </c>
      <c r="BE64" s="46" t="s">
        <v>382</v>
      </c>
      <c r="BF64" s="88" t="s">
        <v>382</v>
      </c>
      <c r="BG64" s="88" t="s">
        <v>382</v>
      </c>
      <c r="BH64" s="46" t="s">
        <v>382</v>
      </c>
      <c r="BI64" s="46" t="s">
        <v>382</v>
      </c>
      <c r="BJ64" s="46" t="s">
        <v>382</v>
      </c>
      <c r="BK64" s="46" t="s">
        <v>382</v>
      </c>
      <c r="BL64" s="46" t="s">
        <v>382</v>
      </c>
      <c r="BM64" s="46" t="s">
        <v>382</v>
      </c>
      <c r="BN64" s="46" t="s">
        <v>382</v>
      </c>
      <c r="BO64" s="88" t="s">
        <v>382</v>
      </c>
      <c r="BP64" s="88" t="s">
        <v>382</v>
      </c>
      <c r="BQ64" s="88" t="s">
        <v>382</v>
      </c>
      <c r="BR64" s="46" t="s">
        <v>382</v>
      </c>
      <c r="BS64" s="88" t="s">
        <v>382</v>
      </c>
      <c r="BT64" s="88" t="s">
        <v>382</v>
      </c>
      <c r="BU64" s="88" t="s">
        <v>382</v>
      </c>
      <c r="BV64" s="46" t="s">
        <v>382</v>
      </c>
      <c r="BW64" s="46" t="s">
        <v>382</v>
      </c>
      <c r="BX64" s="46" t="s">
        <v>382</v>
      </c>
      <c r="BY64" s="46" t="s">
        <v>382</v>
      </c>
      <c r="BZ64" s="46" t="s">
        <v>382</v>
      </c>
      <c r="CA64" s="46" t="s">
        <v>382</v>
      </c>
      <c r="CB64" s="46" t="s">
        <v>382</v>
      </c>
      <c r="CC64" s="88" t="s">
        <v>382</v>
      </c>
      <c r="CD64" s="88" t="s">
        <v>382</v>
      </c>
      <c r="CE64" s="46" t="s">
        <v>382</v>
      </c>
      <c r="CF64" s="46" t="s">
        <v>382</v>
      </c>
      <c r="CG64" s="88">
        <v>0.95</v>
      </c>
      <c r="CH64" s="88" t="s">
        <v>382</v>
      </c>
      <c r="CI64" s="88" t="s">
        <v>382</v>
      </c>
      <c r="CJ64" s="46" t="s">
        <v>382</v>
      </c>
    </row>
    <row r="65" spans="1:88" ht="31.5" x14ac:dyDescent="0.25">
      <c r="A65" s="73" t="s">
        <v>539</v>
      </c>
      <c r="B65" s="85" t="s">
        <v>473</v>
      </c>
      <c r="C65" s="76" t="s">
        <v>681</v>
      </c>
      <c r="D65" s="46" t="s">
        <v>382</v>
      </c>
      <c r="E65" s="46" t="s">
        <v>382</v>
      </c>
      <c r="F65" s="46" t="s">
        <v>382</v>
      </c>
      <c r="G65" s="46" t="s">
        <v>382</v>
      </c>
      <c r="H65" s="46" t="s">
        <v>382</v>
      </c>
      <c r="I65" s="46" t="s">
        <v>382</v>
      </c>
      <c r="J65" s="46" t="s">
        <v>382</v>
      </c>
      <c r="K65" s="46" t="s">
        <v>382</v>
      </c>
      <c r="L65" s="46" t="s">
        <v>382</v>
      </c>
      <c r="M65" s="46" t="s">
        <v>382</v>
      </c>
      <c r="N65" s="46" t="s">
        <v>382</v>
      </c>
      <c r="O65" s="46" t="s">
        <v>382</v>
      </c>
      <c r="P65" s="46" t="s">
        <v>382</v>
      </c>
      <c r="Q65" s="46" t="s">
        <v>382</v>
      </c>
      <c r="R65" s="46" t="s">
        <v>382</v>
      </c>
      <c r="S65" s="46" t="s">
        <v>382</v>
      </c>
      <c r="T65" s="46" t="s">
        <v>382</v>
      </c>
      <c r="U65" s="46" t="s">
        <v>382</v>
      </c>
      <c r="V65" s="46" t="s">
        <v>382</v>
      </c>
      <c r="W65" s="46" t="s">
        <v>382</v>
      </c>
      <c r="X65" s="46" t="s">
        <v>382</v>
      </c>
      <c r="Y65" s="46" t="s">
        <v>382</v>
      </c>
      <c r="Z65" s="46" t="s">
        <v>382</v>
      </c>
      <c r="AA65" s="46" t="s">
        <v>382</v>
      </c>
      <c r="AB65" s="46" t="s">
        <v>382</v>
      </c>
      <c r="AC65" s="46" t="s">
        <v>382</v>
      </c>
      <c r="AD65" s="46" t="s">
        <v>382</v>
      </c>
      <c r="AE65" s="46" t="s">
        <v>382</v>
      </c>
      <c r="AF65" s="46" t="s">
        <v>382</v>
      </c>
      <c r="AG65" s="46" t="s">
        <v>382</v>
      </c>
      <c r="AH65" s="46" t="s">
        <v>382</v>
      </c>
      <c r="AI65" s="46" t="s">
        <v>382</v>
      </c>
      <c r="AJ65" s="46" t="s">
        <v>382</v>
      </c>
      <c r="AK65" s="46" t="s">
        <v>382</v>
      </c>
      <c r="AL65" s="46" t="s">
        <v>382</v>
      </c>
      <c r="AM65" s="46" t="s">
        <v>382</v>
      </c>
      <c r="AN65" s="46" t="s">
        <v>382</v>
      </c>
      <c r="AO65" s="46" t="s">
        <v>382</v>
      </c>
      <c r="AP65" s="46" t="s">
        <v>382</v>
      </c>
      <c r="AQ65" s="46" t="s">
        <v>382</v>
      </c>
      <c r="AR65" s="46" t="s">
        <v>382</v>
      </c>
      <c r="AS65" s="46" t="s">
        <v>382</v>
      </c>
      <c r="AT65" s="46" t="s">
        <v>382</v>
      </c>
      <c r="AU65" s="46" t="s">
        <v>382</v>
      </c>
      <c r="AV65" s="46" t="s">
        <v>382</v>
      </c>
      <c r="AW65" s="46" t="s">
        <v>382</v>
      </c>
      <c r="AX65" s="46" t="s">
        <v>382</v>
      </c>
      <c r="AY65" s="46" t="s">
        <v>382</v>
      </c>
      <c r="AZ65" s="46" t="s">
        <v>382</v>
      </c>
      <c r="BA65" s="88" t="s">
        <v>382</v>
      </c>
      <c r="BB65" s="88" t="s">
        <v>382</v>
      </c>
      <c r="BC65" s="88" t="s">
        <v>382</v>
      </c>
      <c r="BD65" s="46" t="s">
        <v>382</v>
      </c>
      <c r="BE65" s="46" t="s">
        <v>382</v>
      </c>
      <c r="BF65" s="88" t="s">
        <v>382</v>
      </c>
      <c r="BG65" s="88" t="s">
        <v>382</v>
      </c>
      <c r="BH65" s="46" t="s">
        <v>382</v>
      </c>
      <c r="BI65" s="46" t="s">
        <v>382</v>
      </c>
      <c r="BJ65" s="46" t="s">
        <v>382</v>
      </c>
      <c r="BK65" s="46" t="s">
        <v>382</v>
      </c>
      <c r="BL65" s="46" t="s">
        <v>382</v>
      </c>
      <c r="BM65" s="46" t="s">
        <v>382</v>
      </c>
      <c r="BN65" s="46" t="s">
        <v>382</v>
      </c>
      <c r="BO65" s="88" t="s">
        <v>382</v>
      </c>
      <c r="BP65" s="88" t="s">
        <v>382</v>
      </c>
      <c r="BQ65" s="88" t="s">
        <v>382</v>
      </c>
      <c r="BR65" s="46" t="s">
        <v>382</v>
      </c>
      <c r="BS65" s="88" t="s">
        <v>382</v>
      </c>
      <c r="BT65" s="88" t="s">
        <v>382</v>
      </c>
      <c r="BU65" s="88" t="s">
        <v>382</v>
      </c>
      <c r="BV65" s="46" t="s">
        <v>382</v>
      </c>
      <c r="BW65" s="46" t="s">
        <v>382</v>
      </c>
      <c r="BX65" s="46" t="s">
        <v>382</v>
      </c>
      <c r="BY65" s="46" t="s">
        <v>382</v>
      </c>
      <c r="BZ65" s="46" t="s">
        <v>382</v>
      </c>
      <c r="CA65" s="46" t="s">
        <v>382</v>
      </c>
      <c r="CB65" s="46" t="s">
        <v>382</v>
      </c>
      <c r="CC65" s="88" t="s">
        <v>382</v>
      </c>
      <c r="CD65" s="88" t="s">
        <v>382</v>
      </c>
      <c r="CE65" s="46" t="s">
        <v>382</v>
      </c>
      <c r="CF65" s="46" t="s">
        <v>382</v>
      </c>
      <c r="CG65" s="88">
        <v>0.11</v>
      </c>
      <c r="CH65" s="88" t="s">
        <v>382</v>
      </c>
      <c r="CI65" s="88" t="s">
        <v>382</v>
      </c>
      <c r="CJ65" s="46" t="s">
        <v>382</v>
      </c>
    </row>
    <row r="66" spans="1:88" ht="47.25" x14ac:dyDescent="0.25">
      <c r="A66" s="73" t="s">
        <v>540</v>
      </c>
      <c r="B66" s="85" t="s">
        <v>474</v>
      </c>
      <c r="C66" s="76" t="s">
        <v>682</v>
      </c>
      <c r="D66" s="46" t="s">
        <v>382</v>
      </c>
      <c r="E66" s="46" t="s">
        <v>382</v>
      </c>
      <c r="F66" s="46" t="s">
        <v>382</v>
      </c>
      <c r="G66" s="46" t="s">
        <v>382</v>
      </c>
      <c r="H66" s="46" t="s">
        <v>382</v>
      </c>
      <c r="I66" s="46" t="s">
        <v>382</v>
      </c>
      <c r="J66" s="46" t="s">
        <v>382</v>
      </c>
      <c r="K66" s="46" t="s">
        <v>382</v>
      </c>
      <c r="L66" s="46" t="s">
        <v>382</v>
      </c>
      <c r="M66" s="46" t="s">
        <v>382</v>
      </c>
      <c r="N66" s="46" t="s">
        <v>382</v>
      </c>
      <c r="O66" s="46" t="s">
        <v>382</v>
      </c>
      <c r="P66" s="46" t="s">
        <v>382</v>
      </c>
      <c r="Q66" s="46" t="s">
        <v>382</v>
      </c>
      <c r="R66" s="46" t="s">
        <v>382</v>
      </c>
      <c r="S66" s="46" t="s">
        <v>382</v>
      </c>
      <c r="T66" s="46" t="s">
        <v>382</v>
      </c>
      <c r="U66" s="46" t="s">
        <v>382</v>
      </c>
      <c r="V66" s="46" t="s">
        <v>382</v>
      </c>
      <c r="W66" s="46" t="s">
        <v>382</v>
      </c>
      <c r="X66" s="46" t="s">
        <v>382</v>
      </c>
      <c r="Y66" s="46" t="s">
        <v>382</v>
      </c>
      <c r="Z66" s="46" t="s">
        <v>382</v>
      </c>
      <c r="AA66" s="46" t="s">
        <v>382</v>
      </c>
      <c r="AB66" s="46" t="s">
        <v>382</v>
      </c>
      <c r="AC66" s="46" t="s">
        <v>382</v>
      </c>
      <c r="AD66" s="46" t="s">
        <v>382</v>
      </c>
      <c r="AE66" s="46" t="s">
        <v>382</v>
      </c>
      <c r="AF66" s="46" t="s">
        <v>382</v>
      </c>
      <c r="AG66" s="46" t="s">
        <v>382</v>
      </c>
      <c r="AH66" s="46" t="s">
        <v>382</v>
      </c>
      <c r="AI66" s="46" t="s">
        <v>382</v>
      </c>
      <c r="AJ66" s="46" t="s">
        <v>382</v>
      </c>
      <c r="AK66" s="46" t="s">
        <v>382</v>
      </c>
      <c r="AL66" s="46" t="s">
        <v>382</v>
      </c>
      <c r="AM66" s="46" t="s">
        <v>382</v>
      </c>
      <c r="AN66" s="46" t="s">
        <v>382</v>
      </c>
      <c r="AO66" s="46" t="s">
        <v>382</v>
      </c>
      <c r="AP66" s="46" t="s">
        <v>382</v>
      </c>
      <c r="AQ66" s="46" t="s">
        <v>382</v>
      </c>
      <c r="AR66" s="46" t="s">
        <v>382</v>
      </c>
      <c r="AS66" s="46" t="s">
        <v>382</v>
      </c>
      <c r="AT66" s="46" t="s">
        <v>382</v>
      </c>
      <c r="AU66" s="46" t="s">
        <v>382</v>
      </c>
      <c r="AV66" s="46" t="s">
        <v>382</v>
      </c>
      <c r="AW66" s="46" t="s">
        <v>382</v>
      </c>
      <c r="AX66" s="46" t="s">
        <v>382</v>
      </c>
      <c r="AY66" s="46" t="s">
        <v>382</v>
      </c>
      <c r="AZ66" s="46" t="s">
        <v>382</v>
      </c>
      <c r="BA66" s="88" t="s">
        <v>382</v>
      </c>
      <c r="BB66" s="88" t="s">
        <v>382</v>
      </c>
      <c r="BC66" s="88" t="s">
        <v>382</v>
      </c>
      <c r="BD66" s="46" t="s">
        <v>382</v>
      </c>
      <c r="BE66" s="46" t="s">
        <v>382</v>
      </c>
      <c r="BF66" s="88" t="s">
        <v>382</v>
      </c>
      <c r="BG66" s="88" t="s">
        <v>382</v>
      </c>
      <c r="BH66" s="46" t="s">
        <v>382</v>
      </c>
      <c r="BI66" s="46" t="s">
        <v>382</v>
      </c>
      <c r="BJ66" s="46" t="s">
        <v>382</v>
      </c>
      <c r="BK66" s="46" t="s">
        <v>382</v>
      </c>
      <c r="BL66" s="46" t="s">
        <v>382</v>
      </c>
      <c r="BM66" s="46" t="s">
        <v>382</v>
      </c>
      <c r="BN66" s="46" t="s">
        <v>382</v>
      </c>
      <c r="BO66" s="88" t="s">
        <v>382</v>
      </c>
      <c r="BP66" s="88" t="s">
        <v>382</v>
      </c>
      <c r="BQ66" s="88" t="s">
        <v>382</v>
      </c>
      <c r="BR66" s="46" t="s">
        <v>382</v>
      </c>
      <c r="BS66" s="88" t="s">
        <v>382</v>
      </c>
      <c r="BT66" s="88" t="s">
        <v>382</v>
      </c>
      <c r="BU66" s="88" t="s">
        <v>382</v>
      </c>
      <c r="BV66" s="46" t="s">
        <v>382</v>
      </c>
      <c r="BW66" s="46" t="s">
        <v>382</v>
      </c>
      <c r="BX66" s="46" t="s">
        <v>382</v>
      </c>
      <c r="BY66" s="46" t="s">
        <v>382</v>
      </c>
      <c r="BZ66" s="46" t="s">
        <v>382</v>
      </c>
      <c r="CA66" s="46" t="s">
        <v>382</v>
      </c>
      <c r="CB66" s="46" t="s">
        <v>382</v>
      </c>
      <c r="CC66" s="88" t="s">
        <v>382</v>
      </c>
      <c r="CD66" s="88" t="s">
        <v>382</v>
      </c>
      <c r="CE66" s="46" t="s">
        <v>382</v>
      </c>
      <c r="CF66" s="46" t="s">
        <v>382</v>
      </c>
      <c r="CG66" s="88">
        <v>0.14000000000000001</v>
      </c>
      <c r="CH66" s="88" t="s">
        <v>382</v>
      </c>
      <c r="CI66" s="88" t="s">
        <v>382</v>
      </c>
      <c r="CJ66" s="46" t="s">
        <v>382</v>
      </c>
    </row>
    <row r="67" spans="1:88" ht="47.25" x14ac:dyDescent="0.25">
      <c r="A67" s="73" t="s">
        <v>541</v>
      </c>
      <c r="B67" s="85" t="s">
        <v>475</v>
      </c>
      <c r="C67" s="76" t="s">
        <v>683</v>
      </c>
      <c r="D67" s="46" t="s">
        <v>382</v>
      </c>
      <c r="E67" s="46" t="s">
        <v>382</v>
      </c>
      <c r="F67" s="46" t="s">
        <v>382</v>
      </c>
      <c r="G67" s="46" t="s">
        <v>382</v>
      </c>
      <c r="H67" s="46" t="s">
        <v>382</v>
      </c>
      <c r="I67" s="46" t="s">
        <v>382</v>
      </c>
      <c r="J67" s="46" t="s">
        <v>382</v>
      </c>
      <c r="K67" s="46" t="s">
        <v>382</v>
      </c>
      <c r="L67" s="46" t="s">
        <v>382</v>
      </c>
      <c r="M67" s="46" t="s">
        <v>382</v>
      </c>
      <c r="N67" s="46" t="s">
        <v>382</v>
      </c>
      <c r="O67" s="46" t="s">
        <v>382</v>
      </c>
      <c r="P67" s="46" t="s">
        <v>382</v>
      </c>
      <c r="Q67" s="46" t="s">
        <v>382</v>
      </c>
      <c r="R67" s="46" t="s">
        <v>382</v>
      </c>
      <c r="S67" s="46" t="s">
        <v>382</v>
      </c>
      <c r="T67" s="46" t="s">
        <v>382</v>
      </c>
      <c r="U67" s="46" t="s">
        <v>382</v>
      </c>
      <c r="V67" s="46" t="s">
        <v>382</v>
      </c>
      <c r="W67" s="46" t="s">
        <v>382</v>
      </c>
      <c r="X67" s="46" t="s">
        <v>382</v>
      </c>
      <c r="Y67" s="46" t="s">
        <v>382</v>
      </c>
      <c r="Z67" s="46" t="s">
        <v>382</v>
      </c>
      <c r="AA67" s="46" t="s">
        <v>382</v>
      </c>
      <c r="AB67" s="46" t="s">
        <v>382</v>
      </c>
      <c r="AC67" s="46" t="s">
        <v>382</v>
      </c>
      <c r="AD67" s="46" t="s">
        <v>382</v>
      </c>
      <c r="AE67" s="46" t="s">
        <v>382</v>
      </c>
      <c r="AF67" s="46" t="s">
        <v>382</v>
      </c>
      <c r="AG67" s="46" t="s">
        <v>382</v>
      </c>
      <c r="AH67" s="46" t="s">
        <v>382</v>
      </c>
      <c r="AI67" s="46" t="s">
        <v>382</v>
      </c>
      <c r="AJ67" s="46" t="s">
        <v>382</v>
      </c>
      <c r="AK67" s="46" t="s">
        <v>382</v>
      </c>
      <c r="AL67" s="46" t="s">
        <v>382</v>
      </c>
      <c r="AM67" s="46" t="s">
        <v>382</v>
      </c>
      <c r="AN67" s="46" t="s">
        <v>382</v>
      </c>
      <c r="AO67" s="46" t="s">
        <v>382</v>
      </c>
      <c r="AP67" s="46" t="s">
        <v>382</v>
      </c>
      <c r="AQ67" s="46" t="s">
        <v>382</v>
      </c>
      <c r="AR67" s="46" t="s">
        <v>382</v>
      </c>
      <c r="AS67" s="46" t="s">
        <v>382</v>
      </c>
      <c r="AT67" s="46" t="s">
        <v>382</v>
      </c>
      <c r="AU67" s="46" t="s">
        <v>382</v>
      </c>
      <c r="AV67" s="46" t="s">
        <v>382</v>
      </c>
      <c r="AW67" s="46" t="s">
        <v>382</v>
      </c>
      <c r="AX67" s="46" t="s">
        <v>382</v>
      </c>
      <c r="AY67" s="46" t="s">
        <v>382</v>
      </c>
      <c r="AZ67" s="46" t="s">
        <v>382</v>
      </c>
      <c r="BA67" s="88" t="s">
        <v>382</v>
      </c>
      <c r="BB67" s="88" t="s">
        <v>382</v>
      </c>
      <c r="BC67" s="88" t="s">
        <v>382</v>
      </c>
      <c r="BD67" s="46" t="s">
        <v>382</v>
      </c>
      <c r="BE67" s="46" t="s">
        <v>382</v>
      </c>
      <c r="BF67" s="88" t="s">
        <v>382</v>
      </c>
      <c r="BG67" s="88" t="s">
        <v>382</v>
      </c>
      <c r="BH67" s="46" t="s">
        <v>382</v>
      </c>
      <c r="BI67" s="46" t="s">
        <v>382</v>
      </c>
      <c r="BJ67" s="46" t="s">
        <v>382</v>
      </c>
      <c r="BK67" s="46" t="s">
        <v>382</v>
      </c>
      <c r="BL67" s="46" t="s">
        <v>382</v>
      </c>
      <c r="BM67" s="46" t="s">
        <v>382</v>
      </c>
      <c r="BN67" s="46" t="s">
        <v>382</v>
      </c>
      <c r="BO67" s="88" t="s">
        <v>382</v>
      </c>
      <c r="BP67" s="88" t="s">
        <v>382</v>
      </c>
      <c r="BQ67" s="88" t="s">
        <v>382</v>
      </c>
      <c r="BR67" s="46" t="s">
        <v>382</v>
      </c>
      <c r="BS67" s="88" t="s">
        <v>382</v>
      </c>
      <c r="BT67" s="88" t="s">
        <v>382</v>
      </c>
      <c r="BU67" s="88" t="s">
        <v>382</v>
      </c>
      <c r="BV67" s="46" t="s">
        <v>382</v>
      </c>
      <c r="BW67" s="46" t="s">
        <v>382</v>
      </c>
      <c r="BX67" s="46" t="s">
        <v>382</v>
      </c>
      <c r="BY67" s="46" t="s">
        <v>382</v>
      </c>
      <c r="BZ67" s="46" t="s">
        <v>382</v>
      </c>
      <c r="CA67" s="46" t="s">
        <v>382</v>
      </c>
      <c r="CB67" s="46" t="s">
        <v>382</v>
      </c>
      <c r="CC67" s="88" t="s">
        <v>382</v>
      </c>
      <c r="CD67" s="88" t="s">
        <v>382</v>
      </c>
      <c r="CE67" s="46" t="s">
        <v>382</v>
      </c>
      <c r="CF67" s="46" t="s">
        <v>382</v>
      </c>
      <c r="CG67" s="88">
        <v>0.12</v>
      </c>
      <c r="CH67" s="88" t="s">
        <v>382</v>
      </c>
      <c r="CI67" s="88" t="s">
        <v>382</v>
      </c>
      <c r="CJ67" s="46" t="s">
        <v>382</v>
      </c>
    </row>
    <row r="68" spans="1:88" x14ac:dyDescent="0.25">
      <c r="A68" s="73"/>
      <c r="B68" s="85" t="s">
        <v>503</v>
      </c>
      <c r="C68" s="76"/>
      <c r="D68" s="46" t="s">
        <v>382</v>
      </c>
      <c r="E68" s="46" t="s">
        <v>382</v>
      </c>
      <c r="F68" s="46" t="s">
        <v>382</v>
      </c>
      <c r="G68" s="46" t="s">
        <v>382</v>
      </c>
      <c r="H68" s="46" t="s">
        <v>382</v>
      </c>
      <c r="I68" s="46" t="s">
        <v>382</v>
      </c>
      <c r="J68" s="46" t="s">
        <v>382</v>
      </c>
      <c r="K68" s="46" t="s">
        <v>382</v>
      </c>
      <c r="L68" s="46" t="s">
        <v>382</v>
      </c>
      <c r="M68" s="46" t="s">
        <v>382</v>
      </c>
      <c r="N68" s="46" t="s">
        <v>382</v>
      </c>
      <c r="O68" s="46" t="s">
        <v>382</v>
      </c>
      <c r="P68" s="46" t="s">
        <v>382</v>
      </c>
      <c r="Q68" s="46" t="s">
        <v>382</v>
      </c>
      <c r="R68" s="46" t="s">
        <v>382</v>
      </c>
      <c r="S68" s="46" t="s">
        <v>382</v>
      </c>
      <c r="T68" s="46" t="s">
        <v>382</v>
      </c>
      <c r="U68" s="46" t="s">
        <v>382</v>
      </c>
      <c r="V68" s="46" t="s">
        <v>382</v>
      </c>
      <c r="W68" s="46" t="s">
        <v>382</v>
      </c>
      <c r="X68" s="46" t="s">
        <v>382</v>
      </c>
      <c r="Y68" s="46" t="s">
        <v>382</v>
      </c>
      <c r="Z68" s="46" t="s">
        <v>382</v>
      </c>
      <c r="AA68" s="46" t="s">
        <v>382</v>
      </c>
      <c r="AB68" s="46" t="s">
        <v>382</v>
      </c>
      <c r="AC68" s="46" t="s">
        <v>382</v>
      </c>
      <c r="AD68" s="46" t="s">
        <v>382</v>
      </c>
      <c r="AE68" s="46" t="s">
        <v>382</v>
      </c>
      <c r="AF68" s="46" t="s">
        <v>382</v>
      </c>
      <c r="AG68" s="46" t="s">
        <v>382</v>
      </c>
      <c r="AH68" s="46" t="s">
        <v>382</v>
      </c>
      <c r="AI68" s="46" t="s">
        <v>382</v>
      </c>
      <c r="AJ68" s="46" t="s">
        <v>382</v>
      </c>
      <c r="AK68" s="46" t="s">
        <v>382</v>
      </c>
      <c r="AL68" s="46" t="s">
        <v>382</v>
      </c>
      <c r="AM68" s="46" t="s">
        <v>382</v>
      </c>
      <c r="AN68" s="46" t="s">
        <v>382</v>
      </c>
      <c r="AO68" s="46" t="s">
        <v>382</v>
      </c>
      <c r="AP68" s="46" t="s">
        <v>382</v>
      </c>
      <c r="AQ68" s="46" t="s">
        <v>382</v>
      </c>
      <c r="AR68" s="46" t="s">
        <v>382</v>
      </c>
      <c r="AS68" s="46" t="s">
        <v>382</v>
      </c>
      <c r="AT68" s="46" t="s">
        <v>382</v>
      </c>
      <c r="AU68" s="46" t="s">
        <v>382</v>
      </c>
      <c r="AV68" s="46" t="s">
        <v>382</v>
      </c>
      <c r="AW68" s="46" t="s">
        <v>382</v>
      </c>
      <c r="AX68" s="46" t="s">
        <v>382</v>
      </c>
      <c r="AY68" s="46" t="s">
        <v>382</v>
      </c>
      <c r="AZ68" s="46" t="s">
        <v>382</v>
      </c>
      <c r="BA68" s="88" t="s">
        <v>382</v>
      </c>
      <c r="BB68" s="88" t="s">
        <v>382</v>
      </c>
      <c r="BC68" s="88" t="s">
        <v>382</v>
      </c>
      <c r="BD68" s="46" t="s">
        <v>382</v>
      </c>
      <c r="BE68" s="46" t="s">
        <v>382</v>
      </c>
      <c r="BF68" s="88" t="s">
        <v>382</v>
      </c>
      <c r="BG68" s="88" t="s">
        <v>382</v>
      </c>
      <c r="BH68" s="46" t="s">
        <v>382</v>
      </c>
      <c r="BI68" s="46" t="s">
        <v>382</v>
      </c>
      <c r="BJ68" s="46" t="s">
        <v>382</v>
      </c>
      <c r="BK68" s="46" t="s">
        <v>382</v>
      </c>
      <c r="BL68" s="46" t="s">
        <v>382</v>
      </c>
      <c r="BM68" s="46" t="s">
        <v>382</v>
      </c>
      <c r="BN68" s="46" t="s">
        <v>382</v>
      </c>
      <c r="BO68" s="88" t="s">
        <v>382</v>
      </c>
      <c r="BP68" s="88" t="s">
        <v>382</v>
      </c>
      <c r="BQ68" s="88" t="s">
        <v>382</v>
      </c>
      <c r="BR68" s="46" t="s">
        <v>382</v>
      </c>
      <c r="BS68" s="88" t="s">
        <v>382</v>
      </c>
      <c r="BT68" s="88" t="s">
        <v>382</v>
      </c>
      <c r="BU68" s="88" t="s">
        <v>382</v>
      </c>
      <c r="BV68" s="46" t="s">
        <v>382</v>
      </c>
      <c r="BW68" s="46" t="s">
        <v>382</v>
      </c>
      <c r="BX68" s="46" t="s">
        <v>382</v>
      </c>
      <c r="BY68" s="46" t="s">
        <v>382</v>
      </c>
      <c r="BZ68" s="46" t="s">
        <v>382</v>
      </c>
      <c r="CA68" s="46" t="s">
        <v>382</v>
      </c>
      <c r="CB68" s="46" t="s">
        <v>382</v>
      </c>
      <c r="CC68" s="88" t="s">
        <v>382</v>
      </c>
      <c r="CD68" s="88" t="s">
        <v>382</v>
      </c>
      <c r="CE68" s="88" t="s">
        <v>382</v>
      </c>
      <c r="CF68" s="46" t="s">
        <v>382</v>
      </c>
      <c r="CG68" s="46" t="s">
        <v>382</v>
      </c>
      <c r="CH68" s="88" t="s">
        <v>382</v>
      </c>
      <c r="CI68" s="88" t="s">
        <v>382</v>
      </c>
      <c r="CJ68" s="46" t="s">
        <v>382</v>
      </c>
    </row>
    <row r="69" spans="1:88" ht="31.5" x14ac:dyDescent="0.25">
      <c r="A69" s="73" t="s">
        <v>541</v>
      </c>
      <c r="B69" s="85" t="s">
        <v>476</v>
      </c>
      <c r="C69" s="76" t="s">
        <v>684</v>
      </c>
      <c r="D69" s="46" t="s">
        <v>382</v>
      </c>
      <c r="E69" s="46" t="s">
        <v>382</v>
      </c>
      <c r="F69" s="46" t="s">
        <v>382</v>
      </c>
      <c r="G69" s="46" t="s">
        <v>382</v>
      </c>
      <c r="H69" s="46" t="s">
        <v>382</v>
      </c>
      <c r="I69" s="46" t="s">
        <v>382</v>
      </c>
      <c r="J69" s="46" t="s">
        <v>382</v>
      </c>
      <c r="K69" s="46" t="s">
        <v>382</v>
      </c>
      <c r="L69" s="46" t="s">
        <v>382</v>
      </c>
      <c r="M69" s="46" t="s">
        <v>382</v>
      </c>
      <c r="N69" s="46" t="s">
        <v>382</v>
      </c>
      <c r="O69" s="46" t="s">
        <v>382</v>
      </c>
      <c r="P69" s="46" t="s">
        <v>382</v>
      </c>
      <c r="Q69" s="46" t="s">
        <v>382</v>
      </c>
      <c r="R69" s="46" t="s">
        <v>382</v>
      </c>
      <c r="S69" s="46" t="s">
        <v>382</v>
      </c>
      <c r="T69" s="46" t="s">
        <v>382</v>
      </c>
      <c r="U69" s="46" t="s">
        <v>382</v>
      </c>
      <c r="V69" s="46" t="s">
        <v>382</v>
      </c>
      <c r="W69" s="46" t="s">
        <v>382</v>
      </c>
      <c r="X69" s="46" t="s">
        <v>382</v>
      </c>
      <c r="Y69" s="46" t="s">
        <v>382</v>
      </c>
      <c r="Z69" s="46" t="s">
        <v>382</v>
      </c>
      <c r="AA69" s="46" t="s">
        <v>382</v>
      </c>
      <c r="AB69" s="46" t="s">
        <v>382</v>
      </c>
      <c r="AC69" s="46" t="s">
        <v>382</v>
      </c>
      <c r="AD69" s="46" t="s">
        <v>382</v>
      </c>
      <c r="AE69" s="46" t="s">
        <v>382</v>
      </c>
      <c r="AF69" s="46" t="s">
        <v>382</v>
      </c>
      <c r="AG69" s="46" t="s">
        <v>382</v>
      </c>
      <c r="AH69" s="46" t="s">
        <v>382</v>
      </c>
      <c r="AI69" s="46" t="s">
        <v>382</v>
      </c>
      <c r="AJ69" s="46" t="s">
        <v>382</v>
      </c>
      <c r="AK69" s="46" t="s">
        <v>382</v>
      </c>
      <c r="AL69" s="46" t="s">
        <v>382</v>
      </c>
      <c r="AM69" s="46" t="s">
        <v>382</v>
      </c>
      <c r="AN69" s="46" t="s">
        <v>382</v>
      </c>
      <c r="AO69" s="46" t="s">
        <v>382</v>
      </c>
      <c r="AP69" s="46" t="s">
        <v>382</v>
      </c>
      <c r="AQ69" s="46" t="s">
        <v>382</v>
      </c>
      <c r="AR69" s="46" t="s">
        <v>382</v>
      </c>
      <c r="AS69" s="46" t="s">
        <v>382</v>
      </c>
      <c r="AT69" s="46" t="s">
        <v>382</v>
      </c>
      <c r="AU69" s="46" t="s">
        <v>382</v>
      </c>
      <c r="AV69" s="46" t="s">
        <v>382</v>
      </c>
      <c r="AW69" s="46" t="s">
        <v>382</v>
      </c>
      <c r="AX69" s="46" t="s">
        <v>382</v>
      </c>
      <c r="AY69" s="46" t="s">
        <v>382</v>
      </c>
      <c r="AZ69" s="46" t="s">
        <v>382</v>
      </c>
      <c r="BA69" s="88" t="s">
        <v>382</v>
      </c>
      <c r="BB69" s="88" t="s">
        <v>382</v>
      </c>
      <c r="BC69" s="88">
        <v>2.93</v>
      </c>
      <c r="BD69" s="46" t="s">
        <v>382</v>
      </c>
      <c r="BE69" s="46" t="s">
        <v>382</v>
      </c>
      <c r="BF69" s="88" t="s">
        <v>382</v>
      </c>
      <c r="BG69" s="88" t="s">
        <v>382</v>
      </c>
      <c r="BH69" s="46" t="s">
        <v>382</v>
      </c>
      <c r="BI69" s="46" t="s">
        <v>382</v>
      </c>
      <c r="BJ69" s="46" t="s">
        <v>382</v>
      </c>
      <c r="BK69" s="46" t="s">
        <v>382</v>
      </c>
      <c r="BL69" s="46" t="s">
        <v>382</v>
      </c>
      <c r="BM69" s="46" t="s">
        <v>382</v>
      </c>
      <c r="BN69" s="46" t="s">
        <v>382</v>
      </c>
      <c r="BO69" s="88" t="s">
        <v>382</v>
      </c>
      <c r="BP69" s="88" t="s">
        <v>382</v>
      </c>
      <c r="BQ69" s="88" t="s">
        <v>382</v>
      </c>
      <c r="BR69" s="46" t="s">
        <v>382</v>
      </c>
      <c r="BS69" s="88" t="s">
        <v>382</v>
      </c>
      <c r="BT69" s="88" t="s">
        <v>382</v>
      </c>
      <c r="BU69" s="88" t="s">
        <v>382</v>
      </c>
      <c r="BV69" s="46" t="s">
        <v>382</v>
      </c>
      <c r="BW69" s="46" t="s">
        <v>382</v>
      </c>
      <c r="BX69" s="46" t="s">
        <v>382</v>
      </c>
      <c r="BY69" s="46" t="s">
        <v>382</v>
      </c>
      <c r="BZ69" s="46" t="s">
        <v>382</v>
      </c>
      <c r="CA69" s="46" t="s">
        <v>382</v>
      </c>
      <c r="CB69" s="46" t="s">
        <v>382</v>
      </c>
      <c r="CC69" s="88" t="s">
        <v>382</v>
      </c>
      <c r="CD69" s="88" t="s">
        <v>382</v>
      </c>
      <c r="CE69" s="88">
        <v>2.93</v>
      </c>
      <c r="CF69" s="46" t="s">
        <v>382</v>
      </c>
      <c r="CG69" s="46" t="s">
        <v>382</v>
      </c>
      <c r="CH69" s="88" t="s">
        <v>382</v>
      </c>
      <c r="CI69" s="88" t="s">
        <v>382</v>
      </c>
      <c r="CJ69" s="46" t="s">
        <v>382</v>
      </c>
    </row>
    <row r="70" spans="1:88" ht="47.25" x14ac:dyDescent="0.25">
      <c r="A70" s="73" t="s">
        <v>542</v>
      </c>
      <c r="B70" s="85" t="s">
        <v>477</v>
      </c>
      <c r="C70" s="76" t="s">
        <v>685</v>
      </c>
      <c r="D70" s="46" t="s">
        <v>382</v>
      </c>
      <c r="E70" s="46" t="s">
        <v>382</v>
      </c>
      <c r="F70" s="46" t="s">
        <v>382</v>
      </c>
      <c r="G70" s="46" t="s">
        <v>382</v>
      </c>
      <c r="H70" s="46" t="s">
        <v>382</v>
      </c>
      <c r="I70" s="46" t="s">
        <v>382</v>
      </c>
      <c r="J70" s="46" t="s">
        <v>382</v>
      </c>
      <c r="K70" s="46" t="s">
        <v>382</v>
      </c>
      <c r="L70" s="46" t="s">
        <v>382</v>
      </c>
      <c r="M70" s="46" t="s">
        <v>382</v>
      </c>
      <c r="N70" s="46" t="s">
        <v>382</v>
      </c>
      <c r="O70" s="46" t="s">
        <v>382</v>
      </c>
      <c r="P70" s="46" t="s">
        <v>382</v>
      </c>
      <c r="Q70" s="46" t="s">
        <v>382</v>
      </c>
      <c r="R70" s="46" t="s">
        <v>382</v>
      </c>
      <c r="S70" s="46" t="s">
        <v>382</v>
      </c>
      <c r="T70" s="46" t="s">
        <v>382</v>
      </c>
      <c r="U70" s="46" t="s">
        <v>382</v>
      </c>
      <c r="V70" s="46" t="s">
        <v>382</v>
      </c>
      <c r="W70" s="46" t="s">
        <v>382</v>
      </c>
      <c r="X70" s="46" t="s">
        <v>382</v>
      </c>
      <c r="Y70" s="46" t="s">
        <v>382</v>
      </c>
      <c r="Z70" s="46" t="s">
        <v>382</v>
      </c>
      <c r="AA70" s="46" t="s">
        <v>382</v>
      </c>
      <c r="AB70" s="46" t="s">
        <v>382</v>
      </c>
      <c r="AC70" s="46" t="s">
        <v>382</v>
      </c>
      <c r="AD70" s="46" t="s">
        <v>382</v>
      </c>
      <c r="AE70" s="46" t="s">
        <v>382</v>
      </c>
      <c r="AF70" s="46" t="s">
        <v>382</v>
      </c>
      <c r="AG70" s="46" t="s">
        <v>382</v>
      </c>
      <c r="AH70" s="46" t="s">
        <v>382</v>
      </c>
      <c r="AI70" s="46" t="s">
        <v>382</v>
      </c>
      <c r="AJ70" s="46" t="s">
        <v>382</v>
      </c>
      <c r="AK70" s="46" t="s">
        <v>382</v>
      </c>
      <c r="AL70" s="46" t="s">
        <v>382</v>
      </c>
      <c r="AM70" s="46" t="s">
        <v>382</v>
      </c>
      <c r="AN70" s="46" t="s">
        <v>382</v>
      </c>
      <c r="AO70" s="46" t="s">
        <v>382</v>
      </c>
      <c r="AP70" s="46" t="s">
        <v>382</v>
      </c>
      <c r="AQ70" s="46" t="s">
        <v>382</v>
      </c>
      <c r="AR70" s="46" t="s">
        <v>382</v>
      </c>
      <c r="AS70" s="46" t="s">
        <v>382</v>
      </c>
      <c r="AT70" s="46" t="s">
        <v>382</v>
      </c>
      <c r="AU70" s="46" t="s">
        <v>382</v>
      </c>
      <c r="AV70" s="46" t="s">
        <v>382</v>
      </c>
      <c r="AW70" s="46" t="s">
        <v>382</v>
      </c>
      <c r="AX70" s="46" t="s">
        <v>382</v>
      </c>
      <c r="AY70" s="46" t="s">
        <v>382</v>
      </c>
      <c r="AZ70" s="46" t="s">
        <v>382</v>
      </c>
      <c r="BA70" s="88" t="s">
        <v>382</v>
      </c>
      <c r="BB70" s="88" t="s">
        <v>382</v>
      </c>
      <c r="BC70" s="88">
        <v>1.431</v>
      </c>
      <c r="BD70" s="46" t="s">
        <v>382</v>
      </c>
      <c r="BE70" s="46" t="s">
        <v>382</v>
      </c>
      <c r="BF70" s="88" t="s">
        <v>382</v>
      </c>
      <c r="BG70" s="88" t="s">
        <v>382</v>
      </c>
      <c r="BH70" s="46" t="s">
        <v>382</v>
      </c>
      <c r="BI70" s="46" t="s">
        <v>382</v>
      </c>
      <c r="BJ70" s="46" t="s">
        <v>382</v>
      </c>
      <c r="BK70" s="46" t="s">
        <v>382</v>
      </c>
      <c r="BL70" s="46" t="s">
        <v>382</v>
      </c>
      <c r="BM70" s="46" t="s">
        <v>382</v>
      </c>
      <c r="BN70" s="46" t="s">
        <v>382</v>
      </c>
      <c r="BO70" s="88" t="s">
        <v>382</v>
      </c>
      <c r="BP70" s="88" t="s">
        <v>382</v>
      </c>
      <c r="BQ70" s="88" t="s">
        <v>382</v>
      </c>
      <c r="BR70" s="46" t="s">
        <v>382</v>
      </c>
      <c r="BS70" s="88" t="s">
        <v>382</v>
      </c>
      <c r="BT70" s="88" t="s">
        <v>382</v>
      </c>
      <c r="BU70" s="88" t="s">
        <v>382</v>
      </c>
      <c r="BV70" s="46" t="s">
        <v>382</v>
      </c>
      <c r="BW70" s="46" t="s">
        <v>382</v>
      </c>
      <c r="BX70" s="46" t="s">
        <v>382</v>
      </c>
      <c r="BY70" s="46" t="s">
        <v>382</v>
      </c>
      <c r="BZ70" s="46" t="s">
        <v>382</v>
      </c>
      <c r="CA70" s="46" t="s">
        <v>382</v>
      </c>
      <c r="CB70" s="46" t="s">
        <v>382</v>
      </c>
      <c r="CC70" s="88" t="s">
        <v>382</v>
      </c>
      <c r="CD70" s="88" t="s">
        <v>382</v>
      </c>
      <c r="CE70" s="88">
        <v>1.431</v>
      </c>
      <c r="CF70" s="46" t="s">
        <v>382</v>
      </c>
      <c r="CG70" s="46" t="s">
        <v>382</v>
      </c>
      <c r="CH70" s="88" t="s">
        <v>382</v>
      </c>
      <c r="CI70" s="88" t="s">
        <v>382</v>
      </c>
      <c r="CJ70" s="46" t="s">
        <v>382</v>
      </c>
    </row>
    <row r="71" spans="1:88" ht="31.5" x14ac:dyDescent="0.25">
      <c r="A71" s="73" t="s">
        <v>543</v>
      </c>
      <c r="B71" s="85" t="s">
        <v>478</v>
      </c>
      <c r="C71" s="76" t="s">
        <v>686</v>
      </c>
      <c r="D71" s="46" t="s">
        <v>382</v>
      </c>
      <c r="E71" s="46" t="s">
        <v>382</v>
      </c>
      <c r="F71" s="46" t="s">
        <v>382</v>
      </c>
      <c r="G71" s="46" t="s">
        <v>382</v>
      </c>
      <c r="H71" s="46" t="s">
        <v>382</v>
      </c>
      <c r="I71" s="46" t="s">
        <v>382</v>
      </c>
      <c r="J71" s="46" t="s">
        <v>382</v>
      </c>
      <c r="K71" s="46" t="s">
        <v>382</v>
      </c>
      <c r="L71" s="46" t="s">
        <v>382</v>
      </c>
      <c r="M71" s="46" t="s">
        <v>382</v>
      </c>
      <c r="N71" s="46" t="s">
        <v>382</v>
      </c>
      <c r="O71" s="46" t="s">
        <v>382</v>
      </c>
      <c r="P71" s="46" t="s">
        <v>382</v>
      </c>
      <c r="Q71" s="46" t="s">
        <v>382</v>
      </c>
      <c r="R71" s="46" t="s">
        <v>382</v>
      </c>
      <c r="S71" s="46" t="s">
        <v>382</v>
      </c>
      <c r="T71" s="46" t="s">
        <v>382</v>
      </c>
      <c r="U71" s="46" t="s">
        <v>382</v>
      </c>
      <c r="V71" s="46" t="s">
        <v>382</v>
      </c>
      <c r="W71" s="46" t="s">
        <v>382</v>
      </c>
      <c r="X71" s="46" t="s">
        <v>382</v>
      </c>
      <c r="Y71" s="46" t="s">
        <v>382</v>
      </c>
      <c r="Z71" s="46" t="s">
        <v>382</v>
      </c>
      <c r="AA71" s="46" t="s">
        <v>382</v>
      </c>
      <c r="AB71" s="46" t="s">
        <v>382</v>
      </c>
      <c r="AC71" s="46" t="s">
        <v>382</v>
      </c>
      <c r="AD71" s="46" t="s">
        <v>382</v>
      </c>
      <c r="AE71" s="46" t="s">
        <v>382</v>
      </c>
      <c r="AF71" s="46" t="s">
        <v>382</v>
      </c>
      <c r="AG71" s="46" t="s">
        <v>382</v>
      </c>
      <c r="AH71" s="46" t="s">
        <v>382</v>
      </c>
      <c r="AI71" s="46" t="s">
        <v>382</v>
      </c>
      <c r="AJ71" s="46" t="s">
        <v>382</v>
      </c>
      <c r="AK71" s="46" t="s">
        <v>382</v>
      </c>
      <c r="AL71" s="46" t="s">
        <v>382</v>
      </c>
      <c r="AM71" s="46" t="s">
        <v>382</v>
      </c>
      <c r="AN71" s="46" t="s">
        <v>382</v>
      </c>
      <c r="AO71" s="46" t="s">
        <v>382</v>
      </c>
      <c r="AP71" s="46" t="s">
        <v>382</v>
      </c>
      <c r="AQ71" s="46" t="s">
        <v>382</v>
      </c>
      <c r="AR71" s="46" t="s">
        <v>382</v>
      </c>
      <c r="AS71" s="46" t="s">
        <v>382</v>
      </c>
      <c r="AT71" s="46" t="s">
        <v>382</v>
      </c>
      <c r="AU71" s="46" t="s">
        <v>382</v>
      </c>
      <c r="AV71" s="46" t="s">
        <v>382</v>
      </c>
      <c r="AW71" s="46" t="s">
        <v>382</v>
      </c>
      <c r="AX71" s="46" t="s">
        <v>382</v>
      </c>
      <c r="AY71" s="46" t="s">
        <v>382</v>
      </c>
      <c r="AZ71" s="46" t="s">
        <v>382</v>
      </c>
      <c r="BA71" s="88" t="s">
        <v>382</v>
      </c>
      <c r="BB71" s="88" t="s">
        <v>382</v>
      </c>
      <c r="BC71" s="88">
        <v>2.2999999999999998</v>
      </c>
      <c r="BD71" s="46" t="s">
        <v>382</v>
      </c>
      <c r="BE71" s="46" t="s">
        <v>382</v>
      </c>
      <c r="BF71" s="88" t="s">
        <v>382</v>
      </c>
      <c r="BG71" s="88" t="s">
        <v>382</v>
      </c>
      <c r="BH71" s="46" t="s">
        <v>382</v>
      </c>
      <c r="BI71" s="46" t="s">
        <v>382</v>
      </c>
      <c r="BJ71" s="46" t="s">
        <v>382</v>
      </c>
      <c r="BK71" s="46" t="s">
        <v>382</v>
      </c>
      <c r="BL71" s="46" t="s">
        <v>382</v>
      </c>
      <c r="BM71" s="46" t="s">
        <v>382</v>
      </c>
      <c r="BN71" s="46" t="s">
        <v>382</v>
      </c>
      <c r="BO71" s="88" t="s">
        <v>382</v>
      </c>
      <c r="BP71" s="88" t="s">
        <v>382</v>
      </c>
      <c r="BQ71" s="88" t="s">
        <v>382</v>
      </c>
      <c r="BR71" s="46" t="s">
        <v>382</v>
      </c>
      <c r="BS71" s="88" t="s">
        <v>382</v>
      </c>
      <c r="BT71" s="88" t="s">
        <v>382</v>
      </c>
      <c r="BU71" s="88" t="s">
        <v>382</v>
      </c>
      <c r="BV71" s="46" t="s">
        <v>382</v>
      </c>
      <c r="BW71" s="46" t="s">
        <v>382</v>
      </c>
      <c r="BX71" s="46" t="s">
        <v>382</v>
      </c>
      <c r="BY71" s="46" t="s">
        <v>382</v>
      </c>
      <c r="BZ71" s="46" t="s">
        <v>382</v>
      </c>
      <c r="CA71" s="46" t="s">
        <v>382</v>
      </c>
      <c r="CB71" s="46" t="s">
        <v>382</v>
      </c>
      <c r="CC71" s="88" t="s">
        <v>382</v>
      </c>
      <c r="CD71" s="88" t="s">
        <v>382</v>
      </c>
      <c r="CE71" s="88">
        <v>2.2999999999999998</v>
      </c>
      <c r="CF71" s="46" t="s">
        <v>382</v>
      </c>
      <c r="CG71" s="46" t="s">
        <v>382</v>
      </c>
      <c r="CH71" s="88" t="s">
        <v>382</v>
      </c>
      <c r="CI71" s="88" t="s">
        <v>382</v>
      </c>
      <c r="CJ71" s="46" t="s">
        <v>382</v>
      </c>
    </row>
    <row r="72" spans="1:88" ht="31.5" x14ac:dyDescent="0.25">
      <c r="A72" s="73" t="s">
        <v>544</v>
      </c>
      <c r="B72" s="85" t="s">
        <v>479</v>
      </c>
      <c r="C72" s="76" t="s">
        <v>687</v>
      </c>
      <c r="D72" s="46" t="s">
        <v>382</v>
      </c>
      <c r="E72" s="46" t="s">
        <v>382</v>
      </c>
      <c r="F72" s="46" t="s">
        <v>382</v>
      </c>
      <c r="G72" s="46" t="s">
        <v>382</v>
      </c>
      <c r="H72" s="46" t="s">
        <v>382</v>
      </c>
      <c r="I72" s="46" t="s">
        <v>382</v>
      </c>
      <c r="J72" s="46" t="s">
        <v>382</v>
      </c>
      <c r="K72" s="46" t="s">
        <v>382</v>
      </c>
      <c r="L72" s="46" t="s">
        <v>382</v>
      </c>
      <c r="M72" s="46" t="s">
        <v>382</v>
      </c>
      <c r="N72" s="46" t="s">
        <v>382</v>
      </c>
      <c r="O72" s="46" t="s">
        <v>382</v>
      </c>
      <c r="P72" s="46" t="s">
        <v>382</v>
      </c>
      <c r="Q72" s="46" t="s">
        <v>382</v>
      </c>
      <c r="R72" s="46" t="s">
        <v>382</v>
      </c>
      <c r="S72" s="46" t="s">
        <v>382</v>
      </c>
      <c r="T72" s="46" t="s">
        <v>382</v>
      </c>
      <c r="U72" s="46" t="s">
        <v>382</v>
      </c>
      <c r="V72" s="46" t="s">
        <v>382</v>
      </c>
      <c r="W72" s="46" t="s">
        <v>382</v>
      </c>
      <c r="X72" s="46" t="s">
        <v>382</v>
      </c>
      <c r="Y72" s="46" t="s">
        <v>382</v>
      </c>
      <c r="Z72" s="46" t="s">
        <v>382</v>
      </c>
      <c r="AA72" s="46" t="s">
        <v>382</v>
      </c>
      <c r="AB72" s="46" t="s">
        <v>382</v>
      </c>
      <c r="AC72" s="46" t="s">
        <v>382</v>
      </c>
      <c r="AD72" s="46" t="s">
        <v>382</v>
      </c>
      <c r="AE72" s="46" t="s">
        <v>382</v>
      </c>
      <c r="AF72" s="46" t="s">
        <v>382</v>
      </c>
      <c r="AG72" s="46" t="s">
        <v>382</v>
      </c>
      <c r="AH72" s="46" t="s">
        <v>382</v>
      </c>
      <c r="AI72" s="46" t="s">
        <v>382</v>
      </c>
      <c r="AJ72" s="46" t="s">
        <v>382</v>
      </c>
      <c r="AK72" s="46" t="s">
        <v>382</v>
      </c>
      <c r="AL72" s="46" t="s">
        <v>382</v>
      </c>
      <c r="AM72" s="46" t="s">
        <v>382</v>
      </c>
      <c r="AN72" s="46" t="s">
        <v>382</v>
      </c>
      <c r="AO72" s="46" t="s">
        <v>382</v>
      </c>
      <c r="AP72" s="46" t="s">
        <v>382</v>
      </c>
      <c r="AQ72" s="46" t="s">
        <v>382</v>
      </c>
      <c r="AR72" s="46" t="s">
        <v>382</v>
      </c>
      <c r="AS72" s="46" t="s">
        <v>382</v>
      </c>
      <c r="AT72" s="46" t="s">
        <v>382</v>
      </c>
      <c r="AU72" s="46" t="s">
        <v>382</v>
      </c>
      <c r="AV72" s="46" t="s">
        <v>382</v>
      </c>
      <c r="AW72" s="46" t="s">
        <v>382</v>
      </c>
      <c r="AX72" s="46" t="s">
        <v>382</v>
      </c>
      <c r="AY72" s="46" t="s">
        <v>382</v>
      </c>
      <c r="AZ72" s="46" t="s">
        <v>382</v>
      </c>
      <c r="BA72" s="88" t="s">
        <v>382</v>
      </c>
      <c r="BB72" s="88" t="s">
        <v>382</v>
      </c>
      <c r="BC72" s="88">
        <v>2.15</v>
      </c>
      <c r="BD72" s="46" t="s">
        <v>382</v>
      </c>
      <c r="BE72" s="46" t="s">
        <v>382</v>
      </c>
      <c r="BF72" s="88" t="s">
        <v>382</v>
      </c>
      <c r="BG72" s="88" t="s">
        <v>382</v>
      </c>
      <c r="BH72" s="46" t="s">
        <v>382</v>
      </c>
      <c r="BI72" s="46" t="s">
        <v>382</v>
      </c>
      <c r="BJ72" s="46" t="s">
        <v>382</v>
      </c>
      <c r="BK72" s="46" t="s">
        <v>382</v>
      </c>
      <c r="BL72" s="46" t="s">
        <v>382</v>
      </c>
      <c r="BM72" s="46" t="s">
        <v>382</v>
      </c>
      <c r="BN72" s="46" t="s">
        <v>382</v>
      </c>
      <c r="BO72" s="88" t="s">
        <v>382</v>
      </c>
      <c r="BP72" s="88" t="s">
        <v>382</v>
      </c>
      <c r="BQ72" s="88" t="s">
        <v>382</v>
      </c>
      <c r="BR72" s="46" t="s">
        <v>382</v>
      </c>
      <c r="BS72" s="88" t="s">
        <v>382</v>
      </c>
      <c r="BT72" s="88" t="s">
        <v>382</v>
      </c>
      <c r="BU72" s="88" t="s">
        <v>382</v>
      </c>
      <c r="BV72" s="46" t="s">
        <v>382</v>
      </c>
      <c r="BW72" s="46" t="s">
        <v>382</v>
      </c>
      <c r="BX72" s="46" t="s">
        <v>382</v>
      </c>
      <c r="BY72" s="46" t="s">
        <v>382</v>
      </c>
      <c r="BZ72" s="46" t="s">
        <v>382</v>
      </c>
      <c r="CA72" s="46" t="s">
        <v>382</v>
      </c>
      <c r="CB72" s="46" t="s">
        <v>382</v>
      </c>
      <c r="CC72" s="88" t="s">
        <v>382</v>
      </c>
      <c r="CD72" s="88" t="s">
        <v>382</v>
      </c>
      <c r="CE72" s="88">
        <v>2.15</v>
      </c>
      <c r="CF72" s="46" t="s">
        <v>382</v>
      </c>
      <c r="CG72" s="46" t="s">
        <v>382</v>
      </c>
      <c r="CH72" s="88" t="s">
        <v>382</v>
      </c>
      <c r="CI72" s="88" t="s">
        <v>382</v>
      </c>
      <c r="CJ72" s="46" t="s">
        <v>382</v>
      </c>
    </row>
    <row r="73" spans="1:88" ht="31.5" x14ac:dyDescent="0.25">
      <c r="A73" s="73" t="s">
        <v>545</v>
      </c>
      <c r="B73" s="85" t="s">
        <v>480</v>
      </c>
      <c r="C73" s="76" t="s">
        <v>688</v>
      </c>
      <c r="D73" s="46" t="s">
        <v>382</v>
      </c>
      <c r="E73" s="46" t="s">
        <v>382</v>
      </c>
      <c r="F73" s="46" t="s">
        <v>382</v>
      </c>
      <c r="G73" s="46" t="s">
        <v>382</v>
      </c>
      <c r="H73" s="46" t="s">
        <v>382</v>
      </c>
      <c r="I73" s="46" t="s">
        <v>382</v>
      </c>
      <c r="J73" s="46" t="s">
        <v>382</v>
      </c>
      <c r="K73" s="46" t="s">
        <v>382</v>
      </c>
      <c r="L73" s="46" t="s">
        <v>382</v>
      </c>
      <c r="M73" s="46" t="s">
        <v>382</v>
      </c>
      <c r="N73" s="46" t="s">
        <v>382</v>
      </c>
      <c r="O73" s="46" t="s">
        <v>382</v>
      </c>
      <c r="P73" s="46" t="s">
        <v>382</v>
      </c>
      <c r="Q73" s="46" t="s">
        <v>382</v>
      </c>
      <c r="R73" s="46" t="s">
        <v>382</v>
      </c>
      <c r="S73" s="46" t="s">
        <v>382</v>
      </c>
      <c r="T73" s="46" t="s">
        <v>382</v>
      </c>
      <c r="U73" s="46" t="s">
        <v>382</v>
      </c>
      <c r="V73" s="46" t="s">
        <v>382</v>
      </c>
      <c r="W73" s="46" t="s">
        <v>382</v>
      </c>
      <c r="X73" s="46" t="s">
        <v>382</v>
      </c>
      <c r="Y73" s="46" t="s">
        <v>382</v>
      </c>
      <c r="Z73" s="46" t="s">
        <v>382</v>
      </c>
      <c r="AA73" s="46" t="s">
        <v>382</v>
      </c>
      <c r="AB73" s="46" t="s">
        <v>382</v>
      </c>
      <c r="AC73" s="46" t="s">
        <v>382</v>
      </c>
      <c r="AD73" s="46" t="s">
        <v>382</v>
      </c>
      <c r="AE73" s="46" t="s">
        <v>382</v>
      </c>
      <c r="AF73" s="46" t="s">
        <v>382</v>
      </c>
      <c r="AG73" s="46" t="s">
        <v>382</v>
      </c>
      <c r="AH73" s="46" t="s">
        <v>382</v>
      </c>
      <c r="AI73" s="46" t="s">
        <v>382</v>
      </c>
      <c r="AJ73" s="46" t="s">
        <v>382</v>
      </c>
      <c r="AK73" s="46" t="s">
        <v>382</v>
      </c>
      <c r="AL73" s="46" t="s">
        <v>382</v>
      </c>
      <c r="AM73" s="46" t="s">
        <v>382</v>
      </c>
      <c r="AN73" s="46" t="s">
        <v>382</v>
      </c>
      <c r="AO73" s="46" t="s">
        <v>382</v>
      </c>
      <c r="AP73" s="46" t="s">
        <v>382</v>
      </c>
      <c r="AQ73" s="46" t="s">
        <v>382</v>
      </c>
      <c r="AR73" s="46" t="s">
        <v>382</v>
      </c>
      <c r="AS73" s="46" t="s">
        <v>382</v>
      </c>
      <c r="AT73" s="46" t="s">
        <v>382</v>
      </c>
      <c r="AU73" s="46" t="s">
        <v>382</v>
      </c>
      <c r="AV73" s="46" t="s">
        <v>382</v>
      </c>
      <c r="AW73" s="46" t="s">
        <v>382</v>
      </c>
      <c r="AX73" s="46" t="s">
        <v>382</v>
      </c>
      <c r="AY73" s="46" t="s">
        <v>382</v>
      </c>
      <c r="AZ73" s="46" t="s">
        <v>382</v>
      </c>
      <c r="BA73" s="88" t="s">
        <v>382</v>
      </c>
      <c r="BB73" s="88" t="s">
        <v>382</v>
      </c>
      <c r="BC73" s="88">
        <v>0.6</v>
      </c>
      <c r="BD73" s="46" t="s">
        <v>382</v>
      </c>
      <c r="BE73" s="46" t="s">
        <v>382</v>
      </c>
      <c r="BF73" s="88" t="s">
        <v>382</v>
      </c>
      <c r="BG73" s="88" t="s">
        <v>382</v>
      </c>
      <c r="BH73" s="46" t="s">
        <v>382</v>
      </c>
      <c r="BI73" s="46" t="s">
        <v>382</v>
      </c>
      <c r="BJ73" s="46" t="s">
        <v>382</v>
      </c>
      <c r="BK73" s="46" t="s">
        <v>382</v>
      </c>
      <c r="BL73" s="46" t="s">
        <v>382</v>
      </c>
      <c r="BM73" s="46" t="s">
        <v>382</v>
      </c>
      <c r="BN73" s="46" t="s">
        <v>382</v>
      </c>
      <c r="BO73" s="88" t="s">
        <v>382</v>
      </c>
      <c r="BP73" s="88" t="s">
        <v>382</v>
      </c>
      <c r="BQ73" s="88" t="s">
        <v>382</v>
      </c>
      <c r="BR73" s="46" t="s">
        <v>382</v>
      </c>
      <c r="BS73" s="88" t="s">
        <v>382</v>
      </c>
      <c r="BT73" s="88" t="s">
        <v>382</v>
      </c>
      <c r="BU73" s="88" t="s">
        <v>382</v>
      </c>
      <c r="BV73" s="46" t="s">
        <v>382</v>
      </c>
      <c r="BW73" s="46" t="s">
        <v>382</v>
      </c>
      <c r="BX73" s="46" t="s">
        <v>382</v>
      </c>
      <c r="BY73" s="46" t="s">
        <v>382</v>
      </c>
      <c r="BZ73" s="46" t="s">
        <v>382</v>
      </c>
      <c r="CA73" s="46" t="s">
        <v>382</v>
      </c>
      <c r="CB73" s="46" t="s">
        <v>382</v>
      </c>
      <c r="CC73" s="88" t="s">
        <v>382</v>
      </c>
      <c r="CD73" s="88" t="s">
        <v>382</v>
      </c>
      <c r="CE73" s="88">
        <v>0.6</v>
      </c>
      <c r="CF73" s="46" t="s">
        <v>382</v>
      </c>
      <c r="CG73" s="46" t="s">
        <v>382</v>
      </c>
      <c r="CH73" s="88" t="s">
        <v>382</v>
      </c>
      <c r="CI73" s="88" t="s">
        <v>382</v>
      </c>
      <c r="CJ73" s="46" t="s">
        <v>382</v>
      </c>
    </row>
    <row r="74" spans="1:88" ht="47.25" x14ac:dyDescent="0.25">
      <c r="A74" s="73" t="s">
        <v>546</v>
      </c>
      <c r="B74" s="85" t="s">
        <v>481</v>
      </c>
      <c r="C74" s="76" t="s">
        <v>689</v>
      </c>
      <c r="D74" s="46" t="s">
        <v>382</v>
      </c>
      <c r="E74" s="46" t="s">
        <v>382</v>
      </c>
      <c r="F74" s="46" t="s">
        <v>382</v>
      </c>
      <c r="G74" s="46" t="s">
        <v>382</v>
      </c>
      <c r="H74" s="46" t="s">
        <v>382</v>
      </c>
      <c r="I74" s="46" t="s">
        <v>382</v>
      </c>
      <c r="J74" s="46" t="s">
        <v>382</v>
      </c>
      <c r="K74" s="46" t="s">
        <v>382</v>
      </c>
      <c r="L74" s="46" t="s">
        <v>382</v>
      </c>
      <c r="M74" s="46" t="s">
        <v>382</v>
      </c>
      <c r="N74" s="46" t="s">
        <v>382</v>
      </c>
      <c r="O74" s="46" t="s">
        <v>382</v>
      </c>
      <c r="P74" s="46" t="s">
        <v>382</v>
      </c>
      <c r="Q74" s="46" t="s">
        <v>382</v>
      </c>
      <c r="R74" s="46" t="s">
        <v>382</v>
      </c>
      <c r="S74" s="46" t="s">
        <v>382</v>
      </c>
      <c r="T74" s="46" t="s">
        <v>382</v>
      </c>
      <c r="U74" s="46" t="s">
        <v>382</v>
      </c>
      <c r="V74" s="46" t="s">
        <v>382</v>
      </c>
      <c r="W74" s="46" t="s">
        <v>382</v>
      </c>
      <c r="X74" s="46" t="s">
        <v>382</v>
      </c>
      <c r="Y74" s="46" t="s">
        <v>382</v>
      </c>
      <c r="Z74" s="46" t="s">
        <v>382</v>
      </c>
      <c r="AA74" s="46" t="s">
        <v>382</v>
      </c>
      <c r="AB74" s="46" t="s">
        <v>382</v>
      </c>
      <c r="AC74" s="46" t="s">
        <v>382</v>
      </c>
      <c r="AD74" s="46" t="s">
        <v>382</v>
      </c>
      <c r="AE74" s="46" t="s">
        <v>382</v>
      </c>
      <c r="AF74" s="46" t="s">
        <v>382</v>
      </c>
      <c r="AG74" s="46" t="s">
        <v>382</v>
      </c>
      <c r="AH74" s="46" t="s">
        <v>382</v>
      </c>
      <c r="AI74" s="46" t="s">
        <v>382</v>
      </c>
      <c r="AJ74" s="46" t="s">
        <v>382</v>
      </c>
      <c r="AK74" s="46" t="s">
        <v>382</v>
      </c>
      <c r="AL74" s="46" t="s">
        <v>382</v>
      </c>
      <c r="AM74" s="46" t="s">
        <v>382</v>
      </c>
      <c r="AN74" s="46" t="s">
        <v>382</v>
      </c>
      <c r="AO74" s="46" t="s">
        <v>382</v>
      </c>
      <c r="AP74" s="46" t="s">
        <v>382</v>
      </c>
      <c r="AQ74" s="46" t="s">
        <v>382</v>
      </c>
      <c r="AR74" s="46" t="s">
        <v>382</v>
      </c>
      <c r="AS74" s="46" t="s">
        <v>382</v>
      </c>
      <c r="AT74" s="46" t="s">
        <v>382</v>
      </c>
      <c r="AU74" s="46" t="s">
        <v>382</v>
      </c>
      <c r="AV74" s="46" t="s">
        <v>382</v>
      </c>
      <c r="AW74" s="46" t="s">
        <v>382</v>
      </c>
      <c r="AX74" s="46" t="s">
        <v>382</v>
      </c>
      <c r="AY74" s="46" t="s">
        <v>382</v>
      </c>
      <c r="AZ74" s="46" t="s">
        <v>382</v>
      </c>
      <c r="BA74" s="88" t="s">
        <v>382</v>
      </c>
      <c r="BB74" s="88" t="s">
        <v>382</v>
      </c>
      <c r="BC74" s="88">
        <v>1.5</v>
      </c>
      <c r="BD74" s="46" t="s">
        <v>382</v>
      </c>
      <c r="BE74" s="46" t="s">
        <v>382</v>
      </c>
      <c r="BF74" s="88" t="s">
        <v>382</v>
      </c>
      <c r="BG74" s="88" t="s">
        <v>382</v>
      </c>
      <c r="BH74" s="46" t="s">
        <v>382</v>
      </c>
      <c r="BI74" s="46" t="s">
        <v>382</v>
      </c>
      <c r="BJ74" s="46" t="s">
        <v>382</v>
      </c>
      <c r="BK74" s="46" t="s">
        <v>382</v>
      </c>
      <c r="BL74" s="46" t="s">
        <v>382</v>
      </c>
      <c r="BM74" s="46" t="s">
        <v>382</v>
      </c>
      <c r="BN74" s="46" t="s">
        <v>382</v>
      </c>
      <c r="BO74" s="88" t="s">
        <v>382</v>
      </c>
      <c r="BP74" s="88" t="s">
        <v>382</v>
      </c>
      <c r="BQ74" s="88" t="s">
        <v>382</v>
      </c>
      <c r="BR74" s="46" t="s">
        <v>382</v>
      </c>
      <c r="BS74" s="88" t="s">
        <v>382</v>
      </c>
      <c r="BT74" s="88" t="s">
        <v>382</v>
      </c>
      <c r="BU74" s="88" t="s">
        <v>382</v>
      </c>
      <c r="BV74" s="46" t="s">
        <v>382</v>
      </c>
      <c r="BW74" s="46" t="s">
        <v>382</v>
      </c>
      <c r="BX74" s="46" t="s">
        <v>382</v>
      </c>
      <c r="BY74" s="46" t="s">
        <v>382</v>
      </c>
      <c r="BZ74" s="46" t="s">
        <v>382</v>
      </c>
      <c r="CA74" s="46" t="s">
        <v>382</v>
      </c>
      <c r="CB74" s="46" t="s">
        <v>382</v>
      </c>
      <c r="CC74" s="88" t="s">
        <v>382</v>
      </c>
      <c r="CD74" s="88" t="s">
        <v>382</v>
      </c>
      <c r="CE74" s="88">
        <v>1.5</v>
      </c>
      <c r="CF74" s="46" t="s">
        <v>382</v>
      </c>
      <c r="CG74" s="46" t="s">
        <v>382</v>
      </c>
      <c r="CH74" s="88" t="s">
        <v>382</v>
      </c>
      <c r="CI74" s="88" t="s">
        <v>382</v>
      </c>
      <c r="CJ74" s="46" t="s">
        <v>382</v>
      </c>
    </row>
    <row r="75" spans="1:88" ht="31.5" x14ac:dyDescent="0.25">
      <c r="A75" s="73" t="s">
        <v>547</v>
      </c>
      <c r="B75" s="85" t="s">
        <v>482</v>
      </c>
      <c r="C75" s="76" t="s">
        <v>690</v>
      </c>
      <c r="D75" s="46" t="s">
        <v>382</v>
      </c>
      <c r="E75" s="46" t="s">
        <v>382</v>
      </c>
      <c r="F75" s="46" t="s">
        <v>382</v>
      </c>
      <c r="G75" s="46" t="s">
        <v>382</v>
      </c>
      <c r="H75" s="46" t="s">
        <v>382</v>
      </c>
      <c r="I75" s="46" t="s">
        <v>382</v>
      </c>
      <c r="J75" s="46" t="s">
        <v>382</v>
      </c>
      <c r="K75" s="46" t="s">
        <v>382</v>
      </c>
      <c r="L75" s="46" t="s">
        <v>382</v>
      </c>
      <c r="M75" s="46" t="s">
        <v>382</v>
      </c>
      <c r="N75" s="46" t="s">
        <v>382</v>
      </c>
      <c r="O75" s="46" t="s">
        <v>382</v>
      </c>
      <c r="P75" s="46" t="s">
        <v>382</v>
      </c>
      <c r="Q75" s="46" t="s">
        <v>382</v>
      </c>
      <c r="R75" s="46" t="s">
        <v>382</v>
      </c>
      <c r="S75" s="46" t="s">
        <v>382</v>
      </c>
      <c r="T75" s="46" t="s">
        <v>382</v>
      </c>
      <c r="U75" s="46" t="s">
        <v>382</v>
      </c>
      <c r="V75" s="46" t="s">
        <v>382</v>
      </c>
      <c r="W75" s="46" t="s">
        <v>382</v>
      </c>
      <c r="X75" s="46" t="s">
        <v>382</v>
      </c>
      <c r="Y75" s="46" t="s">
        <v>382</v>
      </c>
      <c r="Z75" s="46" t="s">
        <v>382</v>
      </c>
      <c r="AA75" s="46" t="s">
        <v>382</v>
      </c>
      <c r="AB75" s="46" t="s">
        <v>382</v>
      </c>
      <c r="AC75" s="46" t="s">
        <v>382</v>
      </c>
      <c r="AD75" s="46" t="s">
        <v>382</v>
      </c>
      <c r="AE75" s="46" t="s">
        <v>382</v>
      </c>
      <c r="AF75" s="46" t="s">
        <v>382</v>
      </c>
      <c r="AG75" s="46" t="s">
        <v>382</v>
      </c>
      <c r="AH75" s="46" t="s">
        <v>382</v>
      </c>
      <c r="AI75" s="46" t="s">
        <v>382</v>
      </c>
      <c r="AJ75" s="46" t="s">
        <v>382</v>
      </c>
      <c r="AK75" s="46" t="s">
        <v>382</v>
      </c>
      <c r="AL75" s="46" t="s">
        <v>382</v>
      </c>
      <c r="AM75" s="46" t="s">
        <v>382</v>
      </c>
      <c r="AN75" s="46" t="s">
        <v>382</v>
      </c>
      <c r="AO75" s="46" t="s">
        <v>382</v>
      </c>
      <c r="AP75" s="46" t="s">
        <v>382</v>
      </c>
      <c r="AQ75" s="46" t="s">
        <v>382</v>
      </c>
      <c r="AR75" s="46" t="s">
        <v>382</v>
      </c>
      <c r="AS75" s="46" t="s">
        <v>382</v>
      </c>
      <c r="AT75" s="46" t="s">
        <v>382</v>
      </c>
      <c r="AU75" s="46" t="s">
        <v>382</v>
      </c>
      <c r="AV75" s="46" t="s">
        <v>382</v>
      </c>
      <c r="AW75" s="46" t="s">
        <v>382</v>
      </c>
      <c r="AX75" s="46" t="s">
        <v>382</v>
      </c>
      <c r="AY75" s="46" t="s">
        <v>382</v>
      </c>
      <c r="AZ75" s="46" t="s">
        <v>382</v>
      </c>
      <c r="BA75" s="88" t="s">
        <v>382</v>
      </c>
      <c r="BB75" s="88" t="s">
        <v>382</v>
      </c>
      <c r="BC75" s="88">
        <v>1.5</v>
      </c>
      <c r="BD75" s="46" t="s">
        <v>382</v>
      </c>
      <c r="BE75" s="46" t="s">
        <v>382</v>
      </c>
      <c r="BF75" s="88" t="s">
        <v>382</v>
      </c>
      <c r="BG75" s="88" t="s">
        <v>382</v>
      </c>
      <c r="BH75" s="46" t="s">
        <v>382</v>
      </c>
      <c r="BI75" s="46" t="s">
        <v>382</v>
      </c>
      <c r="BJ75" s="46" t="s">
        <v>382</v>
      </c>
      <c r="BK75" s="46" t="s">
        <v>382</v>
      </c>
      <c r="BL75" s="46" t="s">
        <v>382</v>
      </c>
      <c r="BM75" s="46" t="s">
        <v>382</v>
      </c>
      <c r="BN75" s="46" t="s">
        <v>382</v>
      </c>
      <c r="BO75" s="88" t="s">
        <v>382</v>
      </c>
      <c r="BP75" s="88" t="s">
        <v>382</v>
      </c>
      <c r="BQ75" s="88" t="s">
        <v>382</v>
      </c>
      <c r="BR75" s="46" t="s">
        <v>382</v>
      </c>
      <c r="BS75" s="88" t="s">
        <v>382</v>
      </c>
      <c r="BT75" s="88" t="s">
        <v>382</v>
      </c>
      <c r="BU75" s="88" t="s">
        <v>382</v>
      </c>
      <c r="BV75" s="46" t="s">
        <v>382</v>
      </c>
      <c r="BW75" s="46" t="s">
        <v>382</v>
      </c>
      <c r="BX75" s="46" t="s">
        <v>382</v>
      </c>
      <c r="BY75" s="46" t="s">
        <v>382</v>
      </c>
      <c r="BZ75" s="46" t="s">
        <v>382</v>
      </c>
      <c r="CA75" s="46" t="s">
        <v>382</v>
      </c>
      <c r="CB75" s="46" t="s">
        <v>382</v>
      </c>
      <c r="CC75" s="88" t="s">
        <v>382</v>
      </c>
      <c r="CD75" s="88" t="s">
        <v>382</v>
      </c>
      <c r="CE75" s="88">
        <v>1.5</v>
      </c>
      <c r="CF75" s="46" t="s">
        <v>382</v>
      </c>
      <c r="CG75" s="46" t="s">
        <v>382</v>
      </c>
      <c r="CH75" s="88" t="s">
        <v>382</v>
      </c>
      <c r="CI75" s="88" t="s">
        <v>382</v>
      </c>
      <c r="CJ75" s="46" t="s">
        <v>382</v>
      </c>
    </row>
    <row r="76" spans="1:88" ht="31.5" x14ac:dyDescent="0.25">
      <c r="A76" s="73" t="s">
        <v>548</v>
      </c>
      <c r="B76" s="85" t="s">
        <v>483</v>
      </c>
      <c r="C76" s="76" t="s">
        <v>691</v>
      </c>
      <c r="D76" s="46" t="s">
        <v>382</v>
      </c>
      <c r="E76" s="46" t="s">
        <v>382</v>
      </c>
      <c r="F76" s="46" t="s">
        <v>382</v>
      </c>
      <c r="G76" s="46" t="s">
        <v>382</v>
      </c>
      <c r="H76" s="46" t="s">
        <v>382</v>
      </c>
      <c r="I76" s="46" t="s">
        <v>382</v>
      </c>
      <c r="J76" s="46" t="s">
        <v>382</v>
      </c>
      <c r="K76" s="46" t="s">
        <v>382</v>
      </c>
      <c r="L76" s="46" t="s">
        <v>382</v>
      </c>
      <c r="M76" s="46" t="s">
        <v>382</v>
      </c>
      <c r="N76" s="46" t="s">
        <v>382</v>
      </c>
      <c r="O76" s="46" t="s">
        <v>382</v>
      </c>
      <c r="P76" s="46" t="s">
        <v>382</v>
      </c>
      <c r="Q76" s="46" t="s">
        <v>382</v>
      </c>
      <c r="R76" s="46" t="s">
        <v>382</v>
      </c>
      <c r="S76" s="46" t="s">
        <v>382</v>
      </c>
      <c r="T76" s="46" t="s">
        <v>382</v>
      </c>
      <c r="U76" s="46" t="s">
        <v>382</v>
      </c>
      <c r="V76" s="46" t="s">
        <v>382</v>
      </c>
      <c r="W76" s="46" t="s">
        <v>382</v>
      </c>
      <c r="X76" s="46" t="s">
        <v>382</v>
      </c>
      <c r="Y76" s="46" t="s">
        <v>382</v>
      </c>
      <c r="Z76" s="46" t="s">
        <v>382</v>
      </c>
      <c r="AA76" s="46" t="s">
        <v>382</v>
      </c>
      <c r="AB76" s="46" t="s">
        <v>382</v>
      </c>
      <c r="AC76" s="46" t="s">
        <v>382</v>
      </c>
      <c r="AD76" s="46" t="s">
        <v>382</v>
      </c>
      <c r="AE76" s="46" t="s">
        <v>382</v>
      </c>
      <c r="AF76" s="46" t="s">
        <v>382</v>
      </c>
      <c r="AG76" s="46" t="s">
        <v>382</v>
      </c>
      <c r="AH76" s="46" t="s">
        <v>382</v>
      </c>
      <c r="AI76" s="46" t="s">
        <v>382</v>
      </c>
      <c r="AJ76" s="46" t="s">
        <v>382</v>
      </c>
      <c r="AK76" s="46" t="s">
        <v>382</v>
      </c>
      <c r="AL76" s="46" t="s">
        <v>382</v>
      </c>
      <c r="AM76" s="46" t="s">
        <v>382</v>
      </c>
      <c r="AN76" s="46" t="s">
        <v>382</v>
      </c>
      <c r="AO76" s="46" t="s">
        <v>382</v>
      </c>
      <c r="AP76" s="46" t="s">
        <v>382</v>
      </c>
      <c r="AQ76" s="46" t="s">
        <v>382</v>
      </c>
      <c r="AR76" s="46" t="s">
        <v>382</v>
      </c>
      <c r="AS76" s="46" t="s">
        <v>382</v>
      </c>
      <c r="AT76" s="46" t="s">
        <v>382</v>
      </c>
      <c r="AU76" s="46" t="s">
        <v>382</v>
      </c>
      <c r="AV76" s="46" t="s">
        <v>382</v>
      </c>
      <c r="AW76" s="46" t="s">
        <v>382</v>
      </c>
      <c r="AX76" s="46" t="s">
        <v>382</v>
      </c>
      <c r="AY76" s="46" t="s">
        <v>382</v>
      </c>
      <c r="AZ76" s="46" t="s">
        <v>382</v>
      </c>
      <c r="BA76" s="88" t="s">
        <v>382</v>
      </c>
      <c r="BB76" s="88" t="s">
        <v>382</v>
      </c>
      <c r="BC76" s="88">
        <v>0.8</v>
      </c>
      <c r="BD76" s="46" t="s">
        <v>382</v>
      </c>
      <c r="BE76" s="46" t="s">
        <v>382</v>
      </c>
      <c r="BF76" s="88" t="s">
        <v>382</v>
      </c>
      <c r="BG76" s="88" t="s">
        <v>382</v>
      </c>
      <c r="BH76" s="46" t="s">
        <v>382</v>
      </c>
      <c r="BI76" s="46" t="s">
        <v>382</v>
      </c>
      <c r="BJ76" s="46" t="s">
        <v>382</v>
      </c>
      <c r="BK76" s="46" t="s">
        <v>382</v>
      </c>
      <c r="BL76" s="46" t="s">
        <v>382</v>
      </c>
      <c r="BM76" s="46" t="s">
        <v>382</v>
      </c>
      <c r="BN76" s="46" t="s">
        <v>382</v>
      </c>
      <c r="BO76" s="88" t="s">
        <v>382</v>
      </c>
      <c r="BP76" s="88" t="s">
        <v>382</v>
      </c>
      <c r="BQ76" s="88" t="s">
        <v>382</v>
      </c>
      <c r="BR76" s="46" t="s">
        <v>382</v>
      </c>
      <c r="BS76" s="88" t="s">
        <v>382</v>
      </c>
      <c r="BT76" s="88" t="s">
        <v>382</v>
      </c>
      <c r="BU76" s="88" t="s">
        <v>382</v>
      </c>
      <c r="BV76" s="46" t="s">
        <v>382</v>
      </c>
      <c r="BW76" s="46" t="s">
        <v>382</v>
      </c>
      <c r="BX76" s="46" t="s">
        <v>382</v>
      </c>
      <c r="BY76" s="46" t="s">
        <v>382</v>
      </c>
      <c r="BZ76" s="46" t="s">
        <v>382</v>
      </c>
      <c r="CA76" s="46" t="s">
        <v>382</v>
      </c>
      <c r="CB76" s="46" t="s">
        <v>382</v>
      </c>
      <c r="CC76" s="88" t="s">
        <v>382</v>
      </c>
      <c r="CD76" s="88" t="s">
        <v>382</v>
      </c>
      <c r="CE76" s="88">
        <v>0.8</v>
      </c>
      <c r="CF76" s="46" t="s">
        <v>382</v>
      </c>
      <c r="CG76" s="46" t="s">
        <v>382</v>
      </c>
      <c r="CH76" s="88" t="s">
        <v>382</v>
      </c>
      <c r="CI76" s="88" t="s">
        <v>382</v>
      </c>
      <c r="CJ76" s="46" t="s">
        <v>382</v>
      </c>
    </row>
    <row r="77" spans="1:88" ht="31.5" x14ac:dyDescent="0.25">
      <c r="A77" s="73" t="s">
        <v>549</v>
      </c>
      <c r="B77" s="85" t="s">
        <v>484</v>
      </c>
      <c r="C77" s="76" t="s">
        <v>692</v>
      </c>
      <c r="D77" s="46" t="s">
        <v>382</v>
      </c>
      <c r="E77" s="46" t="s">
        <v>382</v>
      </c>
      <c r="F77" s="46" t="s">
        <v>382</v>
      </c>
      <c r="G77" s="46" t="s">
        <v>382</v>
      </c>
      <c r="H77" s="46" t="s">
        <v>382</v>
      </c>
      <c r="I77" s="46" t="s">
        <v>382</v>
      </c>
      <c r="J77" s="46" t="s">
        <v>382</v>
      </c>
      <c r="K77" s="46" t="s">
        <v>382</v>
      </c>
      <c r="L77" s="46" t="s">
        <v>382</v>
      </c>
      <c r="M77" s="46" t="s">
        <v>382</v>
      </c>
      <c r="N77" s="46" t="s">
        <v>382</v>
      </c>
      <c r="O77" s="46" t="s">
        <v>382</v>
      </c>
      <c r="P77" s="46" t="s">
        <v>382</v>
      </c>
      <c r="Q77" s="46" t="s">
        <v>382</v>
      </c>
      <c r="R77" s="46" t="s">
        <v>382</v>
      </c>
      <c r="S77" s="46" t="s">
        <v>382</v>
      </c>
      <c r="T77" s="46" t="s">
        <v>382</v>
      </c>
      <c r="U77" s="46" t="s">
        <v>382</v>
      </c>
      <c r="V77" s="46" t="s">
        <v>382</v>
      </c>
      <c r="W77" s="46" t="s">
        <v>382</v>
      </c>
      <c r="X77" s="46" t="s">
        <v>382</v>
      </c>
      <c r="Y77" s="46" t="s">
        <v>382</v>
      </c>
      <c r="Z77" s="46" t="s">
        <v>382</v>
      </c>
      <c r="AA77" s="46" t="s">
        <v>382</v>
      </c>
      <c r="AB77" s="46" t="s">
        <v>382</v>
      </c>
      <c r="AC77" s="46" t="s">
        <v>382</v>
      </c>
      <c r="AD77" s="46" t="s">
        <v>382</v>
      </c>
      <c r="AE77" s="46" t="s">
        <v>382</v>
      </c>
      <c r="AF77" s="46" t="s">
        <v>382</v>
      </c>
      <c r="AG77" s="46" t="s">
        <v>382</v>
      </c>
      <c r="AH77" s="46" t="s">
        <v>382</v>
      </c>
      <c r="AI77" s="46" t="s">
        <v>382</v>
      </c>
      <c r="AJ77" s="46" t="s">
        <v>382</v>
      </c>
      <c r="AK77" s="46" t="s">
        <v>382</v>
      </c>
      <c r="AL77" s="46" t="s">
        <v>382</v>
      </c>
      <c r="AM77" s="46" t="s">
        <v>382</v>
      </c>
      <c r="AN77" s="46" t="s">
        <v>382</v>
      </c>
      <c r="AO77" s="46" t="s">
        <v>382</v>
      </c>
      <c r="AP77" s="46" t="s">
        <v>382</v>
      </c>
      <c r="AQ77" s="46" t="s">
        <v>382</v>
      </c>
      <c r="AR77" s="46" t="s">
        <v>382</v>
      </c>
      <c r="AS77" s="46" t="s">
        <v>382</v>
      </c>
      <c r="AT77" s="46" t="s">
        <v>382</v>
      </c>
      <c r="AU77" s="46" t="s">
        <v>382</v>
      </c>
      <c r="AV77" s="46" t="s">
        <v>382</v>
      </c>
      <c r="AW77" s="46" t="s">
        <v>382</v>
      </c>
      <c r="AX77" s="46" t="s">
        <v>382</v>
      </c>
      <c r="AY77" s="46" t="s">
        <v>382</v>
      </c>
      <c r="AZ77" s="46" t="s">
        <v>382</v>
      </c>
      <c r="BA77" s="88" t="s">
        <v>382</v>
      </c>
      <c r="BB77" s="88" t="s">
        <v>382</v>
      </c>
      <c r="BC77" s="88">
        <v>1.5</v>
      </c>
      <c r="BD77" s="46" t="s">
        <v>382</v>
      </c>
      <c r="BE77" s="46" t="s">
        <v>382</v>
      </c>
      <c r="BF77" s="88" t="s">
        <v>382</v>
      </c>
      <c r="BG77" s="88" t="s">
        <v>382</v>
      </c>
      <c r="BH77" s="46" t="s">
        <v>382</v>
      </c>
      <c r="BI77" s="46" t="s">
        <v>382</v>
      </c>
      <c r="BJ77" s="46" t="s">
        <v>382</v>
      </c>
      <c r="BK77" s="46" t="s">
        <v>382</v>
      </c>
      <c r="BL77" s="46" t="s">
        <v>382</v>
      </c>
      <c r="BM77" s="46" t="s">
        <v>382</v>
      </c>
      <c r="BN77" s="46" t="s">
        <v>382</v>
      </c>
      <c r="BO77" s="88" t="s">
        <v>382</v>
      </c>
      <c r="BP77" s="88" t="s">
        <v>382</v>
      </c>
      <c r="BQ77" s="88" t="s">
        <v>382</v>
      </c>
      <c r="BR77" s="46" t="s">
        <v>382</v>
      </c>
      <c r="BS77" s="88" t="s">
        <v>382</v>
      </c>
      <c r="BT77" s="88" t="s">
        <v>382</v>
      </c>
      <c r="BU77" s="88" t="s">
        <v>382</v>
      </c>
      <c r="BV77" s="46" t="s">
        <v>382</v>
      </c>
      <c r="BW77" s="46" t="s">
        <v>382</v>
      </c>
      <c r="BX77" s="46" t="s">
        <v>382</v>
      </c>
      <c r="BY77" s="46" t="s">
        <v>382</v>
      </c>
      <c r="BZ77" s="46" t="s">
        <v>382</v>
      </c>
      <c r="CA77" s="46" t="s">
        <v>382</v>
      </c>
      <c r="CB77" s="46" t="s">
        <v>382</v>
      </c>
      <c r="CC77" s="88" t="s">
        <v>382</v>
      </c>
      <c r="CD77" s="88" t="s">
        <v>382</v>
      </c>
      <c r="CE77" s="88">
        <v>1.5</v>
      </c>
      <c r="CF77" s="46" t="s">
        <v>382</v>
      </c>
      <c r="CG77" s="46" t="s">
        <v>382</v>
      </c>
      <c r="CH77" s="88" t="s">
        <v>382</v>
      </c>
      <c r="CI77" s="88" t="s">
        <v>382</v>
      </c>
      <c r="CJ77" s="46" t="s">
        <v>382</v>
      </c>
    </row>
    <row r="78" spans="1:88" ht="78.75" x14ac:dyDescent="0.25">
      <c r="A78" s="73" t="s">
        <v>550</v>
      </c>
      <c r="B78" s="85" t="s">
        <v>485</v>
      </c>
      <c r="C78" s="76" t="s">
        <v>693</v>
      </c>
      <c r="D78" s="46" t="s">
        <v>382</v>
      </c>
      <c r="E78" s="46" t="s">
        <v>382</v>
      </c>
      <c r="F78" s="46" t="s">
        <v>382</v>
      </c>
      <c r="G78" s="46" t="s">
        <v>382</v>
      </c>
      <c r="H78" s="46" t="s">
        <v>382</v>
      </c>
      <c r="I78" s="46" t="s">
        <v>382</v>
      </c>
      <c r="J78" s="46" t="s">
        <v>382</v>
      </c>
      <c r="K78" s="46" t="s">
        <v>382</v>
      </c>
      <c r="L78" s="46" t="s">
        <v>382</v>
      </c>
      <c r="M78" s="46" t="s">
        <v>382</v>
      </c>
      <c r="N78" s="46" t="s">
        <v>382</v>
      </c>
      <c r="O78" s="46" t="s">
        <v>382</v>
      </c>
      <c r="P78" s="46" t="s">
        <v>382</v>
      </c>
      <c r="Q78" s="46" t="s">
        <v>382</v>
      </c>
      <c r="R78" s="46" t="s">
        <v>382</v>
      </c>
      <c r="S78" s="46" t="s">
        <v>382</v>
      </c>
      <c r="T78" s="46" t="s">
        <v>382</v>
      </c>
      <c r="U78" s="46" t="s">
        <v>382</v>
      </c>
      <c r="V78" s="46" t="s">
        <v>382</v>
      </c>
      <c r="W78" s="46" t="s">
        <v>382</v>
      </c>
      <c r="X78" s="46" t="s">
        <v>382</v>
      </c>
      <c r="Y78" s="46" t="s">
        <v>382</v>
      </c>
      <c r="Z78" s="46" t="s">
        <v>382</v>
      </c>
      <c r="AA78" s="46" t="s">
        <v>382</v>
      </c>
      <c r="AB78" s="46" t="s">
        <v>382</v>
      </c>
      <c r="AC78" s="46" t="s">
        <v>382</v>
      </c>
      <c r="AD78" s="46" t="s">
        <v>382</v>
      </c>
      <c r="AE78" s="46" t="s">
        <v>382</v>
      </c>
      <c r="AF78" s="46" t="s">
        <v>382</v>
      </c>
      <c r="AG78" s="46" t="s">
        <v>382</v>
      </c>
      <c r="AH78" s="46" t="s">
        <v>382</v>
      </c>
      <c r="AI78" s="46" t="s">
        <v>382</v>
      </c>
      <c r="AJ78" s="46" t="s">
        <v>382</v>
      </c>
      <c r="AK78" s="46" t="s">
        <v>382</v>
      </c>
      <c r="AL78" s="46" t="s">
        <v>382</v>
      </c>
      <c r="AM78" s="46" t="s">
        <v>382</v>
      </c>
      <c r="AN78" s="46" t="s">
        <v>382</v>
      </c>
      <c r="AO78" s="46" t="s">
        <v>382</v>
      </c>
      <c r="AP78" s="46" t="s">
        <v>382</v>
      </c>
      <c r="AQ78" s="46" t="s">
        <v>382</v>
      </c>
      <c r="AR78" s="46" t="s">
        <v>382</v>
      </c>
      <c r="AS78" s="46" t="s">
        <v>382</v>
      </c>
      <c r="AT78" s="46" t="s">
        <v>382</v>
      </c>
      <c r="AU78" s="46" t="s">
        <v>382</v>
      </c>
      <c r="AV78" s="46" t="s">
        <v>382</v>
      </c>
      <c r="AW78" s="46" t="s">
        <v>382</v>
      </c>
      <c r="AX78" s="46" t="s">
        <v>382</v>
      </c>
      <c r="AY78" s="46" t="s">
        <v>382</v>
      </c>
      <c r="AZ78" s="46" t="s">
        <v>382</v>
      </c>
      <c r="BA78" s="88" t="s">
        <v>382</v>
      </c>
      <c r="BB78" s="88" t="s">
        <v>382</v>
      </c>
      <c r="BC78" s="88">
        <v>1.6</v>
      </c>
      <c r="BD78" s="46" t="s">
        <v>382</v>
      </c>
      <c r="BE78" s="46" t="s">
        <v>382</v>
      </c>
      <c r="BF78" s="88" t="s">
        <v>382</v>
      </c>
      <c r="BG78" s="88" t="s">
        <v>382</v>
      </c>
      <c r="BH78" s="46" t="s">
        <v>382</v>
      </c>
      <c r="BI78" s="46" t="s">
        <v>382</v>
      </c>
      <c r="BJ78" s="46" t="s">
        <v>382</v>
      </c>
      <c r="BK78" s="46" t="s">
        <v>382</v>
      </c>
      <c r="BL78" s="46" t="s">
        <v>382</v>
      </c>
      <c r="BM78" s="46" t="s">
        <v>382</v>
      </c>
      <c r="BN78" s="46" t="s">
        <v>382</v>
      </c>
      <c r="BO78" s="88" t="s">
        <v>382</v>
      </c>
      <c r="BP78" s="88" t="s">
        <v>382</v>
      </c>
      <c r="BQ78" s="88" t="s">
        <v>382</v>
      </c>
      <c r="BR78" s="46" t="s">
        <v>382</v>
      </c>
      <c r="BS78" s="88" t="s">
        <v>382</v>
      </c>
      <c r="BT78" s="88" t="s">
        <v>382</v>
      </c>
      <c r="BU78" s="88" t="s">
        <v>382</v>
      </c>
      <c r="BV78" s="46" t="s">
        <v>382</v>
      </c>
      <c r="BW78" s="46" t="s">
        <v>382</v>
      </c>
      <c r="BX78" s="46" t="s">
        <v>382</v>
      </c>
      <c r="BY78" s="46" t="s">
        <v>382</v>
      </c>
      <c r="BZ78" s="46" t="s">
        <v>382</v>
      </c>
      <c r="CA78" s="46" t="s">
        <v>382</v>
      </c>
      <c r="CB78" s="46" t="s">
        <v>382</v>
      </c>
      <c r="CC78" s="88" t="s">
        <v>382</v>
      </c>
      <c r="CD78" s="88" t="s">
        <v>382</v>
      </c>
      <c r="CE78" s="88">
        <v>1.6</v>
      </c>
      <c r="CF78" s="46" t="s">
        <v>382</v>
      </c>
      <c r="CG78" s="46" t="s">
        <v>382</v>
      </c>
      <c r="CH78" s="88" t="s">
        <v>382</v>
      </c>
      <c r="CI78" s="88" t="s">
        <v>382</v>
      </c>
      <c r="CJ78" s="46" t="s">
        <v>382</v>
      </c>
    </row>
    <row r="79" spans="1:88" ht="31.5" x14ac:dyDescent="0.25">
      <c r="A79" s="73" t="s">
        <v>551</v>
      </c>
      <c r="B79" s="85" t="s">
        <v>486</v>
      </c>
      <c r="C79" s="76" t="s">
        <v>694</v>
      </c>
      <c r="D79" s="46" t="s">
        <v>382</v>
      </c>
      <c r="E79" s="46" t="s">
        <v>382</v>
      </c>
      <c r="F79" s="46" t="s">
        <v>382</v>
      </c>
      <c r="G79" s="46" t="s">
        <v>382</v>
      </c>
      <c r="H79" s="46" t="s">
        <v>382</v>
      </c>
      <c r="I79" s="46" t="s">
        <v>382</v>
      </c>
      <c r="J79" s="46" t="s">
        <v>382</v>
      </c>
      <c r="K79" s="46" t="s">
        <v>382</v>
      </c>
      <c r="L79" s="46" t="s">
        <v>382</v>
      </c>
      <c r="M79" s="46" t="s">
        <v>382</v>
      </c>
      <c r="N79" s="46" t="s">
        <v>382</v>
      </c>
      <c r="O79" s="46" t="s">
        <v>382</v>
      </c>
      <c r="P79" s="46" t="s">
        <v>382</v>
      </c>
      <c r="Q79" s="46" t="s">
        <v>382</v>
      </c>
      <c r="R79" s="46" t="s">
        <v>382</v>
      </c>
      <c r="S79" s="46" t="s">
        <v>382</v>
      </c>
      <c r="T79" s="46" t="s">
        <v>382</v>
      </c>
      <c r="U79" s="46" t="s">
        <v>382</v>
      </c>
      <c r="V79" s="46" t="s">
        <v>382</v>
      </c>
      <c r="W79" s="46" t="s">
        <v>382</v>
      </c>
      <c r="X79" s="46" t="s">
        <v>382</v>
      </c>
      <c r="Y79" s="46" t="s">
        <v>382</v>
      </c>
      <c r="Z79" s="46" t="s">
        <v>382</v>
      </c>
      <c r="AA79" s="46" t="s">
        <v>382</v>
      </c>
      <c r="AB79" s="46" t="s">
        <v>382</v>
      </c>
      <c r="AC79" s="46" t="s">
        <v>382</v>
      </c>
      <c r="AD79" s="46" t="s">
        <v>382</v>
      </c>
      <c r="AE79" s="46" t="s">
        <v>382</v>
      </c>
      <c r="AF79" s="46" t="s">
        <v>382</v>
      </c>
      <c r="AG79" s="46" t="s">
        <v>382</v>
      </c>
      <c r="AH79" s="46" t="s">
        <v>382</v>
      </c>
      <c r="AI79" s="46" t="s">
        <v>382</v>
      </c>
      <c r="AJ79" s="46" t="s">
        <v>382</v>
      </c>
      <c r="AK79" s="46" t="s">
        <v>382</v>
      </c>
      <c r="AL79" s="46" t="s">
        <v>382</v>
      </c>
      <c r="AM79" s="46" t="s">
        <v>382</v>
      </c>
      <c r="AN79" s="46" t="s">
        <v>382</v>
      </c>
      <c r="AO79" s="46" t="s">
        <v>382</v>
      </c>
      <c r="AP79" s="46" t="s">
        <v>382</v>
      </c>
      <c r="AQ79" s="46" t="s">
        <v>382</v>
      </c>
      <c r="AR79" s="46" t="s">
        <v>382</v>
      </c>
      <c r="AS79" s="46" t="s">
        <v>382</v>
      </c>
      <c r="AT79" s="46" t="s">
        <v>382</v>
      </c>
      <c r="AU79" s="46" t="s">
        <v>382</v>
      </c>
      <c r="AV79" s="46" t="s">
        <v>382</v>
      </c>
      <c r="AW79" s="46" t="s">
        <v>382</v>
      </c>
      <c r="AX79" s="46" t="s">
        <v>382</v>
      </c>
      <c r="AY79" s="46" t="s">
        <v>382</v>
      </c>
      <c r="AZ79" s="46" t="s">
        <v>382</v>
      </c>
      <c r="BA79" s="88" t="s">
        <v>382</v>
      </c>
      <c r="BB79" s="88" t="s">
        <v>382</v>
      </c>
      <c r="BC79" s="88">
        <v>0.8</v>
      </c>
      <c r="BD79" s="46" t="s">
        <v>382</v>
      </c>
      <c r="BE79" s="46" t="s">
        <v>382</v>
      </c>
      <c r="BF79" s="88" t="s">
        <v>382</v>
      </c>
      <c r="BG79" s="88" t="s">
        <v>382</v>
      </c>
      <c r="BH79" s="46" t="s">
        <v>382</v>
      </c>
      <c r="BI79" s="46" t="s">
        <v>382</v>
      </c>
      <c r="BJ79" s="46" t="s">
        <v>382</v>
      </c>
      <c r="BK79" s="46" t="s">
        <v>382</v>
      </c>
      <c r="BL79" s="46" t="s">
        <v>382</v>
      </c>
      <c r="BM79" s="46" t="s">
        <v>382</v>
      </c>
      <c r="BN79" s="46" t="s">
        <v>382</v>
      </c>
      <c r="BO79" s="88" t="s">
        <v>382</v>
      </c>
      <c r="BP79" s="88" t="s">
        <v>382</v>
      </c>
      <c r="BQ79" s="88" t="s">
        <v>382</v>
      </c>
      <c r="BR79" s="46" t="s">
        <v>382</v>
      </c>
      <c r="BS79" s="88" t="s">
        <v>382</v>
      </c>
      <c r="BT79" s="88" t="s">
        <v>382</v>
      </c>
      <c r="BU79" s="88" t="s">
        <v>382</v>
      </c>
      <c r="BV79" s="46" t="s">
        <v>382</v>
      </c>
      <c r="BW79" s="46" t="s">
        <v>382</v>
      </c>
      <c r="BX79" s="46" t="s">
        <v>382</v>
      </c>
      <c r="BY79" s="46" t="s">
        <v>382</v>
      </c>
      <c r="BZ79" s="46" t="s">
        <v>382</v>
      </c>
      <c r="CA79" s="46" t="s">
        <v>382</v>
      </c>
      <c r="CB79" s="46" t="s">
        <v>382</v>
      </c>
      <c r="CC79" s="88" t="s">
        <v>382</v>
      </c>
      <c r="CD79" s="88" t="s">
        <v>382</v>
      </c>
      <c r="CE79" s="88">
        <v>0.8</v>
      </c>
      <c r="CF79" s="46" t="s">
        <v>382</v>
      </c>
      <c r="CG79" s="46" t="s">
        <v>382</v>
      </c>
      <c r="CH79" s="88" t="s">
        <v>382</v>
      </c>
      <c r="CI79" s="88" t="s">
        <v>382</v>
      </c>
      <c r="CJ79" s="46" t="s">
        <v>382</v>
      </c>
    </row>
    <row r="80" spans="1:88" ht="31.5" x14ac:dyDescent="0.25">
      <c r="A80" s="73" t="s">
        <v>552</v>
      </c>
      <c r="B80" s="85" t="s">
        <v>487</v>
      </c>
      <c r="C80" s="76" t="s">
        <v>695</v>
      </c>
      <c r="D80" s="46" t="s">
        <v>382</v>
      </c>
      <c r="E80" s="46" t="s">
        <v>382</v>
      </c>
      <c r="F80" s="46" t="s">
        <v>382</v>
      </c>
      <c r="G80" s="46" t="s">
        <v>382</v>
      </c>
      <c r="H80" s="46" t="s">
        <v>382</v>
      </c>
      <c r="I80" s="46" t="s">
        <v>382</v>
      </c>
      <c r="J80" s="46" t="s">
        <v>382</v>
      </c>
      <c r="K80" s="46" t="s">
        <v>382</v>
      </c>
      <c r="L80" s="46" t="s">
        <v>382</v>
      </c>
      <c r="M80" s="46" t="s">
        <v>382</v>
      </c>
      <c r="N80" s="46" t="s">
        <v>382</v>
      </c>
      <c r="O80" s="46" t="s">
        <v>382</v>
      </c>
      <c r="P80" s="46" t="s">
        <v>382</v>
      </c>
      <c r="Q80" s="46" t="s">
        <v>382</v>
      </c>
      <c r="R80" s="46" t="s">
        <v>382</v>
      </c>
      <c r="S80" s="46" t="s">
        <v>382</v>
      </c>
      <c r="T80" s="46" t="s">
        <v>382</v>
      </c>
      <c r="U80" s="46" t="s">
        <v>382</v>
      </c>
      <c r="V80" s="46" t="s">
        <v>382</v>
      </c>
      <c r="W80" s="46" t="s">
        <v>382</v>
      </c>
      <c r="X80" s="46" t="s">
        <v>382</v>
      </c>
      <c r="Y80" s="46" t="s">
        <v>382</v>
      </c>
      <c r="Z80" s="46" t="s">
        <v>382</v>
      </c>
      <c r="AA80" s="46" t="s">
        <v>382</v>
      </c>
      <c r="AB80" s="46" t="s">
        <v>382</v>
      </c>
      <c r="AC80" s="46" t="s">
        <v>382</v>
      </c>
      <c r="AD80" s="46" t="s">
        <v>382</v>
      </c>
      <c r="AE80" s="46" t="s">
        <v>382</v>
      </c>
      <c r="AF80" s="46" t="s">
        <v>382</v>
      </c>
      <c r="AG80" s="46" t="s">
        <v>382</v>
      </c>
      <c r="AH80" s="46" t="s">
        <v>382</v>
      </c>
      <c r="AI80" s="46" t="s">
        <v>382</v>
      </c>
      <c r="AJ80" s="46" t="s">
        <v>382</v>
      </c>
      <c r="AK80" s="46" t="s">
        <v>382</v>
      </c>
      <c r="AL80" s="46" t="s">
        <v>382</v>
      </c>
      <c r="AM80" s="46" t="s">
        <v>382</v>
      </c>
      <c r="AN80" s="46" t="s">
        <v>382</v>
      </c>
      <c r="AO80" s="46" t="s">
        <v>382</v>
      </c>
      <c r="AP80" s="46" t="s">
        <v>382</v>
      </c>
      <c r="AQ80" s="46" t="s">
        <v>382</v>
      </c>
      <c r="AR80" s="46" t="s">
        <v>382</v>
      </c>
      <c r="AS80" s="46" t="s">
        <v>382</v>
      </c>
      <c r="AT80" s="46" t="s">
        <v>382</v>
      </c>
      <c r="AU80" s="46" t="s">
        <v>382</v>
      </c>
      <c r="AV80" s="46" t="s">
        <v>382</v>
      </c>
      <c r="AW80" s="46" t="s">
        <v>382</v>
      </c>
      <c r="AX80" s="46" t="s">
        <v>382</v>
      </c>
      <c r="AY80" s="46" t="s">
        <v>382</v>
      </c>
      <c r="AZ80" s="46" t="s">
        <v>382</v>
      </c>
      <c r="BA80" s="88" t="s">
        <v>382</v>
      </c>
      <c r="BB80" s="88" t="s">
        <v>382</v>
      </c>
      <c r="BC80" s="88" t="s">
        <v>382</v>
      </c>
      <c r="BD80" s="46" t="s">
        <v>382</v>
      </c>
      <c r="BE80" s="46" t="s">
        <v>382</v>
      </c>
      <c r="BF80" s="88" t="s">
        <v>382</v>
      </c>
      <c r="BG80" s="88" t="s">
        <v>382</v>
      </c>
      <c r="BH80" s="46" t="s">
        <v>382</v>
      </c>
      <c r="BI80" s="46" t="s">
        <v>382</v>
      </c>
      <c r="BJ80" s="46" t="s">
        <v>382</v>
      </c>
      <c r="BK80" s="46" t="s">
        <v>382</v>
      </c>
      <c r="BL80" s="46" t="s">
        <v>382</v>
      </c>
      <c r="BM80" s="46" t="s">
        <v>382</v>
      </c>
      <c r="BN80" s="46" t="s">
        <v>382</v>
      </c>
      <c r="BO80" s="88" t="s">
        <v>382</v>
      </c>
      <c r="BP80" s="88" t="s">
        <v>382</v>
      </c>
      <c r="BQ80" s="88">
        <v>2</v>
      </c>
      <c r="BR80" s="46" t="s">
        <v>382</v>
      </c>
      <c r="BS80" s="88" t="s">
        <v>382</v>
      </c>
      <c r="BT80" s="88" t="s">
        <v>382</v>
      </c>
      <c r="BU80" s="88" t="s">
        <v>382</v>
      </c>
      <c r="BV80" s="46" t="s">
        <v>382</v>
      </c>
      <c r="BW80" s="46" t="s">
        <v>382</v>
      </c>
      <c r="BX80" s="46" t="s">
        <v>382</v>
      </c>
      <c r="BY80" s="46" t="s">
        <v>382</v>
      </c>
      <c r="BZ80" s="46" t="s">
        <v>382</v>
      </c>
      <c r="CA80" s="46" t="s">
        <v>382</v>
      </c>
      <c r="CB80" s="46" t="s">
        <v>382</v>
      </c>
      <c r="CC80" s="88" t="s">
        <v>382</v>
      </c>
      <c r="CD80" s="88" t="s">
        <v>382</v>
      </c>
      <c r="CE80" s="88">
        <v>2</v>
      </c>
      <c r="CF80" s="46" t="s">
        <v>382</v>
      </c>
      <c r="CG80" s="46" t="s">
        <v>382</v>
      </c>
      <c r="CH80" s="88" t="s">
        <v>382</v>
      </c>
      <c r="CI80" s="88" t="s">
        <v>382</v>
      </c>
      <c r="CJ80" s="46" t="s">
        <v>382</v>
      </c>
    </row>
    <row r="81" spans="1:88" ht="31.5" x14ac:dyDescent="0.25">
      <c r="A81" s="73" t="s">
        <v>553</v>
      </c>
      <c r="B81" s="85" t="s">
        <v>488</v>
      </c>
      <c r="C81" s="76" t="s">
        <v>696</v>
      </c>
      <c r="D81" s="46" t="s">
        <v>382</v>
      </c>
      <c r="E81" s="46" t="s">
        <v>382</v>
      </c>
      <c r="F81" s="46" t="s">
        <v>382</v>
      </c>
      <c r="G81" s="46" t="s">
        <v>382</v>
      </c>
      <c r="H81" s="46" t="s">
        <v>382</v>
      </c>
      <c r="I81" s="46" t="s">
        <v>382</v>
      </c>
      <c r="J81" s="46" t="s">
        <v>382</v>
      </c>
      <c r="K81" s="46" t="s">
        <v>382</v>
      </c>
      <c r="L81" s="46" t="s">
        <v>382</v>
      </c>
      <c r="M81" s="46" t="s">
        <v>382</v>
      </c>
      <c r="N81" s="46" t="s">
        <v>382</v>
      </c>
      <c r="O81" s="46" t="s">
        <v>382</v>
      </c>
      <c r="P81" s="46" t="s">
        <v>382</v>
      </c>
      <c r="Q81" s="46" t="s">
        <v>382</v>
      </c>
      <c r="R81" s="46" t="s">
        <v>382</v>
      </c>
      <c r="S81" s="46" t="s">
        <v>382</v>
      </c>
      <c r="T81" s="46" t="s">
        <v>382</v>
      </c>
      <c r="U81" s="46" t="s">
        <v>382</v>
      </c>
      <c r="V81" s="46" t="s">
        <v>382</v>
      </c>
      <c r="W81" s="46" t="s">
        <v>382</v>
      </c>
      <c r="X81" s="46" t="s">
        <v>382</v>
      </c>
      <c r="Y81" s="46" t="s">
        <v>382</v>
      </c>
      <c r="Z81" s="46" t="s">
        <v>382</v>
      </c>
      <c r="AA81" s="46" t="s">
        <v>382</v>
      </c>
      <c r="AB81" s="46" t="s">
        <v>382</v>
      </c>
      <c r="AC81" s="46" t="s">
        <v>382</v>
      </c>
      <c r="AD81" s="46" t="s">
        <v>382</v>
      </c>
      <c r="AE81" s="46" t="s">
        <v>382</v>
      </c>
      <c r="AF81" s="46" t="s">
        <v>382</v>
      </c>
      <c r="AG81" s="46" t="s">
        <v>382</v>
      </c>
      <c r="AH81" s="46" t="s">
        <v>382</v>
      </c>
      <c r="AI81" s="46" t="s">
        <v>382</v>
      </c>
      <c r="AJ81" s="46" t="s">
        <v>382</v>
      </c>
      <c r="AK81" s="46" t="s">
        <v>382</v>
      </c>
      <c r="AL81" s="46" t="s">
        <v>382</v>
      </c>
      <c r="AM81" s="46" t="s">
        <v>382</v>
      </c>
      <c r="AN81" s="46" t="s">
        <v>382</v>
      </c>
      <c r="AO81" s="46" t="s">
        <v>382</v>
      </c>
      <c r="AP81" s="46" t="s">
        <v>382</v>
      </c>
      <c r="AQ81" s="46" t="s">
        <v>382</v>
      </c>
      <c r="AR81" s="46" t="s">
        <v>382</v>
      </c>
      <c r="AS81" s="46" t="s">
        <v>382</v>
      </c>
      <c r="AT81" s="46" t="s">
        <v>382</v>
      </c>
      <c r="AU81" s="46" t="s">
        <v>382</v>
      </c>
      <c r="AV81" s="46" t="s">
        <v>382</v>
      </c>
      <c r="AW81" s="46" t="s">
        <v>382</v>
      </c>
      <c r="AX81" s="46" t="s">
        <v>382</v>
      </c>
      <c r="AY81" s="46" t="s">
        <v>382</v>
      </c>
      <c r="AZ81" s="46" t="s">
        <v>382</v>
      </c>
      <c r="BA81" s="88" t="s">
        <v>382</v>
      </c>
      <c r="BB81" s="88" t="s">
        <v>382</v>
      </c>
      <c r="BC81" s="88" t="s">
        <v>382</v>
      </c>
      <c r="BD81" s="46" t="s">
        <v>382</v>
      </c>
      <c r="BE81" s="46" t="s">
        <v>382</v>
      </c>
      <c r="BF81" s="88" t="s">
        <v>382</v>
      </c>
      <c r="BG81" s="88" t="s">
        <v>382</v>
      </c>
      <c r="BH81" s="46" t="s">
        <v>382</v>
      </c>
      <c r="BI81" s="46" t="s">
        <v>382</v>
      </c>
      <c r="BJ81" s="46" t="s">
        <v>382</v>
      </c>
      <c r="BK81" s="46" t="s">
        <v>382</v>
      </c>
      <c r="BL81" s="46" t="s">
        <v>382</v>
      </c>
      <c r="BM81" s="46" t="s">
        <v>382</v>
      </c>
      <c r="BN81" s="46" t="s">
        <v>382</v>
      </c>
      <c r="BO81" s="88" t="s">
        <v>382</v>
      </c>
      <c r="BP81" s="88" t="s">
        <v>382</v>
      </c>
      <c r="BQ81" s="88">
        <v>1.35</v>
      </c>
      <c r="BR81" s="46" t="s">
        <v>382</v>
      </c>
      <c r="BS81" s="88" t="s">
        <v>382</v>
      </c>
      <c r="BT81" s="88" t="s">
        <v>382</v>
      </c>
      <c r="BU81" s="88" t="s">
        <v>382</v>
      </c>
      <c r="BV81" s="46" t="s">
        <v>382</v>
      </c>
      <c r="BW81" s="46" t="s">
        <v>382</v>
      </c>
      <c r="BX81" s="46" t="s">
        <v>382</v>
      </c>
      <c r="BY81" s="46" t="s">
        <v>382</v>
      </c>
      <c r="BZ81" s="46" t="s">
        <v>382</v>
      </c>
      <c r="CA81" s="46" t="s">
        <v>382</v>
      </c>
      <c r="CB81" s="46" t="s">
        <v>382</v>
      </c>
      <c r="CC81" s="88" t="s">
        <v>382</v>
      </c>
      <c r="CD81" s="88" t="s">
        <v>382</v>
      </c>
      <c r="CE81" s="88">
        <v>1.35</v>
      </c>
      <c r="CF81" s="46" t="s">
        <v>382</v>
      </c>
      <c r="CG81" s="46" t="s">
        <v>382</v>
      </c>
      <c r="CH81" s="88" t="s">
        <v>382</v>
      </c>
      <c r="CI81" s="88" t="s">
        <v>382</v>
      </c>
      <c r="CJ81" s="46" t="s">
        <v>382</v>
      </c>
    </row>
    <row r="82" spans="1:88" ht="47.25" x14ac:dyDescent="0.25">
      <c r="A82" s="73" t="s">
        <v>554</v>
      </c>
      <c r="B82" s="85" t="s">
        <v>489</v>
      </c>
      <c r="C82" s="76" t="s">
        <v>697</v>
      </c>
      <c r="D82" s="46" t="s">
        <v>382</v>
      </c>
      <c r="E82" s="46" t="s">
        <v>382</v>
      </c>
      <c r="F82" s="46" t="s">
        <v>382</v>
      </c>
      <c r="G82" s="46" t="s">
        <v>382</v>
      </c>
      <c r="H82" s="46" t="s">
        <v>382</v>
      </c>
      <c r="I82" s="46" t="s">
        <v>382</v>
      </c>
      <c r="J82" s="46" t="s">
        <v>382</v>
      </c>
      <c r="K82" s="46" t="s">
        <v>382</v>
      </c>
      <c r="L82" s="46" t="s">
        <v>382</v>
      </c>
      <c r="M82" s="46" t="s">
        <v>382</v>
      </c>
      <c r="N82" s="46" t="s">
        <v>382</v>
      </c>
      <c r="O82" s="46" t="s">
        <v>382</v>
      </c>
      <c r="P82" s="46" t="s">
        <v>382</v>
      </c>
      <c r="Q82" s="46" t="s">
        <v>382</v>
      </c>
      <c r="R82" s="46" t="s">
        <v>382</v>
      </c>
      <c r="S82" s="46" t="s">
        <v>382</v>
      </c>
      <c r="T82" s="46" t="s">
        <v>382</v>
      </c>
      <c r="U82" s="46" t="s">
        <v>382</v>
      </c>
      <c r="V82" s="46" t="s">
        <v>382</v>
      </c>
      <c r="W82" s="46" t="s">
        <v>382</v>
      </c>
      <c r="X82" s="46" t="s">
        <v>382</v>
      </c>
      <c r="Y82" s="46" t="s">
        <v>382</v>
      </c>
      <c r="Z82" s="46" t="s">
        <v>382</v>
      </c>
      <c r="AA82" s="46" t="s">
        <v>382</v>
      </c>
      <c r="AB82" s="46" t="s">
        <v>382</v>
      </c>
      <c r="AC82" s="46" t="s">
        <v>382</v>
      </c>
      <c r="AD82" s="46" t="s">
        <v>382</v>
      </c>
      <c r="AE82" s="46" t="s">
        <v>382</v>
      </c>
      <c r="AF82" s="46" t="s">
        <v>382</v>
      </c>
      <c r="AG82" s="46" t="s">
        <v>382</v>
      </c>
      <c r="AH82" s="46" t="s">
        <v>382</v>
      </c>
      <c r="AI82" s="46" t="s">
        <v>382</v>
      </c>
      <c r="AJ82" s="46" t="s">
        <v>382</v>
      </c>
      <c r="AK82" s="46" t="s">
        <v>382</v>
      </c>
      <c r="AL82" s="46" t="s">
        <v>382</v>
      </c>
      <c r="AM82" s="46" t="s">
        <v>382</v>
      </c>
      <c r="AN82" s="46" t="s">
        <v>382</v>
      </c>
      <c r="AO82" s="46" t="s">
        <v>382</v>
      </c>
      <c r="AP82" s="46" t="s">
        <v>382</v>
      </c>
      <c r="AQ82" s="46" t="s">
        <v>382</v>
      </c>
      <c r="AR82" s="46" t="s">
        <v>382</v>
      </c>
      <c r="AS82" s="46" t="s">
        <v>382</v>
      </c>
      <c r="AT82" s="46" t="s">
        <v>382</v>
      </c>
      <c r="AU82" s="46" t="s">
        <v>382</v>
      </c>
      <c r="AV82" s="46" t="s">
        <v>382</v>
      </c>
      <c r="AW82" s="46" t="s">
        <v>382</v>
      </c>
      <c r="AX82" s="46" t="s">
        <v>382</v>
      </c>
      <c r="AY82" s="46" t="s">
        <v>382</v>
      </c>
      <c r="AZ82" s="46" t="s">
        <v>382</v>
      </c>
      <c r="BA82" s="88" t="s">
        <v>382</v>
      </c>
      <c r="BB82" s="88" t="s">
        <v>382</v>
      </c>
      <c r="BC82" s="88" t="s">
        <v>382</v>
      </c>
      <c r="BD82" s="46" t="s">
        <v>382</v>
      </c>
      <c r="BE82" s="46" t="s">
        <v>382</v>
      </c>
      <c r="BF82" s="88" t="s">
        <v>382</v>
      </c>
      <c r="BG82" s="88" t="s">
        <v>382</v>
      </c>
      <c r="BH82" s="46" t="s">
        <v>382</v>
      </c>
      <c r="BI82" s="46" t="s">
        <v>382</v>
      </c>
      <c r="BJ82" s="46" t="s">
        <v>382</v>
      </c>
      <c r="BK82" s="46" t="s">
        <v>382</v>
      </c>
      <c r="BL82" s="46" t="s">
        <v>382</v>
      </c>
      <c r="BM82" s="46" t="s">
        <v>382</v>
      </c>
      <c r="BN82" s="46" t="s">
        <v>382</v>
      </c>
      <c r="BO82" s="88" t="s">
        <v>382</v>
      </c>
      <c r="BP82" s="88" t="s">
        <v>382</v>
      </c>
      <c r="BQ82" s="88">
        <v>0.5</v>
      </c>
      <c r="BR82" s="46" t="s">
        <v>382</v>
      </c>
      <c r="BS82" s="88" t="s">
        <v>382</v>
      </c>
      <c r="BT82" s="88" t="s">
        <v>382</v>
      </c>
      <c r="BU82" s="88" t="s">
        <v>382</v>
      </c>
      <c r="BV82" s="46" t="s">
        <v>382</v>
      </c>
      <c r="BW82" s="46" t="s">
        <v>382</v>
      </c>
      <c r="BX82" s="46" t="s">
        <v>382</v>
      </c>
      <c r="BY82" s="46" t="s">
        <v>382</v>
      </c>
      <c r="BZ82" s="46" t="s">
        <v>382</v>
      </c>
      <c r="CA82" s="46" t="s">
        <v>382</v>
      </c>
      <c r="CB82" s="46" t="s">
        <v>382</v>
      </c>
      <c r="CC82" s="88" t="s">
        <v>382</v>
      </c>
      <c r="CD82" s="88" t="s">
        <v>382</v>
      </c>
      <c r="CE82" s="88">
        <v>0.5</v>
      </c>
      <c r="CF82" s="46" t="s">
        <v>382</v>
      </c>
      <c r="CG82" s="46" t="s">
        <v>382</v>
      </c>
      <c r="CH82" s="88" t="s">
        <v>382</v>
      </c>
      <c r="CI82" s="88" t="s">
        <v>382</v>
      </c>
      <c r="CJ82" s="46" t="s">
        <v>382</v>
      </c>
    </row>
    <row r="83" spans="1:88" ht="31.5" x14ac:dyDescent="0.25">
      <c r="A83" s="73" t="s">
        <v>555</v>
      </c>
      <c r="B83" s="85" t="s">
        <v>490</v>
      </c>
      <c r="C83" s="76" t="s">
        <v>698</v>
      </c>
      <c r="D83" s="46" t="s">
        <v>382</v>
      </c>
      <c r="E83" s="46" t="s">
        <v>382</v>
      </c>
      <c r="F83" s="46" t="s">
        <v>382</v>
      </c>
      <c r="G83" s="46" t="s">
        <v>382</v>
      </c>
      <c r="H83" s="46" t="s">
        <v>382</v>
      </c>
      <c r="I83" s="46" t="s">
        <v>382</v>
      </c>
      <c r="J83" s="46" t="s">
        <v>382</v>
      </c>
      <c r="K83" s="46" t="s">
        <v>382</v>
      </c>
      <c r="L83" s="46" t="s">
        <v>382</v>
      </c>
      <c r="M83" s="46" t="s">
        <v>382</v>
      </c>
      <c r="N83" s="46" t="s">
        <v>382</v>
      </c>
      <c r="O83" s="46" t="s">
        <v>382</v>
      </c>
      <c r="P83" s="46" t="s">
        <v>382</v>
      </c>
      <c r="Q83" s="46" t="s">
        <v>382</v>
      </c>
      <c r="R83" s="46" t="s">
        <v>382</v>
      </c>
      <c r="S83" s="46" t="s">
        <v>382</v>
      </c>
      <c r="T83" s="46" t="s">
        <v>382</v>
      </c>
      <c r="U83" s="46" t="s">
        <v>382</v>
      </c>
      <c r="V83" s="46" t="s">
        <v>382</v>
      </c>
      <c r="W83" s="46" t="s">
        <v>382</v>
      </c>
      <c r="X83" s="46" t="s">
        <v>382</v>
      </c>
      <c r="Y83" s="46" t="s">
        <v>382</v>
      </c>
      <c r="Z83" s="46" t="s">
        <v>382</v>
      </c>
      <c r="AA83" s="46" t="s">
        <v>382</v>
      </c>
      <c r="AB83" s="46" t="s">
        <v>382</v>
      </c>
      <c r="AC83" s="46" t="s">
        <v>382</v>
      </c>
      <c r="AD83" s="46" t="s">
        <v>382</v>
      </c>
      <c r="AE83" s="46" t="s">
        <v>382</v>
      </c>
      <c r="AF83" s="46" t="s">
        <v>382</v>
      </c>
      <c r="AG83" s="46" t="s">
        <v>382</v>
      </c>
      <c r="AH83" s="46" t="s">
        <v>382</v>
      </c>
      <c r="AI83" s="46" t="s">
        <v>382</v>
      </c>
      <c r="AJ83" s="46" t="s">
        <v>382</v>
      </c>
      <c r="AK83" s="46" t="s">
        <v>382</v>
      </c>
      <c r="AL83" s="46" t="s">
        <v>382</v>
      </c>
      <c r="AM83" s="46" t="s">
        <v>382</v>
      </c>
      <c r="AN83" s="46" t="s">
        <v>382</v>
      </c>
      <c r="AO83" s="46" t="s">
        <v>382</v>
      </c>
      <c r="AP83" s="46" t="s">
        <v>382</v>
      </c>
      <c r="AQ83" s="46" t="s">
        <v>382</v>
      </c>
      <c r="AR83" s="46" t="s">
        <v>382</v>
      </c>
      <c r="AS83" s="46" t="s">
        <v>382</v>
      </c>
      <c r="AT83" s="46" t="s">
        <v>382</v>
      </c>
      <c r="AU83" s="46" t="s">
        <v>382</v>
      </c>
      <c r="AV83" s="46" t="s">
        <v>382</v>
      </c>
      <c r="AW83" s="46" t="s">
        <v>382</v>
      </c>
      <c r="AX83" s="46" t="s">
        <v>382</v>
      </c>
      <c r="AY83" s="46" t="s">
        <v>382</v>
      </c>
      <c r="AZ83" s="46" t="s">
        <v>382</v>
      </c>
      <c r="BA83" s="88" t="s">
        <v>382</v>
      </c>
      <c r="BB83" s="88" t="s">
        <v>382</v>
      </c>
      <c r="BC83" s="88" t="s">
        <v>382</v>
      </c>
      <c r="BD83" s="46" t="s">
        <v>382</v>
      </c>
      <c r="BE83" s="46" t="s">
        <v>382</v>
      </c>
      <c r="BF83" s="88" t="s">
        <v>382</v>
      </c>
      <c r="BG83" s="88" t="s">
        <v>382</v>
      </c>
      <c r="BH83" s="46" t="s">
        <v>382</v>
      </c>
      <c r="BI83" s="46" t="s">
        <v>382</v>
      </c>
      <c r="BJ83" s="46" t="s">
        <v>382</v>
      </c>
      <c r="BK83" s="46" t="s">
        <v>382</v>
      </c>
      <c r="BL83" s="46" t="s">
        <v>382</v>
      </c>
      <c r="BM83" s="46" t="s">
        <v>382</v>
      </c>
      <c r="BN83" s="46" t="s">
        <v>382</v>
      </c>
      <c r="BO83" s="88" t="s">
        <v>382</v>
      </c>
      <c r="BP83" s="88" t="s">
        <v>382</v>
      </c>
      <c r="BQ83" s="88">
        <v>0.9</v>
      </c>
      <c r="BR83" s="46" t="s">
        <v>382</v>
      </c>
      <c r="BS83" s="88" t="s">
        <v>382</v>
      </c>
      <c r="BT83" s="88" t="s">
        <v>382</v>
      </c>
      <c r="BU83" s="88" t="s">
        <v>382</v>
      </c>
      <c r="BV83" s="46" t="s">
        <v>382</v>
      </c>
      <c r="BW83" s="46" t="s">
        <v>382</v>
      </c>
      <c r="BX83" s="46" t="s">
        <v>382</v>
      </c>
      <c r="BY83" s="46" t="s">
        <v>382</v>
      </c>
      <c r="BZ83" s="46" t="s">
        <v>382</v>
      </c>
      <c r="CA83" s="46" t="s">
        <v>382</v>
      </c>
      <c r="CB83" s="46" t="s">
        <v>382</v>
      </c>
      <c r="CC83" s="88" t="s">
        <v>382</v>
      </c>
      <c r="CD83" s="88" t="s">
        <v>382</v>
      </c>
      <c r="CE83" s="88">
        <v>0.9</v>
      </c>
      <c r="CF83" s="46" t="s">
        <v>382</v>
      </c>
      <c r="CG83" s="46" t="s">
        <v>382</v>
      </c>
      <c r="CH83" s="88" t="s">
        <v>382</v>
      </c>
      <c r="CI83" s="88" t="s">
        <v>382</v>
      </c>
      <c r="CJ83" s="46" t="s">
        <v>382</v>
      </c>
    </row>
    <row r="84" spans="1:88" ht="31.5" x14ac:dyDescent="0.25">
      <c r="A84" s="73"/>
      <c r="B84" s="85" t="s">
        <v>504</v>
      </c>
      <c r="C84" s="76"/>
      <c r="D84" s="46" t="s">
        <v>382</v>
      </c>
      <c r="E84" s="46" t="s">
        <v>382</v>
      </c>
      <c r="F84" s="46" t="s">
        <v>382</v>
      </c>
      <c r="G84" s="46" t="s">
        <v>382</v>
      </c>
      <c r="H84" s="46" t="s">
        <v>382</v>
      </c>
      <c r="I84" s="46" t="s">
        <v>382</v>
      </c>
      <c r="J84" s="46" t="s">
        <v>382</v>
      </c>
      <c r="K84" s="46" t="s">
        <v>382</v>
      </c>
      <c r="L84" s="46" t="s">
        <v>382</v>
      </c>
      <c r="M84" s="46" t="s">
        <v>382</v>
      </c>
      <c r="N84" s="46" t="s">
        <v>382</v>
      </c>
      <c r="O84" s="46" t="s">
        <v>382</v>
      </c>
      <c r="P84" s="46" t="s">
        <v>382</v>
      </c>
      <c r="Q84" s="46" t="s">
        <v>382</v>
      </c>
      <c r="R84" s="46" t="s">
        <v>382</v>
      </c>
      <c r="S84" s="46" t="s">
        <v>382</v>
      </c>
      <c r="T84" s="46" t="s">
        <v>382</v>
      </c>
      <c r="U84" s="46" t="s">
        <v>382</v>
      </c>
      <c r="V84" s="46" t="s">
        <v>382</v>
      </c>
      <c r="W84" s="46" t="s">
        <v>382</v>
      </c>
      <c r="X84" s="46" t="s">
        <v>382</v>
      </c>
      <c r="Y84" s="46" t="s">
        <v>382</v>
      </c>
      <c r="Z84" s="46" t="s">
        <v>382</v>
      </c>
      <c r="AA84" s="46" t="s">
        <v>382</v>
      </c>
      <c r="AB84" s="46" t="s">
        <v>382</v>
      </c>
      <c r="AC84" s="46" t="s">
        <v>382</v>
      </c>
      <c r="AD84" s="46" t="s">
        <v>382</v>
      </c>
      <c r="AE84" s="46" t="s">
        <v>382</v>
      </c>
      <c r="AF84" s="46" t="s">
        <v>382</v>
      </c>
      <c r="AG84" s="46" t="s">
        <v>382</v>
      </c>
      <c r="AH84" s="46" t="s">
        <v>382</v>
      </c>
      <c r="AI84" s="46" t="s">
        <v>382</v>
      </c>
      <c r="AJ84" s="46" t="s">
        <v>382</v>
      </c>
      <c r="AK84" s="46" t="s">
        <v>382</v>
      </c>
      <c r="AL84" s="46" t="s">
        <v>382</v>
      </c>
      <c r="AM84" s="46" t="s">
        <v>382</v>
      </c>
      <c r="AN84" s="46" t="s">
        <v>382</v>
      </c>
      <c r="AO84" s="46" t="s">
        <v>382</v>
      </c>
      <c r="AP84" s="46" t="s">
        <v>382</v>
      </c>
      <c r="AQ84" s="46" t="s">
        <v>382</v>
      </c>
      <c r="AR84" s="46" t="s">
        <v>382</v>
      </c>
      <c r="AS84" s="46" t="s">
        <v>382</v>
      </c>
      <c r="AT84" s="46" t="s">
        <v>382</v>
      </c>
      <c r="AU84" s="46" t="s">
        <v>382</v>
      </c>
      <c r="AV84" s="46" t="s">
        <v>382</v>
      </c>
      <c r="AW84" s="46" t="s">
        <v>382</v>
      </c>
      <c r="AX84" s="46" t="s">
        <v>382</v>
      </c>
      <c r="AY84" s="46" t="s">
        <v>382</v>
      </c>
      <c r="AZ84" s="46" t="s">
        <v>382</v>
      </c>
      <c r="BA84" s="88" t="s">
        <v>382</v>
      </c>
      <c r="BB84" s="88" t="s">
        <v>382</v>
      </c>
      <c r="BC84" s="88" t="s">
        <v>382</v>
      </c>
      <c r="BD84" s="46" t="s">
        <v>382</v>
      </c>
      <c r="BE84" s="46" t="s">
        <v>382</v>
      </c>
      <c r="BF84" s="88" t="s">
        <v>382</v>
      </c>
      <c r="BG84" s="88" t="s">
        <v>382</v>
      </c>
      <c r="BH84" s="46" t="s">
        <v>382</v>
      </c>
      <c r="BI84" s="46" t="s">
        <v>382</v>
      </c>
      <c r="BJ84" s="46" t="s">
        <v>382</v>
      </c>
      <c r="BK84" s="46" t="s">
        <v>382</v>
      </c>
      <c r="BL84" s="46" t="s">
        <v>382</v>
      </c>
      <c r="BM84" s="46" t="s">
        <v>382</v>
      </c>
      <c r="BN84" s="46" t="s">
        <v>382</v>
      </c>
      <c r="BO84" s="88" t="s">
        <v>382</v>
      </c>
      <c r="BP84" s="88" t="s">
        <v>382</v>
      </c>
      <c r="BQ84" s="88" t="s">
        <v>382</v>
      </c>
      <c r="BR84" s="46" t="s">
        <v>382</v>
      </c>
      <c r="BS84" s="88" t="s">
        <v>382</v>
      </c>
      <c r="BT84" s="88" t="s">
        <v>382</v>
      </c>
      <c r="BU84" s="88" t="s">
        <v>382</v>
      </c>
      <c r="BV84" s="46" t="s">
        <v>382</v>
      </c>
      <c r="BW84" s="46" t="s">
        <v>382</v>
      </c>
      <c r="BX84" s="46" t="s">
        <v>382</v>
      </c>
      <c r="BY84" s="46" t="s">
        <v>382</v>
      </c>
      <c r="BZ84" s="46" t="s">
        <v>382</v>
      </c>
      <c r="CA84" s="46" t="s">
        <v>382</v>
      </c>
      <c r="CB84" s="46" t="s">
        <v>382</v>
      </c>
      <c r="CC84" s="88" t="s">
        <v>382</v>
      </c>
      <c r="CD84" s="88" t="s">
        <v>382</v>
      </c>
      <c r="CE84" s="88" t="s">
        <v>382</v>
      </c>
      <c r="CF84" s="46" t="s">
        <v>382</v>
      </c>
      <c r="CG84" s="46" t="s">
        <v>382</v>
      </c>
      <c r="CH84" s="88" t="s">
        <v>382</v>
      </c>
      <c r="CI84" s="88" t="s">
        <v>382</v>
      </c>
      <c r="CJ84" s="46" t="s">
        <v>382</v>
      </c>
    </row>
    <row r="85" spans="1:88" ht="63" x14ac:dyDescent="0.25">
      <c r="A85" s="73" t="s">
        <v>555</v>
      </c>
      <c r="B85" s="85" t="s">
        <v>491</v>
      </c>
      <c r="C85" s="76" t="s">
        <v>699</v>
      </c>
      <c r="D85" s="46" t="s">
        <v>382</v>
      </c>
      <c r="E85" s="46" t="s">
        <v>382</v>
      </c>
      <c r="F85" s="46" t="s">
        <v>382</v>
      </c>
      <c r="G85" s="46" t="s">
        <v>382</v>
      </c>
      <c r="H85" s="46" t="s">
        <v>382</v>
      </c>
      <c r="I85" s="46" t="s">
        <v>382</v>
      </c>
      <c r="J85" s="46" t="s">
        <v>382</v>
      </c>
      <c r="K85" s="46" t="s">
        <v>382</v>
      </c>
      <c r="L85" s="46" t="s">
        <v>382</v>
      </c>
      <c r="M85" s="46" t="s">
        <v>382</v>
      </c>
      <c r="N85" s="46" t="s">
        <v>382</v>
      </c>
      <c r="O85" s="46" t="s">
        <v>382</v>
      </c>
      <c r="P85" s="46" t="s">
        <v>382</v>
      </c>
      <c r="Q85" s="46" t="s">
        <v>382</v>
      </c>
      <c r="R85" s="46" t="s">
        <v>382</v>
      </c>
      <c r="S85" s="46" t="s">
        <v>382</v>
      </c>
      <c r="T85" s="46" t="s">
        <v>382</v>
      </c>
      <c r="U85" s="46" t="s">
        <v>382</v>
      </c>
      <c r="V85" s="46" t="s">
        <v>382</v>
      </c>
      <c r="W85" s="46" t="s">
        <v>382</v>
      </c>
      <c r="X85" s="46" t="s">
        <v>382</v>
      </c>
      <c r="Y85" s="46" t="s">
        <v>382</v>
      </c>
      <c r="Z85" s="46" t="s">
        <v>382</v>
      </c>
      <c r="AA85" s="46" t="s">
        <v>382</v>
      </c>
      <c r="AB85" s="46" t="s">
        <v>382</v>
      </c>
      <c r="AC85" s="46" t="s">
        <v>382</v>
      </c>
      <c r="AD85" s="46" t="s">
        <v>382</v>
      </c>
      <c r="AE85" s="46" t="s">
        <v>382</v>
      </c>
      <c r="AF85" s="46" t="s">
        <v>382</v>
      </c>
      <c r="AG85" s="46" t="s">
        <v>382</v>
      </c>
      <c r="AH85" s="46" t="s">
        <v>382</v>
      </c>
      <c r="AI85" s="46" t="s">
        <v>382</v>
      </c>
      <c r="AJ85" s="46" t="s">
        <v>382</v>
      </c>
      <c r="AK85" s="46" t="s">
        <v>382</v>
      </c>
      <c r="AL85" s="46" t="s">
        <v>382</v>
      </c>
      <c r="AM85" s="46" t="s">
        <v>382</v>
      </c>
      <c r="AN85" s="46" t="s">
        <v>382</v>
      </c>
      <c r="AO85" s="46" t="s">
        <v>382</v>
      </c>
      <c r="AP85" s="46" t="s">
        <v>382</v>
      </c>
      <c r="AQ85" s="46" t="s">
        <v>382</v>
      </c>
      <c r="AR85" s="46" t="s">
        <v>382</v>
      </c>
      <c r="AS85" s="46" t="s">
        <v>382</v>
      </c>
      <c r="AT85" s="46" t="s">
        <v>382</v>
      </c>
      <c r="AU85" s="46" t="s">
        <v>382</v>
      </c>
      <c r="AV85" s="46" t="s">
        <v>382</v>
      </c>
      <c r="AW85" s="46" t="s">
        <v>382</v>
      </c>
      <c r="AX85" s="46" t="s">
        <v>382</v>
      </c>
      <c r="AY85" s="46" t="s">
        <v>382</v>
      </c>
      <c r="AZ85" s="46" t="s">
        <v>382</v>
      </c>
      <c r="BA85" s="88" t="s">
        <v>382</v>
      </c>
      <c r="BB85" s="88" t="s">
        <v>382</v>
      </c>
      <c r="BC85" s="88">
        <v>5.6</v>
      </c>
      <c r="BD85" s="46" t="s">
        <v>382</v>
      </c>
      <c r="BE85" s="46" t="s">
        <v>382</v>
      </c>
      <c r="BF85" s="88" t="s">
        <v>382</v>
      </c>
      <c r="BG85" s="88" t="s">
        <v>382</v>
      </c>
      <c r="BH85" s="46" t="s">
        <v>382</v>
      </c>
      <c r="BI85" s="46" t="s">
        <v>382</v>
      </c>
      <c r="BJ85" s="46" t="s">
        <v>382</v>
      </c>
      <c r="BK85" s="46" t="s">
        <v>382</v>
      </c>
      <c r="BL85" s="46" t="s">
        <v>382</v>
      </c>
      <c r="BM85" s="46" t="s">
        <v>382</v>
      </c>
      <c r="BN85" s="46" t="s">
        <v>382</v>
      </c>
      <c r="BO85" s="88" t="s">
        <v>382</v>
      </c>
      <c r="BP85" s="88" t="s">
        <v>382</v>
      </c>
      <c r="BQ85" s="88" t="s">
        <v>382</v>
      </c>
      <c r="BR85" s="46" t="s">
        <v>382</v>
      </c>
      <c r="BS85" s="88" t="s">
        <v>382</v>
      </c>
      <c r="BT85" s="88" t="s">
        <v>382</v>
      </c>
      <c r="BU85" s="88" t="s">
        <v>382</v>
      </c>
      <c r="BV85" s="46" t="s">
        <v>382</v>
      </c>
      <c r="BW85" s="46" t="s">
        <v>382</v>
      </c>
      <c r="BX85" s="46" t="s">
        <v>382</v>
      </c>
      <c r="BY85" s="46" t="s">
        <v>382</v>
      </c>
      <c r="BZ85" s="46" t="s">
        <v>382</v>
      </c>
      <c r="CA85" s="46" t="s">
        <v>382</v>
      </c>
      <c r="CB85" s="46" t="s">
        <v>382</v>
      </c>
      <c r="CC85" s="88" t="s">
        <v>382</v>
      </c>
      <c r="CD85" s="88" t="s">
        <v>382</v>
      </c>
      <c r="CE85" s="88">
        <v>5.6</v>
      </c>
      <c r="CF85" s="46" t="s">
        <v>382</v>
      </c>
      <c r="CG85" s="46" t="s">
        <v>382</v>
      </c>
      <c r="CH85" s="88" t="s">
        <v>382</v>
      </c>
      <c r="CI85" s="88" t="s">
        <v>382</v>
      </c>
      <c r="CJ85" s="46" t="s">
        <v>382</v>
      </c>
    </row>
    <row r="86" spans="1:88" ht="31.5" x14ac:dyDescent="0.25">
      <c r="A86" s="73" t="s">
        <v>556</v>
      </c>
      <c r="B86" s="85" t="s">
        <v>492</v>
      </c>
      <c r="C86" s="76" t="s">
        <v>700</v>
      </c>
      <c r="D86" s="46" t="s">
        <v>382</v>
      </c>
      <c r="E86" s="46" t="s">
        <v>382</v>
      </c>
      <c r="F86" s="46" t="s">
        <v>382</v>
      </c>
      <c r="G86" s="46" t="s">
        <v>382</v>
      </c>
      <c r="H86" s="46" t="s">
        <v>382</v>
      </c>
      <c r="I86" s="46" t="s">
        <v>382</v>
      </c>
      <c r="J86" s="46" t="s">
        <v>382</v>
      </c>
      <c r="K86" s="46" t="s">
        <v>382</v>
      </c>
      <c r="L86" s="46" t="s">
        <v>382</v>
      </c>
      <c r="M86" s="46" t="s">
        <v>382</v>
      </c>
      <c r="N86" s="46" t="s">
        <v>382</v>
      </c>
      <c r="O86" s="46" t="s">
        <v>382</v>
      </c>
      <c r="P86" s="46" t="s">
        <v>382</v>
      </c>
      <c r="Q86" s="46" t="s">
        <v>382</v>
      </c>
      <c r="R86" s="46" t="s">
        <v>382</v>
      </c>
      <c r="S86" s="46" t="s">
        <v>382</v>
      </c>
      <c r="T86" s="46" t="s">
        <v>382</v>
      </c>
      <c r="U86" s="46" t="s">
        <v>382</v>
      </c>
      <c r="V86" s="46" t="s">
        <v>382</v>
      </c>
      <c r="W86" s="46" t="s">
        <v>382</v>
      </c>
      <c r="X86" s="46" t="s">
        <v>382</v>
      </c>
      <c r="Y86" s="46" t="s">
        <v>382</v>
      </c>
      <c r="Z86" s="46" t="s">
        <v>382</v>
      </c>
      <c r="AA86" s="46" t="s">
        <v>382</v>
      </c>
      <c r="AB86" s="46" t="s">
        <v>382</v>
      </c>
      <c r="AC86" s="46" t="s">
        <v>382</v>
      </c>
      <c r="AD86" s="46" t="s">
        <v>382</v>
      </c>
      <c r="AE86" s="46" t="s">
        <v>382</v>
      </c>
      <c r="AF86" s="46" t="s">
        <v>382</v>
      </c>
      <c r="AG86" s="46" t="s">
        <v>382</v>
      </c>
      <c r="AH86" s="46" t="s">
        <v>382</v>
      </c>
      <c r="AI86" s="46" t="s">
        <v>382</v>
      </c>
      <c r="AJ86" s="46" t="s">
        <v>382</v>
      </c>
      <c r="AK86" s="46" t="s">
        <v>382</v>
      </c>
      <c r="AL86" s="46" t="s">
        <v>382</v>
      </c>
      <c r="AM86" s="46" t="s">
        <v>382</v>
      </c>
      <c r="AN86" s="46" t="s">
        <v>382</v>
      </c>
      <c r="AO86" s="46" t="s">
        <v>382</v>
      </c>
      <c r="AP86" s="46" t="s">
        <v>382</v>
      </c>
      <c r="AQ86" s="46" t="s">
        <v>382</v>
      </c>
      <c r="AR86" s="46" t="s">
        <v>382</v>
      </c>
      <c r="AS86" s="46" t="s">
        <v>382</v>
      </c>
      <c r="AT86" s="46" t="s">
        <v>382</v>
      </c>
      <c r="AU86" s="46" t="s">
        <v>382</v>
      </c>
      <c r="AV86" s="46" t="s">
        <v>382</v>
      </c>
      <c r="AW86" s="46" t="s">
        <v>382</v>
      </c>
      <c r="AX86" s="46" t="s">
        <v>382</v>
      </c>
      <c r="AY86" s="46" t="s">
        <v>382</v>
      </c>
      <c r="AZ86" s="46" t="s">
        <v>382</v>
      </c>
      <c r="BA86" s="88" t="s">
        <v>382</v>
      </c>
      <c r="BB86" s="88" t="s">
        <v>382</v>
      </c>
      <c r="BC86" s="88">
        <v>7</v>
      </c>
      <c r="BD86" s="46" t="s">
        <v>382</v>
      </c>
      <c r="BE86" s="46" t="s">
        <v>382</v>
      </c>
      <c r="BF86" s="88" t="s">
        <v>382</v>
      </c>
      <c r="BG86" s="88" t="s">
        <v>382</v>
      </c>
      <c r="BH86" s="46" t="s">
        <v>382</v>
      </c>
      <c r="BI86" s="46" t="s">
        <v>382</v>
      </c>
      <c r="BJ86" s="46" t="s">
        <v>382</v>
      </c>
      <c r="BK86" s="46" t="s">
        <v>382</v>
      </c>
      <c r="BL86" s="46" t="s">
        <v>382</v>
      </c>
      <c r="BM86" s="46" t="s">
        <v>382</v>
      </c>
      <c r="BN86" s="46" t="s">
        <v>382</v>
      </c>
      <c r="BO86" s="88" t="s">
        <v>382</v>
      </c>
      <c r="BP86" s="88" t="s">
        <v>382</v>
      </c>
      <c r="BQ86" s="88" t="s">
        <v>382</v>
      </c>
      <c r="BR86" s="46" t="s">
        <v>382</v>
      </c>
      <c r="BS86" s="88" t="s">
        <v>382</v>
      </c>
      <c r="BT86" s="88" t="s">
        <v>382</v>
      </c>
      <c r="BU86" s="88" t="s">
        <v>382</v>
      </c>
      <c r="BV86" s="46" t="s">
        <v>382</v>
      </c>
      <c r="BW86" s="46" t="s">
        <v>382</v>
      </c>
      <c r="BX86" s="46" t="s">
        <v>382</v>
      </c>
      <c r="BY86" s="46" t="s">
        <v>382</v>
      </c>
      <c r="BZ86" s="46" t="s">
        <v>382</v>
      </c>
      <c r="CA86" s="46" t="s">
        <v>382</v>
      </c>
      <c r="CB86" s="46" t="s">
        <v>382</v>
      </c>
      <c r="CC86" s="88" t="s">
        <v>382</v>
      </c>
      <c r="CD86" s="88" t="s">
        <v>382</v>
      </c>
      <c r="CE86" s="88">
        <v>7</v>
      </c>
      <c r="CF86" s="46" t="s">
        <v>382</v>
      </c>
      <c r="CG86" s="46" t="s">
        <v>382</v>
      </c>
      <c r="CH86" s="88" t="s">
        <v>382</v>
      </c>
      <c r="CI86" s="88" t="s">
        <v>382</v>
      </c>
      <c r="CJ86" s="46" t="s">
        <v>382</v>
      </c>
    </row>
    <row r="87" spans="1:88" ht="47.25" x14ac:dyDescent="0.25">
      <c r="A87" s="73" t="s">
        <v>557</v>
      </c>
      <c r="B87" s="85" t="s">
        <v>493</v>
      </c>
      <c r="C87" s="76" t="s">
        <v>701</v>
      </c>
      <c r="D87" s="46" t="s">
        <v>382</v>
      </c>
      <c r="E87" s="46" t="s">
        <v>382</v>
      </c>
      <c r="F87" s="46" t="s">
        <v>382</v>
      </c>
      <c r="G87" s="46" t="s">
        <v>382</v>
      </c>
      <c r="H87" s="46" t="s">
        <v>382</v>
      </c>
      <c r="I87" s="46" t="s">
        <v>382</v>
      </c>
      <c r="J87" s="46" t="s">
        <v>382</v>
      </c>
      <c r="K87" s="46" t="s">
        <v>382</v>
      </c>
      <c r="L87" s="46" t="s">
        <v>382</v>
      </c>
      <c r="M87" s="46" t="s">
        <v>382</v>
      </c>
      <c r="N87" s="46" t="s">
        <v>382</v>
      </c>
      <c r="O87" s="46" t="s">
        <v>382</v>
      </c>
      <c r="P87" s="46" t="s">
        <v>382</v>
      </c>
      <c r="Q87" s="46" t="s">
        <v>382</v>
      </c>
      <c r="R87" s="46" t="s">
        <v>382</v>
      </c>
      <c r="S87" s="46" t="s">
        <v>382</v>
      </c>
      <c r="T87" s="46" t="s">
        <v>382</v>
      </c>
      <c r="U87" s="46" t="s">
        <v>382</v>
      </c>
      <c r="V87" s="46" t="s">
        <v>382</v>
      </c>
      <c r="W87" s="46" t="s">
        <v>382</v>
      </c>
      <c r="X87" s="46" t="s">
        <v>382</v>
      </c>
      <c r="Y87" s="46" t="s">
        <v>382</v>
      </c>
      <c r="Z87" s="46" t="s">
        <v>382</v>
      </c>
      <c r="AA87" s="46" t="s">
        <v>382</v>
      </c>
      <c r="AB87" s="46" t="s">
        <v>382</v>
      </c>
      <c r="AC87" s="46" t="s">
        <v>382</v>
      </c>
      <c r="AD87" s="46" t="s">
        <v>382</v>
      </c>
      <c r="AE87" s="46" t="s">
        <v>382</v>
      </c>
      <c r="AF87" s="46" t="s">
        <v>382</v>
      </c>
      <c r="AG87" s="46" t="s">
        <v>382</v>
      </c>
      <c r="AH87" s="46" t="s">
        <v>382</v>
      </c>
      <c r="AI87" s="46" t="s">
        <v>382</v>
      </c>
      <c r="AJ87" s="46" t="s">
        <v>382</v>
      </c>
      <c r="AK87" s="46" t="s">
        <v>382</v>
      </c>
      <c r="AL87" s="46" t="s">
        <v>382</v>
      </c>
      <c r="AM87" s="46" t="s">
        <v>382</v>
      </c>
      <c r="AN87" s="46" t="s">
        <v>382</v>
      </c>
      <c r="AO87" s="46" t="s">
        <v>382</v>
      </c>
      <c r="AP87" s="46" t="s">
        <v>382</v>
      </c>
      <c r="AQ87" s="46" t="s">
        <v>382</v>
      </c>
      <c r="AR87" s="46" t="s">
        <v>382</v>
      </c>
      <c r="AS87" s="46" t="s">
        <v>382</v>
      </c>
      <c r="AT87" s="46" t="s">
        <v>382</v>
      </c>
      <c r="AU87" s="46" t="s">
        <v>382</v>
      </c>
      <c r="AV87" s="46" t="s">
        <v>382</v>
      </c>
      <c r="AW87" s="46" t="s">
        <v>382</v>
      </c>
      <c r="AX87" s="46" t="s">
        <v>382</v>
      </c>
      <c r="AY87" s="46" t="s">
        <v>382</v>
      </c>
      <c r="AZ87" s="46" t="s">
        <v>382</v>
      </c>
      <c r="BA87" s="88" t="s">
        <v>382</v>
      </c>
      <c r="BB87" s="88" t="s">
        <v>382</v>
      </c>
      <c r="BC87" s="88">
        <v>0.4</v>
      </c>
      <c r="BD87" s="46" t="s">
        <v>382</v>
      </c>
      <c r="BE87" s="46" t="s">
        <v>382</v>
      </c>
      <c r="BF87" s="88" t="s">
        <v>382</v>
      </c>
      <c r="BG87" s="88" t="s">
        <v>382</v>
      </c>
      <c r="BH87" s="46" t="s">
        <v>382</v>
      </c>
      <c r="BI87" s="46" t="s">
        <v>382</v>
      </c>
      <c r="BJ87" s="46" t="s">
        <v>382</v>
      </c>
      <c r="BK87" s="46" t="s">
        <v>382</v>
      </c>
      <c r="BL87" s="46" t="s">
        <v>382</v>
      </c>
      <c r="BM87" s="46" t="s">
        <v>382</v>
      </c>
      <c r="BN87" s="46" t="s">
        <v>382</v>
      </c>
      <c r="BO87" s="88" t="s">
        <v>382</v>
      </c>
      <c r="BP87" s="88" t="s">
        <v>382</v>
      </c>
      <c r="BQ87" s="88" t="s">
        <v>382</v>
      </c>
      <c r="BR87" s="46" t="s">
        <v>382</v>
      </c>
      <c r="BS87" s="88" t="s">
        <v>382</v>
      </c>
      <c r="BT87" s="88" t="s">
        <v>382</v>
      </c>
      <c r="BU87" s="88" t="s">
        <v>382</v>
      </c>
      <c r="BV87" s="46" t="s">
        <v>382</v>
      </c>
      <c r="BW87" s="46" t="s">
        <v>382</v>
      </c>
      <c r="BX87" s="46" t="s">
        <v>382</v>
      </c>
      <c r="BY87" s="46" t="s">
        <v>382</v>
      </c>
      <c r="BZ87" s="46" t="s">
        <v>382</v>
      </c>
      <c r="CA87" s="46" t="s">
        <v>382</v>
      </c>
      <c r="CB87" s="46" t="s">
        <v>382</v>
      </c>
      <c r="CC87" s="88" t="s">
        <v>382</v>
      </c>
      <c r="CD87" s="88" t="s">
        <v>382</v>
      </c>
      <c r="CE87" s="88">
        <v>0.4</v>
      </c>
      <c r="CF87" s="46" t="s">
        <v>382</v>
      </c>
      <c r="CG87" s="46" t="s">
        <v>382</v>
      </c>
      <c r="CH87" s="88" t="s">
        <v>382</v>
      </c>
      <c r="CI87" s="88" t="s">
        <v>382</v>
      </c>
      <c r="CJ87" s="46" t="s">
        <v>382</v>
      </c>
    </row>
    <row r="88" spans="1:88" ht="47.25" x14ac:dyDescent="0.25">
      <c r="A88" s="73" t="s">
        <v>558</v>
      </c>
      <c r="B88" s="85" t="s">
        <v>494</v>
      </c>
      <c r="C88" s="76" t="s">
        <v>702</v>
      </c>
      <c r="D88" s="46" t="s">
        <v>382</v>
      </c>
      <c r="E88" s="46" t="s">
        <v>382</v>
      </c>
      <c r="F88" s="46" t="s">
        <v>382</v>
      </c>
      <c r="G88" s="46" t="s">
        <v>382</v>
      </c>
      <c r="H88" s="46" t="s">
        <v>382</v>
      </c>
      <c r="I88" s="46" t="s">
        <v>382</v>
      </c>
      <c r="J88" s="46" t="s">
        <v>382</v>
      </c>
      <c r="K88" s="46" t="s">
        <v>382</v>
      </c>
      <c r="L88" s="46" t="s">
        <v>382</v>
      </c>
      <c r="M88" s="46" t="s">
        <v>382</v>
      </c>
      <c r="N88" s="46" t="s">
        <v>382</v>
      </c>
      <c r="O88" s="46" t="s">
        <v>382</v>
      </c>
      <c r="P88" s="46" t="s">
        <v>382</v>
      </c>
      <c r="Q88" s="46" t="s">
        <v>382</v>
      </c>
      <c r="R88" s="46" t="s">
        <v>382</v>
      </c>
      <c r="S88" s="46" t="s">
        <v>382</v>
      </c>
      <c r="T88" s="46" t="s">
        <v>382</v>
      </c>
      <c r="U88" s="46" t="s">
        <v>382</v>
      </c>
      <c r="V88" s="46" t="s">
        <v>382</v>
      </c>
      <c r="W88" s="46" t="s">
        <v>382</v>
      </c>
      <c r="X88" s="46" t="s">
        <v>382</v>
      </c>
      <c r="Y88" s="46" t="s">
        <v>382</v>
      </c>
      <c r="Z88" s="46" t="s">
        <v>382</v>
      </c>
      <c r="AA88" s="46" t="s">
        <v>382</v>
      </c>
      <c r="AB88" s="46" t="s">
        <v>382</v>
      </c>
      <c r="AC88" s="46" t="s">
        <v>382</v>
      </c>
      <c r="AD88" s="46" t="s">
        <v>382</v>
      </c>
      <c r="AE88" s="46" t="s">
        <v>382</v>
      </c>
      <c r="AF88" s="46" t="s">
        <v>382</v>
      </c>
      <c r="AG88" s="46" t="s">
        <v>382</v>
      </c>
      <c r="AH88" s="46" t="s">
        <v>382</v>
      </c>
      <c r="AI88" s="46" t="s">
        <v>382</v>
      </c>
      <c r="AJ88" s="46" t="s">
        <v>382</v>
      </c>
      <c r="AK88" s="46" t="s">
        <v>382</v>
      </c>
      <c r="AL88" s="46" t="s">
        <v>382</v>
      </c>
      <c r="AM88" s="46" t="s">
        <v>382</v>
      </c>
      <c r="AN88" s="46" t="s">
        <v>382</v>
      </c>
      <c r="AO88" s="46" t="s">
        <v>382</v>
      </c>
      <c r="AP88" s="46" t="s">
        <v>382</v>
      </c>
      <c r="AQ88" s="46" t="s">
        <v>382</v>
      </c>
      <c r="AR88" s="46" t="s">
        <v>382</v>
      </c>
      <c r="AS88" s="46" t="s">
        <v>382</v>
      </c>
      <c r="AT88" s="46" t="s">
        <v>382</v>
      </c>
      <c r="AU88" s="46" t="s">
        <v>382</v>
      </c>
      <c r="AV88" s="46" t="s">
        <v>382</v>
      </c>
      <c r="AW88" s="46" t="s">
        <v>382</v>
      </c>
      <c r="AX88" s="46" t="s">
        <v>382</v>
      </c>
      <c r="AY88" s="46" t="s">
        <v>382</v>
      </c>
      <c r="AZ88" s="46" t="s">
        <v>382</v>
      </c>
      <c r="BA88" s="88" t="s">
        <v>382</v>
      </c>
      <c r="BB88" s="88" t="s">
        <v>382</v>
      </c>
      <c r="BC88" s="88">
        <v>0.4</v>
      </c>
      <c r="BD88" s="46" t="s">
        <v>382</v>
      </c>
      <c r="BE88" s="46" t="s">
        <v>382</v>
      </c>
      <c r="BF88" s="88" t="s">
        <v>382</v>
      </c>
      <c r="BG88" s="88" t="s">
        <v>382</v>
      </c>
      <c r="BH88" s="46" t="s">
        <v>382</v>
      </c>
      <c r="BI88" s="46" t="s">
        <v>382</v>
      </c>
      <c r="BJ88" s="46" t="s">
        <v>382</v>
      </c>
      <c r="BK88" s="46" t="s">
        <v>382</v>
      </c>
      <c r="BL88" s="46" t="s">
        <v>382</v>
      </c>
      <c r="BM88" s="46" t="s">
        <v>382</v>
      </c>
      <c r="BN88" s="46" t="s">
        <v>382</v>
      </c>
      <c r="BO88" s="88" t="s">
        <v>382</v>
      </c>
      <c r="BP88" s="88" t="s">
        <v>382</v>
      </c>
      <c r="BQ88" s="88" t="s">
        <v>382</v>
      </c>
      <c r="BR88" s="46" t="s">
        <v>382</v>
      </c>
      <c r="BS88" s="88" t="s">
        <v>382</v>
      </c>
      <c r="BT88" s="88" t="s">
        <v>382</v>
      </c>
      <c r="BU88" s="88" t="s">
        <v>382</v>
      </c>
      <c r="BV88" s="46" t="s">
        <v>382</v>
      </c>
      <c r="BW88" s="46" t="s">
        <v>382</v>
      </c>
      <c r="BX88" s="46" t="s">
        <v>382</v>
      </c>
      <c r="BY88" s="46" t="s">
        <v>382</v>
      </c>
      <c r="BZ88" s="46" t="s">
        <v>382</v>
      </c>
      <c r="CA88" s="46" t="s">
        <v>382</v>
      </c>
      <c r="CB88" s="46" t="s">
        <v>382</v>
      </c>
      <c r="CC88" s="88" t="s">
        <v>382</v>
      </c>
      <c r="CD88" s="88" t="s">
        <v>382</v>
      </c>
      <c r="CE88" s="88">
        <v>0.4</v>
      </c>
      <c r="CF88" s="46" t="s">
        <v>382</v>
      </c>
      <c r="CG88" s="46" t="s">
        <v>382</v>
      </c>
      <c r="CH88" s="88" t="s">
        <v>382</v>
      </c>
      <c r="CI88" s="88" t="s">
        <v>382</v>
      </c>
      <c r="CJ88" s="46" t="s">
        <v>382</v>
      </c>
    </row>
    <row r="89" spans="1:88" ht="31.5" x14ac:dyDescent="0.25">
      <c r="A89" s="73" t="s">
        <v>559</v>
      </c>
      <c r="B89" s="85" t="s">
        <v>495</v>
      </c>
      <c r="C89" s="76" t="s">
        <v>703</v>
      </c>
      <c r="D89" s="46" t="s">
        <v>382</v>
      </c>
      <c r="E89" s="46" t="s">
        <v>382</v>
      </c>
      <c r="F89" s="46" t="s">
        <v>382</v>
      </c>
      <c r="G89" s="46" t="s">
        <v>382</v>
      </c>
      <c r="H89" s="46" t="s">
        <v>382</v>
      </c>
      <c r="I89" s="46" t="s">
        <v>382</v>
      </c>
      <c r="J89" s="46" t="s">
        <v>382</v>
      </c>
      <c r="K89" s="46" t="s">
        <v>382</v>
      </c>
      <c r="L89" s="46" t="s">
        <v>382</v>
      </c>
      <c r="M89" s="46" t="s">
        <v>382</v>
      </c>
      <c r="N89" s="46" t="s">
        <v>382</v>
      </c>
      <c r="O89" s="46" t="s">
        <v>382</v>
      </c>
      <c r="P89" s="46" t="s">
        <v>382</v>
      </c>
      <c r="Q89" s="46" t="s">
        <v>382</v>
      </c>
      <c r="R89" s="46" t="s">
        <v>382</v>
      </c>
      <c r="S89" s="46" t="s">
        <v>382</v>
      </c>
      <c r="T89" s="46" t="s">
        <v>382</v>
      </c>
      <c r="U89" s="46" t="s">
        <v>382</v>
      </c>
      <c r="V89" s="46" t="s">
        <v>382</v>
      </c>
      <c r="W89" s="46" t="s">
        <v>382</v>
      </c>
      <c r="X89" s="46" t="s">
        <v>382</v>
      </c>
      <c r="Y89" s="46" t="s">
        <v>382</v>
      </c>
      <c r="Z89" s="46" t="s">
        <v>382</v>
      </c>
      <c r="AA89" s="46" t="s">
        <v>382</v>
      </c>
      <c r="AB89" s="46" t="s">
        <v>382</v>
      </c>
      <c r="AC89" s="46" t="s">
        <v>382</v>
      </c>
      <c r="AD89" s="46" t="s">
        <v>382</v>
      </c>
      <c r="AE89" s="46" t="s">
        <v>382</v>
      </c>
      <c r="AF89" s="46" t="s">
        <v>382</v>
      </c>
      <c r="AG89" s="46" t="s">
        <v>382</v>
      </c>
      <c r="AH89" s="46" t="s">
        <v>382</v>
      </c>
      <c r="AI89" s="46" t="s">
        <v>382</v>
      </c>
      <c r="AJ89" s="46" t="s">
        <v>382</v>
      </c>
      <c r="AK89" s="46" t="s">
        <v>382</v>
      </c>
      <c r="AL89" s="46" t="s">
        <v>382</v>
      </c>
      <c r="AM89" s="46" t="s">
        <v>382</v>
      </c>
      <c r="AN89" s="46" t="s">
        <v>382</v>
      </c>
      <c r="AO89" s="46" t="s">
        <v>382</v>
      </c>
      <c r="AP89" s="46" t="s">
        <v>382</v>
      </c>
      <c r="AQ89" s="46" t="s">
        <v>382</v>
      </c>
      <c r="AR89" s="46" t="s">
        <v>382</v>
      </c>
      <c r="AS89" s="46" t="s">
        <v>382</v>
      </c>
      <c r="AT89" s="46" t="s">
        <v>382</v>
      </c>
      <c r="AU89" s="46" t="s">
        <v>382</v>
      </c>
      <c r="AV89" s="46" t="s">
        <v>382</v>
      </c>
      <c r="AW89" s="46" t="s">
        <v>382</v>
      </c>
      <c r="AX89" s="46" t="s">
        <v>382</v>
      </c>
      <c r="AY89" s="46" t="s">
        <v>382</v>
      </c>
      <c r="AZ89" s="46" t="s">
        <v>382</v>
      </c>
      <c r="BA89" s="88" t="s">
        <v>382</v>
      </c>
      <c r="BB89" s="88" t="s">
        <v>382</v>
      </c>
      <c r="BC89" s="88">
        <v>1.2</v>
      </c>
      <c r="BD89" s="46" t="s">
        <v>382</v>
      </c>
      <c r="BE89" s="46" t="s">
        <v>382</v>
      </c>
      <c r="BF89" s="88" t="s">
        <v>382</v>
      </c>
      <c r="BG89" s="88" t="s">
        <v>382</v>
      </c>
      <c r="BH89" s="46" t="s">
        <v>382</v>
      </c>
      <c r="BI89" s="46" t="s">
        <v>382</v>
      </c>
      <c r="BJ89" s="46" t="s">
        <v>382</v>
      </c>
      <c r="BK89" s="46" t="s">
        <v>382</v>
      </c>
      <c r="BL89" s="46" t="s">
        <v>382</v>
      </c>
      <c r="BM89" s="46" t="s">
        <v>382</v>
      </c>
      <c r="BN89" s="46" t="s">
        <v>382</v>
      </c>
      <c r="BO89" s="88" t="s">
        <v>382</v>
      </c>
      <c r="BP89" s="88" t="s">
        <v>382</v>
      </c>
      <c r="BQ89" s="88" t="s">
        <v>382</v>
      </c>
      <c r="BR89" s="46" t="s">
        <v>382</v>
      </c>
      <c r="BS89" s="88" t="s">
        <v>382</v>
      </c>
      <c r="BT89" s="88" t="s">
        <v>382</v>
      </c>
      <c r="BU89" s="88" t="s">
        <v>382</v>
      </c>
      <c r="BV89" s="46" t="s">
        <v>382</v>
      </c>
      <c r="BW89" s="46" t="s">
        <v>382</v>
      </c>
      <c r="BX89" s="46" t="s">
        <v>382</v>
      </c>
      <c r="BY89" s="46" t="s">
        <v>382</v>
      </c>
      <c r="BZ89" s="46" t="s">
        <v>382</v>
      </c>
      <c r="CA89" s="46" t="s">
        <v>382</v>
      </c>
      <c r="CB89" s="46" t="s">
        <v>382</v>
      </c>
      <c r="CC89" s="88" t="s">
        <v>382</v>
      </c>
      <c r="CD89" s="88" t="s">
        <v>382</v>
      </c>
      <c r="CE89" s="88">
        <v>1.2</v>
      </c>
      <c r="CF89" s="46" t="s">
        <v>382</v>
      </c>
      <c r="CG89" s="46" t="s">
        <v>382</v>
      </c>
      <c r="CH89" s="88" t="s">
        <v>382</v>
      </c>
      <c r="CI89" s="88" t="s">
        <v>382</v>
      </c>
      <c r="CJ89" s="46" t="s">
        <v>382</v>
      </c>
    </row>
    <row r="90" spans="1:88" ht="31.5" x14ac:dyDescent="0.25">
      <c r="A90" s="73" t="s">
        <v>560</v>
      </c>
      <c r="B90" s="85" t="s">
        <v>496</v>
      </c>
      <c r="C90" s="76" t="s">
        <v>704</v>
      </c>
      <c r="D90" s="46" t="s">
        <v>382</v>
      </c>
      <c r="E90" s="46" t="s">
        <v>382</v>
      </c>
      <c r="F90" s="46" t="s">
        <v>382</v>
      </c>
      <c r="G90" s="46" t="s">
        <v>382</v>
      </c>
      <c r="H90" s="46" t="s">
        <v>382</v>
      </c>
      <c r="I90" s="46" t="s">
        <v>382</v>
      </c>
      <c r="J90" s="46" t="s">
        <v>382</v>
      </c>
      <c r="K90" s="46" t="s">
        <v>382</v>
      </c>
      <c r="L90" s="46" t="s">
        <v>382</v>
      </c>
      <c r="M90" s="46" t="s">
        <v>382</v>
      </c>
      <c r="N90" s="46" t="s">
        <v>382</v>
      </c>
      <c r="O90" s="46" t="s">
        <v>382</v>
      </c>
      <c r="P90" s="46" t="s">
        <v>382</v>
      </c>
      <c r="Q90" s="46" t="s">
        <v>382</v>
      </c>
      <c r="R90" s="46" t="s">
        <v>382</v>
      </c>
      <c r="S90" s="46" t="s">
        <v>382</v>
      </c>
      <c r="T90" s="46" t="s">
        <v>382</v>
      </c>
      <c r="U90" s="46" t="s">
        <v>382</v>
      </c>
      <c r="V90" s="46" t="s">
        <v>382</v>
      </c>
      <c r="W90" s="46" t="s">
        <v>382</v>
      </c>
      <c r="X90" s="46" t="s">
        <v>382</v>
      </c>
      <c r="Y90" s="46" t="s">
        <v>382</v>
      </c>
      <c r="Z90" s="46" t="s">
        <v>382</v>
      </c>
      <c r="AA90" s="46" t="s">
        <v>382</v>
      </c>
      <c r="AB90" s="46" t="s">
        <v>382</v>
      </c>
      <c r="AC90" s="46" t="s">
        <v>382</v>
      </c>
      <c r="AD90" s="46" t="s">
        <v>382</v>
      </c>
      <c r="AE90" s="46" t="s">
        <v>382</v>
      </c>
      <c r="AF90" s="46" t="s">
        <v>382</v>
      </c>
      <c r="AG90" s="46" t="s">
        <v>382</v>
      </c>
      <c r="AH90" s="46" t="s">
        <v>382</v>
      </c>
      <c r="AI90" s="46" t="s">
        <v>382</v>
      </c>
      <c r="AJ90" s="46" t="s">
        <v>382</v>
      </c>
      <c r="AK90" s="46" t="s">
        <v>382</v>
      </c>
      <c r="AL90" s="46" t="s">
        <v>382</v>
      </c>
      <c r="AM90" s="46" t="s">
        <v>382</v>
      </c>
      <c r="AN90" s="46" t="s">
        <v>382</v>
      </c>
      <c r="AO90" s="46" t="s">
        <v>382</v>
      </c>
      <c r="AP90" s="46" t="s">
        <v>382</v>
      </c>
      <c r="AQ90" s="46" t="s">
        <v>382</v>
      </c>
      <c r="AR90" s="46" t="s">
        <v>382</v>
      </c>
      <c r="AS90" s="46" t="s">
        <v>382</v>
      </c>
      <c r="AT90" s="46" t="s">
        <v>382</v>
      </c>
      <c r="AU90" s="46" t="s">
        <v>382</v>
      </c>
      <c r="AV90" s="46" t="s">
        <v>382</v>
      </c>
      <c r="AW90" s="46" t="s">
        <v>382</v>
      </c>
      <c r="AX90" s="46" t="s">
        <v>382</v>
      </c>
      <c r="AY90" s="46" t="s">
        <v>382</v>
      </c>
      <c r="AZ90" s="46" t="s">
        <v>382</v>
      </c>
      <c r="BA90" s="88" t="s">
        <v>382</v>
      </c>
      <c r="BB90" s="88" t="s">
        <v>382</v>
      </c>
      <c r="BC90" s="88">
        <v>0.96</v>
      </c>
      <c r="BD90" s="46" t="s">
        <v>382</v>
      </c>
      <c r="BE90" s="46" t="s">
        <v>382</v>
      </c>
      <c r="BF90" s="88" t="s">
        <v>382</v>
      </c>
      <c r="BG90" s="88" t="s">
        <v>382</v>
      </c>
      <c r="BH90" s="46" t="s">
        <v>382</v>
      </c>
      <c r="BI90" s="46" t="s">
        <v>382</v>
      </c>
      <c r="BJ90" s="46" t="s">
        <v>382</v>
      </c>
      <c r="BK90" s="46" t="s">
        <v>382</v>
      </c>
      <c r="BL90" s="46" t="s">
        <v>382</v>
      </c>
      <c r="BM90" s="46" t="s">
        <v>382</v>
      </c>
      <c r="BN90" s="46" t="s">
        <v>382</v>
      </c>
      <c r="BO90" s="88" t="s">
        <v>382</v>
      </c>
      <c r="BP90" s="88" t="s">
        <v>382</v>
      </c>
      <c r="BQ90" s="88" t="s">
        <v>382</v>
      </c>
      <c r="BR90" s="46" t="s">
        <v>382</v>
      </c>
      <c r="BS90" s="88" t="s">
        <v>382</v>
      </c>
      <c r="BT90" s="88" t="s">
        <v>382</v>
      </c>
      <c r="BU90" s="88" t="s">
        <v>382</v>
      </c>
      <c r="BV90" s="46" t="s">
        <v>382</v>
      </c>
      <c r="BW90" s="46" t="s">
        <v>382</v>
      </c>
      <c r="BX90" s="46" t="s">
        <v>382</v>
      </c>
      <c r="BY90" s="46" t="s">
        <v>382</v>
      </c>
      <c r="BZ90" s="46" t="s">
        <v>382</v>
      </c>
      <c r="CA90" s="46" t="s">
        <v>382</v>
      </c>
      <c r="CB90" s="46" t="s">
        <v>382</v>
      </c>
      <c r="CC90" s="88" t="s">
        <v>382</v>
      </c>
      <c r="CD90" s="88" t="s">
        <v>382</v>
      </c>
      <c r="CE90" s="88">
        <v>0.96</v>
      </c>
      <c r="CF90" s="46" t="s">
        <v>382</v>
      </c>
      <c r="CG90" s="46" t="s">
        <v>382</v>
      </c>
      <c r="CH90" s="88" t="s">
        <v>382</v>
      </c>
      <c r="CI90" s="88" t="s">
        <v>382</v>
      </c>
      <c r="CJ90" s="46" t="s">
        <v>382</v>
      </c>
    </row>
    <row r="91" spans="1:88" ht="31.5" x14ac:dyDescent="0.25">
      <c r="A91" s="73" t="s">
        <v>561</v>
      </c>
      <c r="B91" s="85" t="s">
        <v>497</v>
      </c>
      <c r="C91" s="76" t="s">
        <v>705</v>
      </c>
      <c r="D91" s="46" t="s">
        <v>382</v>
      </c>
      <c r="E91" s="46" t="s">
        <v>382</v>
      </c>
      <c r="F91" s="46" t="s">
        <v>382</v>
      </c>
      <c r="G91" s="46" t="s">
        <v>382</v>
      </c>
      <c r="H91" s="46" t="s">
        <v>382</v>
      </c>
      <c r="I91" s="46" t="s">
        <v>382</v>
      </c>
      <c r="J91" s="46" t="s">
        <v>382</v>
      </c>
      <c r="K91" s="46" t="s">
        <v>382</v>
      </c>
      <c r="L91" s="46" t="s">
        <v>382</v>
      </c>
      <c r="M91" s="46" t="s">
        <v>382</v>
      </c>
      <c r="N91" s="46" t="s">
        <v>382</v>
      </c>
      <c r="O91" s="46" t="s">
        <v>382</v>
      </c>
      <c r="P91" s="46" t="s">
        <v>382</v>
      </c>
      <c r="Q91" s="46" t="s">
        <v>382</v>
      </c>
      <c r="R91" s="46" t="s">
        <v>382</v>
      </c>
      <c r="S91" s="46" t="s">
        <v>382</v>
      </c>
      <c r="T91" s="46" t="s">
        <v>382</v>
      </c>
      <c r="U91" s="46" t="s">
        <v>382</v>
      </c>
      <c r="V91" s="46" t="s">
        <v>382</v>
      </c>
      <c r="W91" s="46" t="s">
        <v>382</v>
      </c>
      <c r="X91" s="46" t="s">
        <v>382</v>
      </c>
      <c r="Y91" s="46" t="s">
        <v>382</v>
      </c>
      <c r="Z91" s="46" t="s">
        <v>382</v>
      </c>
      <c r="AA91" s="46" t="s">
        <v>382</v>
      </c>
      <c r="AB91" s="46" t="s">
        <v>382</v>
      </c>
      <c r="AC91" s="46" t="s">
        <v>382</v>
      </c>
      <c r="AD91" s="46" t="s">
        <v>382</v>
      </c>
      <c r="AE91" s="46" t="s">
        <v>382</v>
      </c>
      <c r="AF91" s="46" t="s">
        <v>382</v>
      </c>
      <c r="AG91" s="46" t="s">
        <v>382</v>
      </c>
      <c r="AH91" s="46" t="s">
        <v>382</v>
      </c>
      <c r="AI91" s="46" t="s">
        <v>382</v>
      </c>
      <c r="AJ91" s="46" t="s">
        <v>382</v>
      </c>
      <c r="AK91" s="46" t="s">
        <v>382</v>
      </c>
      <c r="AL91" s="46" t="s">
        <v>382</v>
      </c>
      <c r="AM91" s="46" t="s">
        <v>382</v>
      </c>
      <c r="AN91" s="46" t="s">
        <v>382</v>
      </c>
      <c r="AO91" s="46" t="s">
        <v>382</v>
      </c>
      <c r="AP91" s="46" t="s">
        <v>382</v>
      </c>
      <c r="AQ91" s="46" t="s">
        <v>382</v>
      </c>
      <c r="AR91" s="46" t="s">
        <v>382</v>
      </c>
      <c r="AS91" s="46" t="s">
        <v>382</v>
      </c>
      <c r="AT91" s="46" t="s">
        <v>382</v>
      </c>
      <c r="AU91" s="46" t="s">
        <v>382</v>
      </c>
      <c r="AV91" s="46" t="s">
        <v>382</v>
      </c>
      <c r="AW91" s="46" t="s">
        <v>382</v>
      </c>
      <c r="AX91" s="46" t="s">
        <v>382</v>
      </c>
      <c r="AY91" s="46" t="s">
        <v>382</v>
      </c>
      <c r="AZ91" s="46" t="s">
        <v>382</v>
      </c>
      <c r="BA91" s="88" t="s">
        <v>382</v>
      </c>
      <c r="BB91" s="88" t="s">
        <v>382</v>
      </c>
      <c r="BC91" s="88">
        <v>7</v>
      </c>
      <c r="BD91" s="46" t="s">
        <v>382</v>
      </c>
      <c r="BE91" s="46" t="s">
        <v>382</v>
      </c>
      <c r="BF91" s="88" t="s">
        <v>382</v>
      </c>
      <c r="BG91" s="88" t="s">
        <v>382</v>
      </c>
      <c r="BH91" s="46" t="s">
        <v>382</v>
      </c>
      <c r="BI91" s="46" t="s">
        <v>382</v>
      </c>
      <c r="BJ91" s="46" t="s">
        <v>382</v>
      </c>
      <c r="BK91" s="46" t="s">
        <v>382</v>
      </c>
      <c r="BL91" s="46" t="s">
        <v>382</v>
      </c>
      <c r="BM91" s="46" t="s">
        <v>382</v>
      </c>
      <c r="BN91" s="46" t="s">
        <v>382</v>
      </c>
      <c r="BO91" s="88" t="s">
        <v>382</v>
      </c>
      <c r="BP91" s="88" t="s">
        <v>382</v>
      </c>
      <c r="BQ91" s="88" t="s">
        <v>382</v>
      </c>
      <c r="BR91" s="46" t="s">
        <v>382</v>
      </c>
      <c r="BS91" s="88" t="s">
        <v>382</v>
      </c>
      <c r="BT91" s="88" t="s">
        <v>382</v>
      </c>
      <c r="BU91" s="88" t="s">
        <v>382</v>
      </c>
      <c r="BV91" s="46" t="s">
        <v>382</v>
      </c>
      <c r="BW91" s="46" t="s">
        <v>382</v>
      </c>
      <c r="BX91" s="46" t="s">
        <v>382</v>
      </c>
      <c r="BY91" s="46" t="s">
        <v>382</v>
      </c>
      <c r="BZ91" s="46" t="s">
        <v>382</v>
      </c>
      <c r="CA91" s="46" t="s">
        <v>382</v>
      </c>
      <c r="CB91" s="46" t="s">
        <v>382</v>
      </c>
      <c r="CC91" s="88" t="s">
        <v>382</v>
      </c>
      <c r="CD91" s="88" t="s">
        <v>382</v>
      </c>
      <c r="CE91" s="88">
        <v>7</v>
      </c>
      <c r="CF91" s="46" t="s">
        <v>382</v>
      </c>
      <c r="CG91" s="46" t="s">
        <v>382</v>
      </c>
      <c r="CH91" s="88" t="s">
        <v>382</v>
      </c>
      <c r="CI91" s="88" t="s">
        <v>382</v>
      </c>
      <c r="CJ91" s="46" t="s">
        <v>382</v>
      </c>
    </row>
    <row r="92" spans="1:88" ht="31.5" x14ac:dyDescent="0.25">
      <c r="A92" s="73" t="s">
        <v>562</v>
      </c>
      <c r="B92" s="85" t="s">
        <v>498</v>
      </c>
      <c r="C92" s="76" t="s">
        <v>706</v>
      </c>
      <c r="D92" s="46" t="s">
        <v>382</v>
      </c>
      <c r="E92" s="46" t="s">
        <v>382</v>
      </c>
      <c r="F92" s="46" t="s">
        <v>382</v>
      </c>
      <c r="G92" s="46" t="s">
        <v>382</v>
      </c>
      <c r="H92" s="46" t="s">
        <v>382</v>
      </c>
      <c r="I92" s="46" t="s">
        <v>382</v>
      </c>
      <c r="J92" s="46" t="s">
        <v>382</v>
      </c>
      <c r="K92" s="46" t="s">
        <v>382</v>
      </c>
      <c r="L92" s="46" t="s">
        <v>382</v>
      </c>
      <c r="M92" s="46" t="s">
        <v>382</v>
      </c>
      <c r="N92" s="46" t="s">
        <v>382</v>
      </c>
      <c r="O92" s="46" t="s">
        <v>382</v>
      </c>
      <c r="P92" s="46" t="s">
        <v>382</v>
      </c>
      <c r="Q92" s="46" t="s">
        <v>382</v>
      </c>
      <c r="R92" s="46" t="s">
        <v>382</v>
      </c>
      <c r="S92" s="46" t="s">
        <v>382</v>
      </c>
      <c r="T92" s="46" t="s">
        <v>382</v>
      </c>
      <c r="U92" s="46" t="s">
        <v>382</v>
      </c>
      <c r="V92" s="46" t="s">
        <v>382</v>
      </c>
      <c r="W92" s="46" t="s">
        <v>382</v>
      </c>
      <c r="X92" s="46" t="s">
        <v>382</v>
      </c>
      <c r="Y92" s="46" t="s">
        <v>382</v>
      </c>
      <c r="Z92" s="46" t="s">
        <v>382</v>
      </c>
      <c r="AA92" s="46" t="s">
        <v>382</v>
      </c>
      <c r="AB92" s="46" t="s">
        <v>382</v>
      </c>
      <c r="AC92" s="46" t="s">
        <v>382</v>
      </c>
      <c r="AD92" s="46" t="s">
        <v>382</v>
      </c>
      <c r="AE92" s="46" t="s">
        <v>382</v>
      </c>
      <c r="AF92" s="46" t="s">
        <v>382</v>
      </c>
      <c r="AG92" s="46" t="s">
        <v>382</v>
      </c>
      <c r="AH92" s="46" t="s">
        <v>382</v>
      </c>
      <c r="AI92" s="46" t="s">
        <v>382</v>
      </c>
      <c r="AJ92" s="46" t="s">
        <v>382</v>
      </c>
      <c r="AK92" s="46" t="s">
        <v>382</v>
      </c>
      <c r="AL92" s="46" t="s">
        <v>382</v>
      </c>
      <c r="AM92" s="46" t="s">
        <v>382</v>
      </c>
      <c r="AN92" s="46" t="s">
        <v>382</v>
      </c>
      <c r="AO92" s="46" t="s">
        <v>382</v>
      </c>
      <c r="AP92" s="46" t="s">
        <v>382</v>
      </c>
      <c r="AQ92" s="46" t="s">
        <v>382</v>
      </c>
      <c r="AR92" s="46" t="s">
        <v>382</v>
      </c>
      <c r="AS92" s="46" t="s">
        <v>382</v>
      </c>
      <c r="AT92" s="46" t="s">
        <v>382</v>
      </c>
      <c r="AU92" s="46" t="s">
        <v>382</v>
      </c>
      <c r="AV92" s="46" t="s">
        <v>382</v>
      </c>
      <c r="AW92" s="46" t="s">
        <v>382</v>
      </c>
      <c r="AX92" s="46" t="s">
        <v>382</v>
      </c>
      <c r="AY92" s="46" t="s">
        <v>382</v>
      </c>
      <c r="AZ92" s="46" t="s">
        <v>382</v>
      </c>
      <c r="BA92" s="88" t="s">
        <v>382</v>
      </c>
      <c r="BB92" s="88" t="s">
        <v>382</v>
      </c>
      <c r="BC92" s="88" t="s">
        <v>382</v>
      </c>
      <c r="BD92" s="46" t="s">
        <v>382</v>
      </c>
      <c r="BE92" s="46" t="s">
        <v>382</v>
      </c>
      <c r="BF92" s="88" t="s">
        <v>382</v>
      </c>
      <c r="BG92" s="88" t="s">
        <v>382</v>
      </c>
      <c r="BH92" s="46" t="s">
        <v>382</v>
      </c>
      <c r="BI92" s="46" t="s">
        <v>382</v>
      </c>
      <c r="BJ92" s="46" t="s">
        <v>382</v>
      </c>
      <c r="BK92" s="46" t="s">
        <v>382</v>
      </c>
      <c r="BL92" s="46" t="s">
        <v>382</v>
      </c>
      <c r="BM92" s="46" t="s">
        <v>382</v>
      </c>
      <c r="BN92" s="46" t="s">
        <v>382</v>
      </c>
      <c r="BO92" s="88" t="s">
        <v>382</v>
      </c>
      <c r="BP92" s="88" t="s">
        <v>382</v>
      </c>
      <c r="BQ92" s="88">
        <v>2.5299999999999998</v>
      </c>
      <c r="BR92" s="46" t="s">
        <v>382</v>
      </c>
      <c r="BS92" s="88" t="s">
        <v>382</v>
      </c>
      <c r="BT92" s="88" t="s">
        <v>382</v>
      </c>
      <c r="BU92" s="88" t="s">
        <v>382</v>
      </c>
      <c r="BV92" s="46" t="s">
        <v>382</v>
      </c>
      <c r="BW92" s="46" t="s">
        <v>382</v>
      </c>
      <c r="BX92" s="46" t="s">
        <v>382</v>
      </c>
      <c r="BY92" s="46" t="s">
        <v>382</v>
      </c>
      <c r="BZ92" s="46" t="s">
        <v>382</v>
      </c>
      <c r="CA92" s="46" t="s">
        <v>382</v>
      </c>
      <c r="CB92" s="46" t="s">
        <v>382</v>
      </c>
      <c r="CC92" s="88" t="s">
        <v>382</v>
      </c>
      <c r="CD92" s="88" t="s">
        <v>382</v>
      </c>
      <c r="CE92" s="88">
        <v>2.5299999999999998</v>
      </c>
      <c r="CF92" s="46" t="s">
        <v>382</v>
      </c>
      <c r="CG92" s="46" t="s">
        <v>382</v>
      </c>
      <c r="CH92" s="88" t="s">
        <v>382</v>
      </c>
      <c r="CI92" s="88" t="s">
        <v>382</v>
      </c>
      <c r="CJ92" s="46" t="s">
        <v>382</v>
      </c>
    </row>
    <row r="93" spans="1:88" ht="47.25" x14ac:dyDescent="0.25">
      <c r="A93" s="73" t="s">
        <v>563</v>
      </c>
      <c r="B93" s="85" t="s">
        <v>499</v>
      </c>
      <c r="C93" s="76" t="s">
        <v>707</v>
      </c>
      <c r="D93" s="46" t="s">
        <v>382</v>
      </c>
      <c r="E93" s="46" t="s">
        <v>382</v>
      </c>
      <c r="F93" s="46" t="s">
        <v>382</v>
      </c>
      <c r="G93" s="46" t="s">
        <v>382</v>
      </c>
      <c r="H93" s="46" t="s">
        <v>382</v>
      </c>
      <c r="I93" s="46" t="s">
        <v>382</v>
      </c>
      <c r="J93" s="46" t="s">
        <v>382</v>
      </c>
      <c r="K93" s="46" t="s">
        <v>382</v>
      </c>
      <c r="L93" s="46" t="s">
        <v>382</v>
      </c>
      <c r="M93" s="46" t="s">
        <v>382</v>
      </c>
      <c r="N93" s="46" t="s">
        <v>382</v>
      </c>
      <c r="O93" s="46" t="s">
        <v>382</v>
      </c>
      <c r="P93" s="46" t="s">
        <v>382</v>
      </c>
      <c r="Q93" s="46" t="s">
        <v>382</v>
      </c>
      <c r="R93" s="46" t="s">
        <v>382</v>
      </c>
      <c r="S93" s="46" t="s">
        <v>382</v>
      </c>
      <c r="T93" s="46" t="s">
        <v>382</v>
      </c>
      <c r="U93" s="46" t="s">
        <v>382</v>
      </c>
      <c r="V93" s="46" t="s">
        <v>382</v>
      </c>
      <c r="W93" s="46" t="s">
        <v>382</v>
      </c>
      <c r="X93" s="46" t="s">
        <v>382</v>
      </c>
      <c r="Y93" s="46" t="s">
        <v>382</v>
      </c>
      <c r="Z93" s="46" t="s">
        <v>382</v>
      </c>
      <c r="AA93" s="46" t="s">
        <v>382</v>
      </c>
      <c r="AB93" s="46" t="s">
        <v>382</v>
      </c>
      <c r="AC93" s="46" t="s">
        <v>382</v>
      </c>
      <c r="AD93" s="46" t="s">
        <v>382</v>
      </c>
      <c r="AE93" s="46" t="s">
        <v>382</v>
      </c>
      <c r="AF93" s="46" t="s">
        <v>382</v>
      </c>
      <c r="AG93" s="46" t="s">
        <v>382</v>
      </c>
      <c r="AH93" s="46" t="s">
        <v>382</v>
      </c>
      <c r="AI93" s="46" t="s">
        <v>382</v>
      </c>
      <c r="AJ93" s="46" t="s">
        <v>382</v>
      </c>
      <c r="AK93" s="46" t="s">
        <v>382</v>
      </c>
      <c r="AL93" s="46" t="s">
        <v>382</v>
      </c>
      <c r="AM93" s="46" t="s">
        <v>382</v>
      </c>
      <c r="AN93" s="46" t="s">
        <v>382</v>
      </c>
      <c r="AO93" s="46" t="s">
        <v>382</v>
      </c>
      <c r="AP93" s="46" t="s">
        <v>382</v>
      </c>
      <c r="AQ93" s="46" t="s">
        <v>382</v>
      </c>
      <c r="AR93" s="46" t="s">
        <v>382</v>
      </c>
      <c r="AS93" s="46" t="s">
        <v>382</v>
      </c>
      <c r="AT93" s="46" t="s">
        <v>382</v>
      </c>
      <c r="AU93" s="46" t="s">
        <v>382</v>
      </c>
      <c r="AV93" s="46" t="s">
        <v>382</v>
      </c>
      <c r="AW93" s="46" t="s">
        <v>382</v>
      </c>
      <c r="AX93" s="46" t="s">
        <v>382</v>
      </c>
      <c r="AY93" s="46" t="s">
        <v>382</v>
      </c>
      <c r="AZ93" s="46" t="s">
        <v>382</v>
      </c>
      <c r="BA93" s="88" t="s">
        <v>382</v>
      </c>
      <c r="BB93" s="88" t="s">
        <v>382</v>
      </c>
      <c r="BC93" s="88" t="s">
        <v>382</v>
      </c>
      <c r="BD93" s="46" t="s">
        <v>382</v>
      </c>
      <c r="BE93" s="46" t="s">
        <v>382</v>
      </c>
      <c r="BF93" s="88" t="s">
        <v>382</v>
      </c>
      <c r="BG93" s="88" t="s">
        <v>382</v>
      </c>
      <c r="BH93" s="46" t="s">
        <v>382</v>
      </c>
      <c r="BI93" s="46" t="s">
        <v>382</v>
      </c>
      <c r="BJ93" s="46" t="s">
        <v>382</v>
      </c>
      <c r="BK93" s="46" t="s">
        <v>382</v>
      </c>
      <c r="BL93" s="46" t="s">
        <v>382</v>
      </c>
      <c r="BM93" s="46" t="s">
        <v>382</v>
      </c>
      <c r="BN93" s="46" t="s">
        <v>382</v>
      </c>
      <c r="BO93" s="88" t="s">
        <v>382</v>
      </c>
      <c r="BP93" s="88" t="s">
        <v>382</v>
      </c>
      <c r="BQ93" s="88">
        <v>10.36</v>
      </c>
      <c r="BR93" s="46" t="s">
        <v>382</v>
      </c>
      <c r="BS93" s="88" t="s">
        <v>382</v>
      </c>
      <c r="BT93" s="88" t="s">
        <v>382</v>
      </c>
      <c r="BU93" s="88" t="s">
        <v>382</v>
      </c>
      <c r="BV93" s="46" t="s">
        <v>382</v>
      </c>
      <c r="BW93" s="46" t="s">
        <v>382</v>
      </c>
      <c r="BX93" s="46" t="s">
        <v>382</v>
      </c>
      <c r="BY93" s="46" t="s">
        <v>382</v>
      </c>
      <c r="BZ93" s="46" t="s">
        <v>382</v>
      </c>
      <c r="CA93" s="46" t="s">
        <v>382</v>
      </c>
      <c r="CB93" s="46" t="s">
        <v>382</v>
      </c>
      <c r="CC93" s="88" t="s">
        <v>382</v>
      </c>
      <c r="CD93" s="88" t="s">
        <v>382</v>
      </c>
      <c r="CE93" s="88">
        <v>10.36</v>
      </c>
      <c r="CF93" s="46" t="s">
        <v>382</v>
      </c>
      <c r="CG93" s="46" t="s">
        <v>382</v>
      </c>
      <c r="CH93" s="88" t="s">
        <v>382</v>
      </c>
      <c r="CI93" s="88" t="s">
        <v>382</v>
      </c>
      <c r="CJ93" s="46" t="s">
        <v>382</v>
      </c>
    </row>
    <row r="94" spans="1:88" x14ac:dyDescent="0.25">
      <c r="A94" s="73"/>
      <c r="B94" s="85" t="s">
        <v>505</v>
      </c>
      <c r="C94" s="76"/>
      <c r="D94" s="46" t="s">
        <v>382</v>
      </c>
      <c r="E94" s="46" t="s">
        <v>382</v>
      </c>
      <c r="F94" s="46" t="s">
        <v>382</v>
      </c>
      <c r="G94" s="46" t="s">
        <v>382</v>
      </c>
      <c r="H94" s="46" t="s">
        <v>382</v>
      </c>
      <c r="I94" s="46" t="s">
        <v>382</v>
      </c>
      <c r="J94" s="46" t="s">
        <v>382</v>
      </c>
      <c r="K94" s="46" t="s">
        <v>382</v>
      </c>
      <c r="L94" s="46" t="s">
        <v>382</v>
      </c>
      <c r="M94" s="46" t="s">
        <v>382</v>
      </c>
      <c r="N94" s="46" t="s">
        <v>382</v>
      </c>
      <c r="O94" s="46" t="s">
        <v>382</v>
      </c>
      <c r="P94" s="46" t="s">
        <v>382</v>
      </c>
      <c r="Q94" s="46" t="s">
        <v>382</v>
      </c>
      <c r="R94" s="46" t="s">
        <v>382</v>
      </c>
      <c r="S94" s="46" t="s">
        <v>382</v>
      </c>
      <c r="T94" s="46" t="s">
        <v>382</v>
      </c>
      <c r="U94" s="46" t="s">
        <v>382</v>
      </c>
      <c r="V94" s="46" t="s">
        <v>382</v>
      </c>
      <c r="W94" s="46" t="s">
        <v>382</v>
      </c>
      <c r="X94" s="46" t="s">
        <v>382</v>
      </c>
      <c r="Y94" s="46" t="s">
        <v>382</v>
      </c>
      <c r="Z94" s="46" t="s">
        <v>382</v>
      </c>
      <c r="AA94" s="46" t="s">
        <v>382</v>
      </c>
      <c r="AB94" s="46" t="s">
        <v>382</v>
      </c>
      <c r="AC94" s="46" t="s">
        <v>382</v>
      </c>
      <c r="AD94" s="46" t="s">
        <v>382</v>
      </c>
      <c r="AE94" s="46" t="s">
        <v>382</v>
      </c>
      <c r="AF94" s="46" t="s">
        <v>382</v>
      </c>
      <c r="AG94" s="46" t="s">
        <v>382</v>
      </c>
      <c r="AH94" s="46" t="s">
        <v>382</v>
      </c>
      <c r="AI94" s="46" t="s">
        <v>382</v>
      </c>
      <c r="AJ94" s="46" t="s">
        <v>382</v>
      </c>
      <c r="AK94" s="46" t="s">
        <v>382</v>
      </c>
      <c r="AL94" s="46" t="s">
        <v>382</v>
      </c>
      <c r="AM94" s="46" t="s">
        <v>382</v>
      </c>
      <c r="AN94" s="46" t="s">
        <v>382</v>
      </c>
      <c r="AO94" s="46" t="s">
        <v>382</v>
      </c>
      <c r="AP94" s="46" t="s">
        <v>382</v>
      </c>
      <c r="AQ94" s="46" t="s">
        <v>382</v>
      </c>
      <c r="AR94" s="46" t="s">
        <v>382</v>
      </c>
      <c r="AS94" s="46" t="s">
        <v>382</v>
      </c>
      <c r="AT94" s="46" t="s">
        <v>382</v>
      </c>
      <c r="AU94" s="46" t="s">
        <v>382</v>
      </c>
      <c r="AV94" s="46" t="s">
        <v>382</v>
      </c>
      <c r="AW94" s="46" t="s">
        <v>382</v>
      </c>
      <c r="AX94" s="46" t="s">
        <v>382</v>
      </c>
      <c r="AY94" s="46" t="s">
        <v>382</v>
      </c>
      <c r="AZ94" s="46" t="s">
        <v>382</v>
      </c>
      <c r="BA94" s="88" t="s">
        <v>382</v>
      </c>
      <c r="BB94" s="88" t="s">
        <v>382</v>
      </c>
      <c r="BC94" s="88" t="s">
        <v>382</v>
      </c>
      <c r="BD94" s="46" t="s">
        <v>382</v>
      </c>
      <c r="BE94" s="46" t="s">
        <v>382</v>
      </c>
      <c r="BF94" s="88" t="s">
        <v>382</v>
      </c>
      <c r="BG94" s="88" t="s">
        <v>382</v>
      </c>
      <c r="BH94" s="46" t="s">
        <v>382</v>
      </c>
      <c r="BI94" s="46" t="s">
        <v>382</v>
      </c>
      <c r="BJ94" s="46" t="s">
        <v>382</v>
      </c>
      <c r="BK94" s="46" t="s">
        <v>382</v>
      </c>
      <c r="BL94" s="46" t="s">
        <v>382</v>
      </c>
      <c r="BM94" s="46" t="s">
        <v>382</v>
      </c>
      <c r="BN94" s="46" t="s">
        <v>382</v>
      </c>
      <c r="BO94" s="88" t="s">
        <v>382</v>
      </c>
      <c r="BP94" s="88" t="s">
        <v>382</v>
      </c>
      <c r="BQ94" s="88" t="s">
        <v>382</v>
      </c>
      <c r="BR94" s="46" t="s">
        <v>382</v>
      </c>
      <c r="BS94" s="88" t="s">
        <v>382</v>
      </c>
      <c r="BT94" s="88" t="s">
        <v>382</v>
      </c>
      <c r="BU94" s="88" t="s">
        <v>382</v>
      </c>
      <c r="BV94" s="46" t="s">
        <v>382</v>
      </c>
      <c r="BW94" s="46" t="s">
        <v>382</v>
      </c>
      <c r="BX94" s="46" t="s">
        <v>382</v>
      </c>
      <c r="BY94" s="46" t="s">
        <v>382</v>
      </c>
      <c r="BZ94" s="46" t="s">
        <v>382</v>
      </c>
      <c r="CA94" s="46" t="s">
        <v>382</v>
      </c>
      <c r="CB94" s="46" t="s">
        <v>382</v>
      </c>
      <c r="CC94" s="88" t="s">
        <v>382</v>
      </c>
      <c r="CD94" s="88" t="s">
        <v>382</v>
      </c>
      <c r="CE94" s="88" t="s">
        <v>382</v>
      </c>
      <c r="CF94" s="46" t="s">
        <v>382</v>
      </c>
      <c r="CG94" s="46" t="s">
        <v>382</v>
      </c>
      <c r="CH94" s="88" t="s">
        <v>382</v>
      </c>
      <c r="CI94" s="88" t="s">
        <v>382</v>
      </c>
      <c r="CJ94" s="46" t="s">
        <v>382</v>
      </c>
    </row>
    <row r="95" spans="1:88" ht="47.25" x14ac:dyDescent="0.25">
      <c r="A95" s="73" t="s">
        <v>563</v>
      </c>
      <c r="B95" s="85" t="s">
        <v>446</v>
      </c>
      <c r="C95" s="76" t="s">
        <v>708</v>
      </c>
      <c r="D95" s="46" t="s">
        <v>382</v>
      </c>
      <c r="E95" s="46" t="s">
        <v>382</v>
      </c>
      <c r="F95" s="46" t="s">
        <v>382</v>
      </c>
      <c r="G95" s="46" t="s">
        <v>382</v>
      </c>
      <c r="H95" s="46" t="s">
        <v>382</v>
      </c>
      <c r="I95" s="46" t="s">
        <v>382</v>
      </c>
      <c r="J95" s="46" t="s">
        <v>382</v>
      </c>
      <c r="K95" s="46" t="s">
        <v>382</v>
      </c>
      <c r="L95" s="46" t="s">
        <v>382</v>
      </c>
      <c r="M95" s="46" t="s">
        <v>382</v>
      </c>
      <c r="N95" s="46" t="s">
        <v>382</v>
      </c>
      <c r="O95" s="46" t="s">
        <v>382</v>
      </c>
      <c r="P95" s="46" t="s">
        <v>382</v>
      </c>
      <c r="Q95" s="46" t="s">
        <v>382</v>
      </c>
      <c r="R95" s="46" t="s">
        <v>382</v>
      </c>
      <c r="S95" s="46" t="s">
        <v>382</v>
      </c>
      <c r="T95" s="46" t="s">
        <v>382</v>
      </c>
      <c r="U95" s="46" t="s">
        <v>382</v>
      </c>
      <c r="V95" s="46" t="s">
        <v>382</v>
      </c>
      <c r="W95" s="46" t="s">
        <v>382</v>
      </c>
      <c r="X95" s="46" t="s">
        <v>382</v>
      </c>
      <c r="Y95" s="46" t="s">
        <v>382</v>
      </c>
      <c r="Z95" s="46" t="s">
        <v>382</v>
      </c>
      <c r="AA95" s="46" t="s">
        <v>382</v>
      </c>
      <c r="AB95" s="46" t="s">
        <v>382</v>
      </c>
      <c r="AC95" s="46" t="s">
        <v>382</v>
      </c>
      <c r="AD95" s="46" t="s">
        <v>382</v>
      </c>
      <c r="AE95" s="46" t="s">
        <v>382</v>
      </c>
      <c r="AF95" s="46" t="s">
        <v>382</v>
      </c>
      <c r="AG95" s="46" t="s">
        <v>382</v>
      </c>
      <c r="AH95" s="46" t="s">
        <v>382</v>
      </c>
      <c r="AI95" s="46" t="s">
        <v>382</v>
      </c>
      <c r="AJ95" s="46" t="s">
        <v>382</v>
      </c>
      <c r="AK95" s="46" t="s">
        <v>382</v>
      </c>
      <c r="AL95" s="46" t="s">
        <v>382</v>
      </c>
      <c r="AM95" s="46" t="s">
        <v>382</v>
      </c>
      <c r="AN95" s="46" t="s">
        <v>382</v>
      </c>
      <c r="AO95" s="46" t="s">
        <v>382</v>
      </c>
      <c r="AP95" s="46" t="s">
        <v>382</v>
      </c>
      <c r="AQ95" s="46" t="s">
        <v>382</v>
      </c>
      <c r="AR95" s="46" t="s">
        <v>382</v>
      </c>
      <c r="AS95" s="46" t="s">
        <v>382</v>
      </c>
      <c r="AT95" s="46" t="s">
        <v>382</v>
      </c>
      <c r="AU95" s="46" t="s">
        <v>382</v>
      </c>
      <c r="AV95" s="46" t="s">
        <v>382</v>
      </c>
      <c r="AW95" s="46" t="s">
        <v>382</v>
      </c>
      <c r="AX95" s="46" t="s">
        <v>382</v>
      </c>
      <c r="AY95" s="46" t="s">
        <v>382</v>
      </c>
      <c r="AZ95" s="46" t="s">
        <v>382</v>
      </c>
      <c r="BA95" s="88" t="s">
        <v>382</v>
      </c>
      <c r="BB95" s="88" t="s">
        <v>382</v>
      </c>
      <c r="BC95" s="88" t="s">
        <v>382</v>
      </c>
      <c r="BD95" s="46" t="s">
        <v>382</v>
      </c>
      <c r="BE95" s="46" t="s">
        <v>382</v>
      </c>
      <c r="BF95" s="88" t="s">
        <v>382</v>
      </c>
      <c r="BG95" s="88">
        <v>11</v>
      </c>
      <c r="BH95" s="46" t="s">
        <v>382</v>
      </c>
      <c r="BI95" s="46" t="s">
        <v>382</v>
      </c>
      <c r="BJ95" s="46" t="s">
        <v>382</v>
      </c>
      <c r="BK95" s="46" t="s">
        <v>382</v>
      </c>
      <c r="BL95" s="46" t="s">
        <v>382</v>
      </c>
      <c r="BM95" s="46" t="s">
        <v>382</v>
      </c>
      <c r="BN95" s="46" t="s">
        <v>382</v>
      </c>
      <c r="BO95" s="88" t="s">
        <v>382</v>
      </c>
      <c r="BP95" s="88" t="s">
        <v>382</v>
      </c>
      <c r="BQ95" s="88" t="s">
        <v>382</v>
      </c>
      <c r="BR95" s="46" t="s">
        <v>382</v>
      </c>
      <c r="BS95" s="88" t="s">
        <v>382</v>
      </c>
      <c r="BT95" s="88" t="s">
        <v>382</v>
      </c>
      <c r="BU95" s="88" t="s">
        <v>382</v>
      </c>
      <c r="BV95" s="46" t="s">
        <v>382</v>
      </c>
      <c r="BW95" s="46" t="s">
        <v>382</v>
      </c>
      <c r="BX95" s="46" t="s">
        <v>382</v>
      </c>
      <c r="BY95" s="46" t="s">
        <v>382</v>
      </c>
      <c r="BZ95" s="46" t="s">
        <v>382</v>
      </c>
      <c r="CA95" s="46" t="s">
        <v>382</v>
      </c>
      <c r="CB95" s="46" t="s">
        <v>382</v>
      </c>
      <c r="CC95" s="88" t="s">
        <v>382</v>
      </c>
      <c r="CD95" s="88" t="s">
        <v>382</v>
      </c>
      <c r="CE95" s="88" t="s">
        <v>382</v>
      </c>
      <c r="CF95" s="46" t="s">
        <v>382</v>
      </c>
      <c r="CG95" s="46" t="s">
        <v>382</v>
      </c>
      <c r="CH95" s="88" t="s">
        <v>382</v>
      </c>
      <c r="CI95" s="88">
        <v>11</v>
      </c>
      <c r="CJ95" s="46" t="s">
        <v>382</v>
      </c>
    </row>
    <row r="96" spans="1:88" ht="47.25" x14ac:dyDescent="0.25">
      <c r="A96" s="73" t="s">
        <v>564</v>
      </c>
      <c r="B96" s="85" t="s">
        <v>447</v>
      </c>
      <c r="C96" s="76" t="s">
        <v>709</v>
      </c>
      <c r="D96" s="46" t="s">
        <v>382</v>
      </c>
      <c r="E96" s="46" t="s">
        <v>382</v>
      </c>
      <c r="F96" s="46" t="s">
        <v>382</v>
      </c>
      <c r="G96" s="46" t="s">
        <v>382</v>
      </c>
      <c r="H96" s="46" t="s">
        <v>382</v>
      </c>
      <c r="I96" s="46" t="s">
        <v>382</v>
      </c>
      <c r="J96" s="46" t="s">
        <v>382</v>
      </c>
      <c r="K96" s="46" t="s">
        <v>382</v>
      </c>
      <c r="L96" s="46" t="s">
        <v>382</v>
      </c>
      <c r="M96" s="46" t="s">
        <v>382</v>
      </c>
      <c r="N96" s="46" t="s">
        <v>382</v>
      </c>
      <c r="O96" s="46" t="s">
        <v>382</v>
      </c>
      <c r="P96" s="46" t="s">
        <v>382</v>
      </c>
      <c r="Q96" s="46" t="s">
        <v>382</v>
      </c>
      <c r="R96" s="46" t="s">
        <v>382</v>
      </c>
      <c r="S96" s="46" t="s">
        <v>382</v>
      </c>
      <c r="T96" s="46" t="s">
        <v>382</v>
      </c>
      <c r="U96" s="46" t="s">
        <v>382</v>
      </c>
      <c r="V96" s="46" t="s">
        <v>382</v>
      </c>
      <c r="W96" s="46" t="s">
        <v>382</v>
      </c>
      <c r="X96" s="46" t="s">
        <v>382</v>
      </c>
      <c r="Y96" s="46" t="s">
        <v>382</v>
      </c>
      <c r="Z96" s="46" t="s">
        <v>382</v>
      </c>
      <c r="AA96" s="46" t="s">
        <v>382</v>
      </c>
      <c r="AB96" s="46" t="s">
        <v>382</v>
      </c>
      <c r="AC96" s="46" t="s">
        <v>382</v>
      </c>
      <c r="AD96" s="46" t="s">
        <v>382</v>
      </c>
      <c r="AE96" s="46" t="s">
        <v>382</v>
      </c>
      <c r="AF96" s="46" t="s">
        <v>382</v>
      </c>
      <c r="AG96" s="46" t="s">
        <v>382</v>
      </c>
      <c r="AH96" s="46" t="s">
        <v>382</v>
      </c>
      <c r="AI96" s="46" t="s">
        <v>382</v>
      </c>
      <c r="AJ96" s="46" t="s">
        <v>382</v>
      </c>
      <c r="AK96" s="46" t="s">
        <v>382</v>
      </c>
      <c r="AL96" s="46" t="s">
        <v>382</v>
      </c>
      <c r="AM96" s="46" t="s">
        <v>382</v>
      </c>
      <c r="AN96" s="46" t="s">
        <v>382</v>
      </c>
      <c r="AO96" s="46" t="s">
        <v>382</v>
      </c>
      <c r="AP96" s="46" t="s">
        <v>382</v>
      </c>
      <c r="AQ96" s="46" t="s">
        <v>382</v>
      </c>
      <c r="AR96" s="46" t="s">
        <v>382</v>
      </c>
      <c r="AS96" s="46" t="s">
        <v>382</v>
      </c>
      <c r="AT96" s="46" t="s">
        <v>382</v>
      </c>
      <c r="AU96" s="46" t="s">
        <v>382</v>
      </c>
      <c r="AV96" s="46" t="s">
        <v>382</v>
      </c>
      <c r="AW96" s="46" t="s">
        <v>382</v>
      </c>
      <c r="AX96" s="46" t="s">
        <v>382</v>
      </c>
      <c r="AY96" s="46" t="s">
        <v>382</v>
      </c>
      <c r="AZ96" s="46" t="s">
        <v>382</v>
      </c>
      <c r="BA96" s="88" t="s">
        <v>382</v>
      </c>
      <c r="BB96" s="88" t="s">
        <v>382</v>
      </c>
      <c r="BC96" s="88" t="s">
        <v>382</v>
      </c>
      <c r="BD96" s="46" t="s">
        <v>382</v>
      </c>
      <c r="BE96" s="46" t="s">
        <v>382</v>
      </c>
      <c r="BF96" s="88" t="s">
        <v>382</v>
      </c>
      <c r="BG96" s="88">
        <v>10</v>
      </c>
      <c r="BH96" s="46" t="s">
        <v>382</v>
      </c>
      <c r="BI96" s="46" t="s">
        <v>382</v>
      </c>
      <c r="BJ96" s="46" t="s">
        <v>382</v>
      </c>
      <c r="BK96" s="46" t="s">
        <v>382</v>
      </c>
      <c r="BL96" s="46" t="s">
        <v>382</v>
      </c>
      <c r="BM96" s="46" t="s">
        <v>382</v>
      </c>
      <c r="BN96" s="46" t="s">
        <v>382</v>
      </c>
      <c r="BO96" s="88" t="s">
        <v>382</v>
      </c>
      <c r="BP96" s="88" t="s">
        <v>382</v>
      </c>
      <c r="BQ96" s="88" t="s">
        <v>382</v>
      </c>
      <c r="BR96" s="46" t="s">
        <v>382</v>
      </c>
      <c r="BS96" s="88" t="s">
        <v>382</v>
      </c>
      <c r="BT96" s="88" t="s">
        <v>382</v>
      </c>
      <c r="BU96" s="88" t="s">
        <v>382</v>
      </c>
      <c r="BV96" s="46" t="s">
        <v>382</v>
      </c>
      <c r="BW96" s="46" t="s">
        <v>382</v>
      </c>
      <c r="BX96" s="46" t="s">
        <v>382</v>
      </c>
      <c r="BY96" s="46" t="s">
        <v>382</v>
      </c>
      <c r="BZ96" s="46" t="s">
        <v>382</v>
      </c>
      <c r="CA96" s="46" t="s">
        <v>382</v>
      </c>
      <c r="CB96" s="46" t="s">
        <v>382</v>
      </c>
      <c r="CC96" s="88" t="s">
        <v>382</v>
      </c>
      <c r="CD96" s="88" t="s">
        <v>382</v>
      </c>
      <c r="CE96" s="88" t="s">
        <v>382</v>
      </c>
      <c r="CF96" s="46" t="s">
        <v>382</v>
      </c>
      <c r="CG96" s="46" t="s">
        <v>382</v>
      </c>
      <c r="CH96" s="88" t="s">
        <v>382</v>
      </c>
      <c r="CI96" s="88">
        <v>10</v>
      </c>
      <c r="CJ96" s="46" t="s">
        <v>382</v>
      </c>
    </row>
    <row r="97" spans="1:88" ht="47.25" x14ac:dyDescent="0.25">
      <c r="A97" s="73" t="s">
        <v>565</v>
      </c>
      <c r="B97" s="85" t="s">
        <v>448</v>
      </c>
      <c r="C97" s="76" t="s">
        <v>710</v>
      </c>
      <c r="D97" s="46" t="s">
        <v>382</v>
      </c>
      <c r="E97" s="46" t="s">
        <v>382</v>
      </c>
      <c r="F97" s="46" t="s">
        <v>382</v>
      </c>
      <c r="G97" s="46" t="s">
        <v>382</v>
      </c>
      <c r="H97" s="46" t="s">
        <v>382</v>
      </c>
      <c r="I97" s="46" t="s">
        <v>382</v>
      </c>
      <c r="J97" s="46" t="s">
        <v>382</v>
      </c>
      <c r="K97" s="46" t="s">
        <v>382</v>
      </c>
      <c r="L97" s="46" t="s">
        <v>382</v>
      </c>
      <c r="M97" s="46" t="s">
        <v>382</v>
      </c>
      <c r="N97" s="46" t="s">
        <v>382</v>
      </c>
      <c r="O97" s="46" t="s">
        <v>382</v>
      </c>
      <c r="P97" s="46" t="s">
        <v>382</v>
      </c>
      <c r="Q97" s="46" t="s">
        <v>382</v>
      </c>
      <c r="R97" s="46" t="s">
        <v>382</v>
      </c>
      <c r="S97" s="46" t="s">
        <v>382</v>
      </c>
      <c r="T97" s="46" t="s">
        <v>382</v>
      </c>
      <c r="U97" s="46" t="s">
        <v>382</v>
      </c>
      <c r="V97" s="46" t="s">
        <v>382</v>
      </c>
      <c r="W97" s="46" t="s">
        <v>382</v>
      </c>
      <c r="X97" s="46" t="s">
        <v>382</v>
      </c>
      <c r="Y97" s="46" t="s">
        <v>382</v>
      </c>
      <c r="Z97" s="46" t="s">
        <v>382</v>
      </c>
      <c r="AA97" s="46" t="s">
        <v>382</v>
      </c>
      <c r="AB97" s="46" t="s">
        <v>382</v>
      </c>
      <c r="AC97" s="46" t="s">
        <v>382</v>
      </c>
      <c r="AD97" s="46" t="s">
        <v>382</v>
      </c>
      <c r="AE97" s="46" t="s">
        <v>382</v>
      </c>
      <c r="AF97" s="46" t="s">
        <v>382</v>
      </c>
      <c r="AG97" s="46" t="s">
        <v>382</v>
      </c>
      <c r="AH97" s="46" t="s">
        <v>382</v>
      </c>
      <c r="AI97" s="46" t="s">
        <v>382</v>
      </c>
      <c r="AJ97" s="46" t="s">
        <v>382</v>
      </c>
      <c r="AK97" s="46" t="s">
        <v>382</v>
      </c>
      <c r="AL97" s="46" t="s">
        <v>382</v>
      </c>
      <c r="AM97" s="46" t="s">
        <v>382</v>
      </c>
      <c r="AN97" s="46" t="s">
        <v>382</v>
      </c>
      <c r="AO97" s="46" t="s">
        <v>382</v>
      </c>
      <c r="AP97" s="46" t="s">
        <v>382</v>
      </c>
      <c r="AQ97" s="46" t="s">
        <v>382</v>
      </c>
      <c r="AR97" s="46" t="s">
        <v>382</v>
      </c>
      <c r="AS97" s="46" t="s">
        <v>382</v>
      </c>
      <c r="AT97" s="46" t="s">
        <v>382</v>
      </c>
      <c r="AU97" s="46" t="s">
        <v>382</v>
      </c>
      <c r="AV97" s="46" t="s">
        <v>382</v>
      </c>
      <c r="AW97" s="46" t="s">
        <v>382</v>
      </c>
      <c r="AX97" s="46" t="s">
        <v>382</v>
      </c>
      <c r="AY97" s="46" t="s">
        <v>382</v>
      </c>
      <c r="AZ97" s="46" t="s">
        <v>382</v>
      </c>
      <c r="BA97" s="88" t="s">
        <v>382</v>
      </c>
      <c r="BB97" s="88" t="s">
        <v>382</v>
      </c>
      <c r="BC97" s="88" t="s">
        <v>382</v>
      </c>
      <c r="BD97" s="46" t="s">
        <v>382</v>
      </c>
      <c r="BE97" s="46" t="s">
        <v>382</v>
      </c>
      <c r="BF97" s="88" t="s">
        <v>382</v>
      </c>
      <c r="BG97" s="88">
        <v>10</v>
      </c>
      <c r="BH97" s="46" t="s">
        <v>382</v>
      </c>
      <c r="BI97" s="46" t="s">
        <v>382</v>
      </c>
      <c r="BJ97" s="46" t="s">
        <v>382</v>
      </c>
      <c r="BK97" s="46" t="s">
        <v>382</v>
      </c>
      <c r="BL97" s="46" t="s">
        <v>382</v>
      </c>
      <c r="BM97" s="46" t="s">
        <v>382</v>
      </c>
      <c r="BN97" s="46" t="s">
        <v>382</v>
      </c>
      <c r="BO97" s="88" t="s">
        <v>382</v>
      </c>
      <c r="BP97" s="88" t="s">
        <v>382</v>
      </c>
      <c r="BQ97" s="88" t="s">
        <v>382</v>
      </c>
      <c r="BR97" s="46" t="s">
        <v>382</v>
      </c>
      <c r="BS97" s="88" t="s">
        <v>382</v>
      </c>
      <c r="BT97" s="88" t="s">
        <v>382</v>
      </c>
      <c r="BU97" s="88" t="s">
        <v>382</v>
      </c>
      <c r="BV97" s="46" t="s">
        <v>382</v>
      </c>
      <c r="BW97" s="46" t="s">
        <v>382</v>
      </c>
      <c r="BX97" s="46" t="s">
        <v>382</v>
      </c>
      <c r="BY97" s="46" t="s">
        <v>382</v>
      </c>
      <c r="BZ97" s="46" t="s">
        <v>382</v>
      </c>
      <c r="CA97" s="46" t="s">
        <v>382</v>
      </c>
      <c r="CB97" s="46" t="s">
        <v>382</v>
      </c>
      <c r="CC97" s="88" t="s">
        <v>382</v>
      </c>
      <c r="CD97" s="88" t="s">
        <v>382</v>
      </c>
      <c r="CE97" s="88" t="s">
        <v>382</v>
      </c>
      <c r="CF97" s="46" t="s">
        <v>382</v>
      </c>
      <c r="CG97" s="46" t="s">
        <v>382</v>
      </c>
      <c r="CH97" s="88" t="s">
        <v>382</v>
      </c>
      <c r="CI97" s="88">
        <v>10</v>
      </c>
      <c r="CJ97" s="46" t="s">
        <v>382</v>
      </c>
    </row>
    <row r="98" spans="1:88" ht="63" x14ac:dyDescent="0.25">
      <c r="A98" s="73" t="s">
        <v>566</v>
      </c>
      <c r="B98" s="85" t="s">
        <v>449</v>
      </c>
      <c r="C98" s="76" t="s">
        <v>711</v>
      </c>
      <c r="D98" s="46" t="s">
        <v>382</v>
      </c>
      <c r="E98" s="46" t="s">
        <v>382</v>
      </c>
      <c r="F98" s="46" t="s">
        <v>382</v>
      </c>
      <c r="G98" s="46" t="s">
        <v>382</v>
      </c>
      <c r="H98" s="46" t="s">
        <v>382</v>
      </c>
      <c r="I98" s="46" t="s">
        <v>382</v>
      </c>
      <c r="J98" s="46" t="s">
        <v>382</v>
      </c>
      <c r="K98" s="46" t="s">
        <v>382</v>
      </c>
      <c r="L98" s="46" t="s">
        <v>382</v>
      </c>
      <c r="M98" s="46" t="s">
        <v>382</v>
      </c>
      <c r="N98" s="46" t="s">
        <v>382</v>
      </c>
      <c r="O98" s="46" t="s">
        <v>382</v>
      </c>
      <c r="P98" s="46" t="s">
        <v>382</v>
      </c>
      <c r="Q98" s="46" t="s">
        <v>382</v>
      </c>
      <c r="R98" s="46" t="s">
        <v>382</v>
      </c>
      <c r="S98" s="46" t="s">
        <v>382</v>
      </c>
      <c r="T98" s="46" t="s">
        <v>382</v>
      </c>
      <c r="U98" s="46" t="s">
        <v>382</v>
      </c>
      <c r="V98" s="46" t="s">
        <v>382</v>
      </c>
      <c r="W98" s="46" t="s">
        <v>382</v>
      </c>
      <c r="X98" s="46" t="s">
        <v>382</v>
      </c>
      <c r="Y98" s="46" t="s">
        <v>382</v>
      </c>
      <c r="Z98" s="46" t="s">
        <v>382</v>
      </c>
      <c r="AA98" s="46" t="s">
        <v>382</v>
      </c>
      <c r="AB98" s="46" t="s">
        <v>382</v>
      </c>
      <c r="AC98" s="46" t="s">
        <v>382</v>
      </c>
      <c r="AD98" s="46" t="s">
        <v>382</v>
      </c>
      <c r="AE98" s="46" t="s">
        <v>382</v>
      </c>
      <c r="AF98" s="46" t="s">
        <v>382</v>
      </c>
      <c r="AG98" s="46" t="s">
        <v>382</v>
      </c>
      <c r="AH98" s="46" t="s">
        <v>382</v>
      </c>
      <c r="AI98" s="46" t="s">
        <v>382</v>
      </c>
      <c r="AJ98" s="46" t="s">
        <v>382</v>
      </c>
      <c r="AK98" s="46" t="s">
        <v>382</v>
      </c>
      <c r="AL98" s="46" t="s">
        <v>382</v>
      </c>
      <c r="AM98" s="46" t="s">
        <v>382</v>
      </c>
      <c r="AN98" s="46" t="s">
        <v>382</v>
      </c>
      <c r="AO98" s="46" t="s">
        <v>382</v>
      </c>
      <c r="AP98" s="46" t="s">
        <v>382</v>
      </c>
      <c r="AQ98" s="46" t="s">
        <v>382</v>
      </c>
      <c r="AR98" s="46" t="s">
        <v>382</v>
      </c>
      <c r="AS98" s="46" t="s">
        <v>382</v>
      </c>
      <c r="AT98" s="46" t="s">
        <v>382</v>
      </c>
      <c r="AU98" s="46" t="s">
        <v>382</v>
      </c>
      <c r="AV98" s="46" t="s">
        <v>382</v>
      </c>
      <c r="AW98" s="46" t="s">
        <v>382</v>
      </c>
      <c r="AX98" s="46" t="s">
        <v>382</v>
      </c>
      <c r="AY98" s="46" t="s">
        <v>382</v>
      </c>
      <c r="AZ98" s="46" t="s">
        <v>382</v>
      </c>
      <c r="BA98" s="88" t="s">
        <v>382</v>
      </c>
      <c r="BB98" s="88" t="s">
        <v>382</v>
      </c>
      <c r="BC98" s="88" t="s">
        <v>382</v>
      </c>
      <c r="BD98" s="46" t="s">
        <v>382</v>
      </c>
      <c r="BE98" s="46" t="s">
        <v>382</v>
      </c>
      <c r="BF98" s="88" t="s">
        <v>382</v>
      </c>
      <c r="BG98" s="88" t="s">
        <v>382</v>
      </c>
      <c r="BH98" s="46" t="s">
        <v>382</v>
      </c>
      <c r="BI98" s="46" t="s">
        <v>382</v>
      </c>
      <c r="BJ98" s="46" t="s">
        <v>382</v>
      </c>
      <c r="BK98" s="46" t="s">
        <v>382</v>
      </c>
      <c r="BL98" s="46" t="s">
        <v>382</v>
      </c>
      <c r="BM98" s="46" t="s">
        <v>382</v>
      </c>
      <c r="BN98" s="46" t="s">
        <v>382</v>
      </c>
      <c r="BO98" s="88" t="s">
        <v>382</v>
      </c>
      <c r="BP98" s="88" t="s">
        <v>382</v>
      </c>
      <c r="BQ98" s="88" t="s">
        <v>382</v>
      </c>
      <c r="BR98" s="46" t="s">
        <v>382</v>
      </c>
      <c r="BS98" s="88" t="s">
        <v>382</v>
      </c>
      <c r="BT98" s="88" t="s">
        <v>382</v>
      </c>
      <c r="BU98" s="88" t="s">
        <v>382</v>
      </c>
      <c r="BV98" s="46" t="s">
        <v>382</v>
      </c>
      <c r="BW98" s="46" t="s">
        <v>382</v>
      </c>
      <c r="BX98" s="46" t="s">
        <v>382</v>
      </c>
      <c r="BY98" s="46" t="s">
        <v>382</v>
      </c>
      <c r="BZ98" s="46" t="s">
        <v>382</v>
      </c>
      <c r="CA98" s="46" t="s">
        <v>382</v>
      </c>
      <c r="CB98" s="46" t="s">
        <v>382</v>
      </c>
      <c r="CC98" s="88" t="s">
        <v>382</v>
      </c>
      <c r="CD98" s="88" t="s">
        <v>382</v>
      </c>
      <c r="CE98" s="88" t="s">
        <v>382</v>
      </c>
      <c r="CF98" s="46" t="s">
        <v>382</v>
      </c>
      <c r="CG98" s="46" t="s">
        <v>382</v>
      </c>
      <c r="CH98" s="88" t="s">
        <v>382</v>
      </c>
      <c r="CI98" s="88" t="s">
        <v>382</v>
      </c>
      <c r="CJ98" s="46" t="s">
        <v>382</v>
      </c>
    </row>
    <row r="99" spans="1:88" ht="31.5" x14ac:dyDescent="0.25">
      <c r="A99" s="73" t="s">
        <v>567</v>
      </c>
      <c r="B99" s="85" t="s">
        <v>450</v>
      </c>
      <c r="C99" s="76" t="s">
        <v>712</v>
      </c>
      <c r="D99" s="46" t="s">
        <v>382</v>
      </c>
      <c r="E99" s="46" t="s">
        <v>382</v>
      </c>
      <c r="F99" s="46" t="s">
        <v>382</v>
      </c>
      <c r="G99" s="46" t="s">
        <v>382</v>
      </c>
      <c r="H99" s="46" t="s">
        <v>382</v>
      </c>
      <c r="I99" s="46" t="s">
        <v>382</v>
      </c>
      <c r="J99" s="46" t="s">
        <v>382</v>
      </c>
      <c r="K99" s="46" t="s">
        <v>382</v>
      </c>
      <c r="L99" s="46" t="s">
        <v>382</v>
      </c>
      <c r="M99" s="46" t="s">
        <v>382</v>
      </c>
      <c r="N99" s="46" t="s">
        <v>382</v>
      </c>
      <c r="O99" s="46" t="s">
        <v>382</v>
      </c>
      <c r="P99" s="46" t="s">
        <v>382</v>
      </c>
      <c r="Q99" s="46" t="s">
        <v>382</v>
      </c>
      <c r="R99" s="46" t="s">
        <v>382</v>
      </c>
      <c r="S99" s="46" t="s">
        <v>382</v>
      </c>
      <c r="T99" s="46" t="s">
        <v>382</v>
      </c>
      <c r="U99" s="46" t="s">
        <v>382</v>
      </c>
      <c r="V99" s="46" t="s">
        <v>382</v>
      </c>
      <c r="W99" s="46" t="s">
        <v>382</v>
      </c>
      <c r="X99" s="46" t="s">
        <v>382</v>
      </c>
      <c r="Y99" s="46" t="s">
        <v>382</v>
      </c>
      <c r="Z99" s="46" t="s">
        <v>382</v>
      </c>
      <c r="AA99" s="46" t="s">
        <v>382</v>
      </c>
      <c r="AB99" s="46" t="s">
        <v>382</v>
      </c>
      <c r="AC99" s="46" t="s">
        <v>382</v>
      </c>
      <c r="AD99" s="46" t="s">
        <v>382</v>
      </c>
      <c r="AE99" s="46" t="s">
        <v>382</v>
      </c>
      <c r="AF99" s="46" t="s">
        <v>382</v>
      </c>
      <c r="AG99" s="46" t="s">
        <v>382</v>
      </c>
      <c r="AH99" s="46" t="s">
        <v>382</v>
      </c>
      <c r="AI99" s="46" t="s">
        <v>382</v>
      </c>
      <c r="AJ99" s="46" t="s">
        <v>382</v>
      </c>
      <c r="AK99" s="46" t="s">
        <v>382</v>
      </c>
      <c r="AL99" s="46" t="s">
        <v>382</v>
      </c>
      <c r="AM99" s="46" t="s">
        <v>382</v>
      </c>
      <c r="AN99" s="46" t="s">
        <v>382</v>
      </c>
      <c r="AO99" s="46" t="s">
        <v>382</v>
      </c>
      <c r="AP99" s="46" t="s">
        <v>382</v>
      </c>
      <c r="AQ99" s="46" t="s">
        <v>382</v>
      </c>
      <c r="AR99" s="46" t="s">
        <v>382</v>
      </c>
      <c r="AS99" s="46" t="s">
        <v>382</v>
      </c>
      <c r="AT99" s="46" t="s">
        <v>382</v>
      </c>
      <c r="AU99" s="46" t="s">
        <v>382</v>
      </c>
      <c r="AV99" s="46" t="s">
        <v>382</v>
      </c>
      <c r="AW99" s="46" t="s">
        <v>382</v>
      </c>
      <c r="AX99" s="46" t="s">
        <v>382</v>
      </c>
      <c r="AY99" s="46" t="s">
        <v>382</v>
      </c>
      <c r="AZ99" s="46" t="s">
        <v>382</v>
      </c>
      <c r="BA99" s="88" t="s">
        <v>382</v>
      </c>
      <c r="BB99" s="88" t="s">
        <v>382</v>
      </c>
      <c r="BC99" s="88" t="s">
        <v>382</v>
      </c>
      <c r="BD99" s="46" t="s">
        <v>382</v>
      </c>
      <c r="BE99" s="46" t="s">
        <v>382</v>
      </c>
      <c r="BF99" s="88" t="s">
        <v>382</v>
      </c>
      <c r="BG99" s="88">
        <v>18</v>
      </c>
      <c r="BH99" s="46" t="s">
        <v>382</v>
      </c>
      <c r="BI99" s="46" t="s">
        <v>382</v>
      </c>
      <c r="BJ99" s="46" t="s">
        <v>382</v>
      </c>
      <c r="BK99" s="46" t="s">
        <v>382</v>
      </c>
      <c r="BL99" s="46" t="s">
        <v>382</v>
      </c>
      <c r="BM99" s="46" t="s">
        <v>382</v>
      </c>
      <c r="BN99" s="46" t="s">
        <v>382</v>
      </c>
      <c r="BO99" s="88" t="s">
        <v>382</v>
      </c>
      <c r="BP99" s="88" t="s">
        <v>382</v>
      </c>
      <c r="BQ99" s="88" t="s">
        <v>382</v>
      </c>
      <c r="BR99" s="46" t="s">
        <v>382</v>
      </c>
      <c r="BS99" s="88" t="s">
        <v>382</v>
      </c>
      <c r="BT99" s="88" t="s">
        <v>382</v>
      </c>
      <c r="BU99" s="88" t="s">
        <v>382</v>
      </c>
      <c r="BV99" s="46" t="s">
        <v>382</v>
      </c>
      <c r="BW99" s="46" t="s">
        <v>382</v>
      </c>
      <c r="BX99" s="46" t="s">
        <v>382</v>
      </c>
      <c r="BY99" s="46" t="s">
        <v>382</v>
      </c>
      <c r="BZ99" s="46" t="s">
        <v>382</v>
      </c>
      <c r="CA99" s="46" t="s">
        <v>382</v>
      </c>
      <c r="CB99" s="46" t="s">
        <v>382</v>
      </c>
      <c r="CC99" s="88" t="s">
        <v>382</v>
      </c>
      <c r="CD99" s="88" t="s">
        <v>382</v>
      </c>
      <c r="CE99" s="88" t="s">
        <v>382</v>
      </c>
      <c r="CF99" s="46" t="s">
        <v>382</v>
      </c>
      <c r="CG99" s="46" t="s">
        <v>382</v>
      </c>
      <c r="CH99" s="88" t="s">
        <v>382</v>
      </c>
      <c r="CI99" s="88">
        <v>18</v>
      </c>
      <c r="CJ99" s="46" t="s">
        <v>382</v>
      </c>
    </row>
    <row r="100" spans="1:88" ht="47.25" x14ac:dyDescent="0.25">
      <c r="A100" s="73" t="s">
        <v>568</v>
      </c>
      <c r="B100" s="85" t="s">
        <v>451</v>
      </c>
      <c r="C100" s="76" t="s">
        <v>713</v>
      </c>
      <c r="D100" s="46" t="s">
        <v>382</v>
      </c>
      <c r="E100" s="46" t="s">
        <v>382</v>
      </c>
      <c r="F100" s="46" t="s">
        <v>382</v>
      </c>
      <c r="G100" s="46" t="s">
        <v>382</v>
      </c>
      <c r="H100" s="46" t="s">
        <v>382</v>
      </c>
      <c r="I100" s="46" t="s">
        <v>382</v>
      </c>
      <c r="J100" s="46" t="s">
        <v>382</v>
      </c>
      <c r="K100" s="46" t="s">
        <v>382</v>
      </c>
      <c r="L100" s="46" t="s">
        <v>382</v>
      </c>
      <c r="M100" s="46" t="s">
        <v>382</v>
      </c>
      <c r="N100" s="46" t="s">
        <v>382</v>
      </c>
      <c r="O100" s="46" t="s">
        <v>382</v>
      </c>
      <c r="P100" s="46" t="s">
        <v>382</v>
      </c>
      <c r="Q100" s="46" t="s">
        <v>382</v>
      </c>
      <c r="R100" s="46" t="s">
        <v>382</v>
      </c>
      <c r="S100" s="46" t="s">
        <v>382</v>
      </c>
      <c r="T100" s="46" t="s">
        <v>382</v>
      </c>
      <c r="U100" s="46" t="s">
        <v>382</v>
      </c>
      <c r="V100" s="46" t="s">
        <v>382</v>
      </c>
      <c r="W100" s="46" t="s">
        <v>382</v>
      </c>
      <c r="X100" s="46" t="s">
        <v>382</v>
      </c>
      <c r="Y100" s="46" t="s">
        <v>382</v>
      </c>
      <c r="Z100" s="46" t="s">
        <v>382</v>
      </c>
      <c r="AA100" s="46" t="s">
        <v>382</v>
      </c>
      <c r="AB100" s="46" t="s">
        <v>382</v>
      </c>
      <c r="AC100" s="46" t="s">
        <v>382</v>
      </c>
      <c r="AD100" s="46" t="s">
        <v>382</v>
      </c>
      <c r="AE100" s="46" t="s">
        <v>382</v>
      </c>
      <c r="AF100" s="46" t="s">
        <v>382</v>
      </c>
      <c r="AG100" s="46" t="s">
        <v>382</v>
      </c>
      <c r="AH100" s="46" t="s">
        <v>382</v>
      </c>
      <c r="AI100" s="46" t="s">
        <v>382</v>
      </c>
      <c r="AJ100" s="46" t="s">
        <v>382</v>
      </c>
      <c r="AK100" s="46" t="s">
        <v>382</v>
      </c>
      <c r="AL100" s="46" t="s">
        <v>382</v>
      </c>
      <c r="AM100" s="46" t="s">
        <v>382</v>
      </c>
      <c r="AN100" s="46" t="s">
        <v>382</v>
      </c>
      <c r="AO100" s="46" t="s">
        <v>382</v>
      </c>
      <c r="AP100" s="46" t="s">
        <v>382</v>
      </c>
      <c r="AQ100" s="46" t="s">
        <v>382</v>
      </c>
      <c r="AR100" s="46" t="s">
        <v>382</v>
      </c>
      <c r="AS100" s="46" t="s">
        <v>382</v>
      </c>
      <c r="AT100" s="46" t="s">
        <v>382</v>
      </c>
      <c r="AU100" s="46" t="s">
        <v>382</v>
      </c>
      <c r="AV100" s="46" t="s">
        <v>382</v>
      </c>
      <c r="AW100" s="46" t="s">
        <v>382</v>
      </c>
      <c r="AX100" s="46" t="s">
        <v>382</v>
      </c>
      <c r="AY100" s="46" t="s">
        <v>382</v>
      </c>
      <c r="AZ100" s="46" t="s">
        <v>382</v>
      </c>
      <c r="BA100" s="88" t="s">
        <v>382</v>
      </c>
      <c r="BB100" s="88" t="s">
        <v>382</v>
      </c>
      <c r="BC100" s="88" t="s">
        <v>382</v>
      </c>
      <c r="BD100" s="46" t="s">
        <v>382</v>
      </c>
      <c r="BE100" s="46" t="s">
        <v>382</v>
      </c>
      <c r="BF100" s="88" t="s">
        <v>382</v>
      </c>
      <c r="BG100" s="88" t="s">
        <v>382</v>
      </c>
      <c r="BH100" s="46" t="s">
        <v>382</v>
      </c>
      <c r="BI100" s="46" t="s">
        <v>382</v>
      </c>
      <c r="BJ100" s="46" t="s">
        <v>382</v>
      </c>
      <c r="BK100" s="46" t="s">
        <v>382</v>
      </c>
      <c r="BL100" s="46" t="s">
        <v>382</v>
      </c>
      <c r="BM100" s="46" t="s">
        <v>382</v>
      </c>
      <c r="BN100" s="46" t="s">
        <v>382</v>
      </c>
      <c r="BO100" s="88" t="s">
        <v>382</v>
      </c>
      <c r="BP100" s="88" t="s">
        <v>382</v>
      </c>
      <c r="BQ100" s="88" t="s">
        <v>382</v>
      </c>
      <c r="BR100" s="46" t="s">
        <v>382</v>
      </c>
      <c r="BS100" s="88" t="s">
        <v>382</v>
      </c>
      <c r="BT100" s="88" t="s">
        <v>382</v>
      </c>
      <c r="BU100" s="88" t="s">
        <v>382</v>
      </c>
      <c r="BV100" s="46" t="s">
        <v>382</v>
      </c>
      <c r="BW100" s="46" t="s">
        <v>382</v>
      </c>
      <c r="BX100" s="46" t="s">
        <v>382</v>
      </c>
      <c r="BY100" s="46" t="s">
        <v>382</v>
      </c>
      <c r="BZ100" s="46" t="s">
        <v>382</v>
      </c>
      <c r="CA100" s="46" t="s">
        <v>382</v>
      </c>
      <c r="CB100" s="46" t="s">
        <v>382</v>
      </c>
      <c r="CC100" s="88" t="s">
        <v>382</v>
      </c>
      <c r="CD100" s="88" t="s">
        <v>382</v>
      </c>
      <c r="CE100" s="88" t="s">
        <v>382</v>
      </c>
      <c r="CF100" s="46" t="s">
        <v>382</v>
      </c>
      <c r="CG100" s="46" t="s">
        <v>382</v>
      </c>
      <c r="CH100" s="88" t="s">
        <v>382</v>
      </c>
      <c r="CI100" s="88" t="s">
        <v>382</v>
      </c>
      <c r="CJ100" s="46" t="s">
        <v>382</v>
      </c>
    </row>
    <row r="101" spans="1:88" ht="31.5" x14ac:dyDescent="0.25">
      <c r="A101" s="73" t="s">
        <v>569</v>
      </c>
      <c r="B101" s="85" t="s">
        <v>452</v>
      </c>
      <c r="C101" s="76" t="s">
        <v>714</v>
      </c>
      <c r="D101" s="46" t="s">
        <v>382</v>
      </c>
      <c r="E101" s="46" t="s">
        <v>382</v>
      </c>
      <c r="F101" s="46" t="s">
        <v>382</v>
      </c>
      <c r="G101" s="46" t="s">
        <v>382</v>
      </c>
      <c r="H101" s="46" t="s">
        <v>382</v>
      </c>
      <c r="I101" s="46" t="s">
        <v>382</v>
      </c>
      <c r="J101" s="46" t="s">
        <v>382</v>
      </c>
      <c r="K101" s="46" t="s">
        <v>382</v>
      </c>
      <c r="L101" s="46" t="s">
        <v>382</v>
      </c>
      <c r="M101" s="46" t="s">
        <v>382</v>
      </c>
      <c r="N101" s="46" t="s">
        <v>382</v>
      </c>
      <c r="O101" s="46" t="s">
        <v>382</v>
      </c>
      <c r="P101" s="46" t="s">
        <v>382</v>
      </c>
      <c r="Q101" s="46" t="s">
        <v>382</v>
      </c>
      <c r="R101" s="46" t="s">
        <v>382</v>
      </c>
      <c r="S101" s="46" t="s">
        <v>382</v>
      </c>
      <c r="T101" s="46" t="s">
        <v>382</v>
      </c>
      <c r="U101" s="46" t="s">
        <v>382</v>
      </c>
      <c r="V101" s="46" t="s">
        <v>382</v>
      </c>
      <c r="W101" s="46" t="s">
        <v>382</v>
      </c>
      <c r="X101" s="46" t="s">
        <v>382</v>
      </c>
      <c r="Y101" s="46" t="s">
        <v>382</v>
      </c>
      <c r="Z101" s="46" t="s">
        <v>382</v>
      </c>
      <c r="AA101" s="46" t="s">
        <v>382</v>
      </c>
      <c r="AB101" s="46" t="s">
        <v>382</v>
      </c>
      <c r="AC101" s="46" t="s">
        <v>382</v>
      </c>
      <c r="AD101" s="46" t="s">
        <v>382</v>
      </c>
      <c r="AE101" s="46" t="s">
        <v>382</v>
      </c>
      <c r="AF101" s="46" t="s">
        <v>382</v>
      </c>
      <c r="AG101" s="46" t="s">
        <v>382</v>
      </c>
      <c r="AH101" s="46" t="s">
        <v>382</v>
      </c>
      <c r="AI101" s="46" t="s">
        <v>382</v>
      </c>
      <c r="AJ101" s="46" t="s">
        <v>382</v>
      </c>
      <c r="AK101" s="46" t="s">
        <v>382</v>
      </c>
      <c r="AL101" s="46" t="s">
        <v>382</v>
      </c>
      <c r="AM101" s="46" t="s">
        <v>382</v>
      </c>
      <c r="AN101" s="46" t="s">
        <v>382</v>
      </c>
      <c r="AO101" s="46" t="s">
        <v>382</v>
      </c>
      <c r="AP101" s="46" t="s">
        <v>382</v>
      </c>
      <c r="AQ101" s="46" t="s">
        <v>382</v>
      </c>
      <c r="AR101" s="46" t="s">
        <v>382</v>
      </c>
      <c r="AS101" s="46" t="s">
        <v>382</v>
      </c>
      <c r="AT101" s="46" t="s">
        <v>382</v>
      </c>
      <c r="AU101" s="46" t="s">
        <v>382</v>
      </c>
      <c r="AV101" s="46" t="s">
        <v>382</v>
      </c>
      <c r="AW101" s="46" t="s">
        <v>382</v>
      </c>
      <c r="AX101" s="46" t="s">
        <v>382</v>
      </c>
      <c r="AY101" s="46" t="s">
        <v>382</v>
      </c>
      <c r="AZ101" s="46" t="s">
        <v>382</v>
      </c>
      <c r="BA101" s="88" t="s">
        <v>382</v>
      </c>
      <c r="BB101" s="88" t="s">
        <v>382</v>
      </c>
      <c r="BC101" s="88" t="s">
        <v>382</v>
      </c>
      <c r="BD101" s="46" t="s">
        <v>382</v>
      </c>
      <c r="BE101" s="46" t="s">
        <v>382</v>
      </c>
      <c r="BF101" s="88" t="s">
        <v>382</v>
      </c>
      <c r="BG101" s="88" t="s">
        <v>382</v>
      </c>
      <c r="BH101" s="46" t="s">
        <v>382</v>
      </c>
      <c r="BI101" s="46" t="s">
        <v>382</v>
      </c>
      <c r="BJ101" s="46" t="s">
        <v>382</v>
      </c>
      <c r="BK101" s="46" t="s">
        <v>382</v>
      </c>
      <c r="BL101" s="46" t="s">
        <v>382</v>
      </c>
      <c r="BM101" s="46" t="s">
        <v>382</v>
      </c>
      <c r="BN101" s="46" t="s">
        <v>382</v>
      </c>
      <c r="BO101" s="88">
        <v>20</v>
      </c>
      <c r="BP101" s="88" t="s">
        <v>382</v>
      </c>
      <c r="BQ101" s="88" t="s">
        <v>382</v>
      </c>
      <c r="BR101" s="46" t="s">
        <v>382</v>
      </c>
      <c r="BS101" s="88" t="s">
        <v>382</v>
      </c>
      <c r="BT101" s="88" t="s">
        <v>382</v>
      </c>
      <c r="BU101" s="88" t="s">
        <v>382</v>
      </c>
      <c r="BV101" s="46" t="s">
        <v>382</v>
      </c>
      <c r="BW101" s="46" t="s">
        <v>382</v>
      </c>
      <c r="BX101" s="46" t="s">
        <v>382</v>
      </c>
      <c r="BY101" s="46" t="s">
        <v>382</v>
      </c>
      <c r="BZ101" s="46" t="s">
        <v>382</v>
      </c>
      <c r="CA101" s="46" t="s">
        <v>382</v>
      </c>
      <c r="CB101" s="46" t="s">
        <v>382</v>
      </c>
      <c r="CC101" s="88">
        <v>20</v>
      </c>
      <c r="CD101" s="88" t="s">
        <v>382</v>
      </c>
      <c r="CE101" s="88" t="s">
        <v>382</v>
      </c>
      <c r="CF101" s="46" t="s">
        <v>382</v>
      </c>
      <c r="CG101" s="46" t="s">
        <v>382</v>
      </c>
      <c r="CH101" s="88" t="s">
        <v>382</v>
      </c>
      <c r="CI101" s="88" t="s">
        <v>382</v>
      </c>
      <c r="CJ101" s="46" t="s">
        <v>382</v>
      </c>
    </row>
    <row r="102" spans="1:88" ht="31.5" x14ac:dyDescent="0.25">
      <c r="A102" s="73" t="s">
        <v>570</v>
      </c>
      <c r="B102" s="85" t="s">
        <v>453</v>
      </c>
      <c r="C102" s="76" t="s">
        <v>715</v>
      </c>
      <c r="D102" s="46" t="s">
        <v>382</v>
      </c>
      <c r="E102" s="46" t="s">
        <v>382</v>
      </c>
      <c r="F102" s="46" t="s">
        <v>382</v>
      </c>
      <c r="G102" s="46" t="s">
        <v>382</v>
      </c>
      <c r="H102" s="46" t="s">
        <v>382</v>
      </c>
      <c r="I102" s="46" t="s">
        <v>382</v>
      </c>
      <c r="J102" s="46" t="s">
        <v>382</v>
      </c>
      <c r="K102" s="46" t="s">
        <v>382</v>
      </c>
      <c r="L102" s="46" t="s">
        <v>382</v>
      </c>
      <c r="M102" s="46" t="s">
        <v>382</v>
      </c>
      <c r="N102" s="46" t="s">
        <v>382</v>
      </c>
      <c r="O102" s="46" t="s">
        <v>382</v>
      </c>
      <c r="P102" s="46" t="s">
        <v>382</v>
      </c>
      <c r="Q102" s="46" t="s">
        <v>382</v>
      </c>
      <c r="R102" s="46" t="s">
        <v>382</v>
      </c>
      <c r="S102" s="46" t="s">
        <v>382</v>
      </c>
      <c r="T102" s="46" t="s">
        <v>382</v>
      </c>
      <c r="U102" s="46" t="s">
        <v>382</v>
      </c>
      <c r="V102" s="46" t="s">
        <v>382</v>
      </c>
      <c r="W102" s="46" t="s">
        <v>382</v>
      </c>
      <c r="X102" s="46" t="s">
        <v>382</v>
      </c>
      <c r="Y102" s="46" t="s">
        <v>382</v>
      </c>
      <c r="Z102" s="46" t="s">
        <v>382</v>
      </c>
      <c r="AA102" s="46" t="s">
        <v>382</v>
      </c>
      <c r="AB102" s="46" t="s">
        <v>382</v>
      </c>
      <c r="AC102" s="46" t="s">
        <v>382</v>
      </c>
      <c r="AD102" s="46" t="s">
        <v>382</v>
      </c>
      <c r="AE102" s="46" t="s">
        <v>382</v>
      </c>
      <c r="AF102" s="46" t="s">
        <v>382</v>
      </c>
      <c r="AG102" s="46" t="s">
        <v>382</v>
      </c>
      <c r="AH102" s="46" t="s">
        <v>382</v>
      </c>
      <c r="AI102" s="46" t="s">
        <v>382</v>
      </c>
      <c r="AJ102" s="46" t="s">
        <v>382</v>
      </c>
      <c r="AK102" s="46" t="s">
        <v>382</v>
      </c>
      <c r="AL102" s="46" t="s">
        <v>382</v>
      </c>
      <c r="AM102" s="46" t="s">
        <v>382</v>
      </c>
      <c r="AN102" s="46" t="s">
        <v>382</v>
      </c>
      <c r="AO102" s="46" t="s">
        <v>382</v>
      </c>
      <c r="AP102" s="46" t="s">
        <v>382</v>
      </c>
      <c r="AQ102" s="46" t="s">
        <v>382</v>
      </c>
      <c r="AR102" s="46" t="s">
        <v>382</v>
      </c>
      <c r="AS102" s="46" t="s">
        <v>382</v>
      </c>
      <c r="AT102" s="46" t="s">
        <v>382</v>
      </c>
      <c r="AU102" s="46" t="s">
        <v>382</v>
      </c>
      <c r="AV102" s="46" t="s">
        <v>382</v>
      </c>
      <c r="AW102" s="46" t="s">
        <v>382</v>
      </c>
      <c r="AX102" s="46" t="s">
        <v>382</v>
      </c>
      <c r="AY102" s="46" t="s">
        <v>382</v>
      </c>
      <c r="AZ102" s="46" t="s">
        <v>382</v>
      </c>
      <c r="BA102" s="88" t="s">
        <v>382</v>
      </c>
      <c r="BB102" s="88" t="s">
        <v>382</v>
      </c>
      <c r="BC102" s="88" t="s">
        <v>382</v>
      </c>
      <c r="BD102" s="46" t="s">
        <v>382</v>
      </c>
      <c r="BE102" s="46" t="s">
        <v>382</v>
      </c>
      <c r="BF102" s="88" t="s">
        <v>382</v>
      </c>
      <c r="BG102" s="88" t="s">
        <v>382</v>
      </c>
      <c r="BH102" s="46" t="s">
        <v>382</v>
      </c>
      <c r="BI102" s="46" t="s">
        <v>382</v>
      </c>
      <c r="BJ102" s="46" t="s">
        <v>382</v>
      </c>
      <c r="BK102" s="46" t="s">
        <v>382</v>
      </c>
      <c r="BL102" s="46" t="s">
        <v>382</v>
      </c>
      <c r="BM102" s="46" t="s">
        <v>382</v>
      </c>
      <c r="BN102" s="46" t="s">
        <v>382</v>
      </c>
      <c r="BO102" s="88" t="s">
        <v>382</v>
      </c>
      <c r="BP102" s="88" t="s">
        <v>382</v>
      </c>
      <c r="BQ102" s="88" t="s">
        <v>382</v>
      </c>
      <c r="BR102" s="46" t="s">
        <v>382</v>
      </c>
      <c r="BS102" s="88" t="s">
        <v>382</v>
      </c>
      <c r="BT102" s="88" t="s">
        <v>382</v>
      </c>
      <c r="BU102" s="88" t="s">
        <v>382</v>
      </c>
      <c r="BV102" s="46" t="s">
        <v>382</v>
      </c>
      <c r="BW102" s="46" t="s">
        <v>382</v>
      </c>
      <c r="BX102" s="46" t="s">
        <v>382</v>
      </c>
      <c r="BY102" s="46" t="s">
        <v>382</v>
      </c>
      <c r="BZ102" s="46" t="s">
        <v>382</v>
      </c>
      <c r="CA102" s="46" t="s">
        <v>382</v>
      </c>
      <c r="CB102" s="46" t="s">
        <v>382</v>
      </c>
      <c r="CC102" s="88" t="s">
        <v>382</v>
      </c>
      <c r="CD102" s="88" t="s">
        <v>382</v>
      </c>
      <c r="CE102" s="88" t="s">
        <v>382</v>
      </c>
      <c r="CF102" s="46" t="s">
        <v>382</v>
      </c>
      <c r="CG102" s="46" t="s">
        <v>382</v>
      </c>
      <c r="CH102" s="88" t="s">
        <v>382</v>
      </c>
      <c r="CI102" s="88" t="s">
        <v>382</v>
      </c>
      <c r="CJ102" s="46" t="s">
        <v>382</v>
      </c>
    </row>
    <row r="103" spans="1:88" x14ac:dyDescent="0.25">
      <c r="A103" s="73" t="s">
        <v>571</v>
      </c>
      <c r="B103" s="85" t="s">
        <v>454</v>
      </c>
      <c r="C103" s="76" t="s">
        <v>716</v>
      </c>
      <c r="D103" s="46" t="s">
        <v>382</v>
      </c>
      <c r="E103" s="46" t="s">
        <v>382</v>
      </c>
      <c r="F103" s="46" t="s">
        <v>382</v>
      </c>
      <c r="G103" s="46" t="s">
        <v>382</v>
      </c>
      <c r="H103" s="46" t="s">
        <v>382</v>
      </c>
      <c r="I103" s="46" t="s">
        <v>382</v>
      </c>
      <c r="J103" s="46" t="s">
        <v>382</v>
      </c>
      <c r="K103" s="46" t="s">
        <v>382</v>
      </c>
      <c r="L103" s="46" t="s">
        <v>382</v>
      </c>
      <c r="M103" s="46" t="s">
        <v>382</v>
      </c>
      <c r="N103" s="46" t="s">
        <v>382</v>
      </c>
      <c r="O103" s="46" t="s">
        <v>382</v>
      </c>
      <c r="P103" s="46" t="s">
        <v>382</v>
      </c>
      <c r="Q103" s="46" t="s">
        <v>382</v>
      </c>
      <c r="R103" s="46" t="s">
        <v>382</v>
      </c>
      <c r="S103" s="46" t="s">
        <v>382</v>
      </c>
      <c r="T103" s="46" t="s">
        <v>382</v>
      </c>
      <c r="U103" s="46" t="s">
        <v>382</v>
      </c>
      <c r="V103" s="46" t="s">
        <v>382</v>
      </c>
      <c r="W103" s="46" t="s">
        <v>382</v>
      </c>
      <c r="X103" s="46" t="s">
        <v>382</v>
      </c>
      <c r="Y103" s="46" t="s">
        <v>382</v>
      </c>
      <c r="Z103" s="46" t="s">
        <v>382</v>
      </c>
      <c r="AA103" s="46" t="s">
        <v>382</v>
      </c>
      <c r="AB103" s="46" t="s">
        <v>382</v>
      </c>
      <c r="AC103" s="46" t="s">
        <v>382</v>
      </c>
      <c r="AD103" s="46" t="s">
        <v>382</v>
      </c>
      <c r="AE103" s="46" t="s">
        <v>382</v>
      </c>
      <c r="AF103" s="46" t="s">
        <v>382</v>
      </c>
      <c r="AG103" s="46" t="s">
        <v>382</v>
      </c>
      <c r="AH103" s="46" t="s">
        <v>382</v>
      </c>
      <c r="AI103" s="46" t="s">
        <v>382</v>
      </c>
      <c r="AJ103" s="46" t="s">
        <v>382</v>
      </c>
      <c r="AK103" s="46" t="s">
        <v>382</v>
      </c>
      <c r="AL103" s="46" t="s">
        <v>382</v>
      </c>
      <c r="AM103" s="46" t="s">
        <v>382</v>
      </c>
      <c r="AN103" s="46" t="s">
        <v>382</v>
      </c>
      <c r="AO103" s="46" t="s">
        <v>382</v>
      </c>
      <c r="AP103" s="46" t="s">
        <v>382</v>
      </c>
      <c r="AQ103" s="46" t="s">
        <v>382</v>
      </c>
      <c r="AR103" s="46" t="s">
        <v>382</v>
      </c>
      <c r="AS103" s="46" t="s">
        <v>382</v>
      </c>
      <c r="AT103" s="46" t="s">
        <v>382</v>
      </c>
      <c r="AU103" s="46" t="s">
        <v>382</v>
      </c>
      <c r="AV103" s="46" t="s">
        <v>382</v>
      </c>
      <c r="AW103" s="46" t="s">
        <v>382</v>
      </c>
      <c r="AX103" s="46" t="s">
        <v>382</v>
      </c>
      <c r="AY103" s="46" t="s">
        <v>382</v>
      </c>
      <c r="AZ103" s="46" t="s">
        <v>382</v>
      </c>
      <c r="BA103" s="88" t="s">
        <v>382</v>
      </c>
      <c r="BB103" s="88" t="s">
        <v>382</v>
      </c>
      <c r="BC103" s="88" t="s">
        <v>382</v>
      </c>
      <c r="BD103" s="46" t="s">
        <v>382</v>
      </c>
      <c r="BE103" s="46" t="s">
        <v>382</v>
      </c>
      <c r="BF103" s="88" t="s">
        <v>382</v>
      </c>
      <c r="BG103" s="88" t="s">
        <v>382</v>
      </c>
      <c r="BH103" s="46" t="s">
        <v>382</v>
      </c>
      <c r="BI103" s="46" t="s">
        <v>382</v>
      </c>
      <c r="BJ103" s="46" t="s">
        <v>382</v>
      </c>
      <c r="BK103" s="46" t="s">
        <v>382</v>
      </c>
      <c r="BL103" s="46" t="s">
        <v>382</v>
      </c>
      <c r="BM103" s="46" t="s">
        <v>382</v>
      </c>
      <c r="BN103" s="46" t="s">
        <v>382</v>
      </c>
      <c r="BO103" s="88" t="s">
        <v>382</v>
      </c>
      <c r="BP103" s="88" t="s">
        <v>382</v>
      </c>
      <c r="BQ103" s="88" t="s">
        <v>382</v>
      </c>
      <c r="BR103" s="46" t="s">
        <v>382</v>
      </c>
      <c r="BS103" s="88" t="s">
        <v>382</v>
      </c>
      <c r="BT103" s="88" t="s">
        <v>382</v>
      </c>
      <c r="BU103" s="88">
        <v>11</v>
      </c>
      <c r="BV103" s="46" t="s">
        <v>382</v>
      </c>
      <c r="BW103" s="46" t="s">
        <v>382</v>
      </c>
      <c r="BX103" s="46" t="s">
        <v>382</v>
      </c>
      <c r="BY103" s="46" t="s">
        <v>382</v>
      </c>
      <c r="BZ103" s="46" t="s">
        <v>382</v>
      </c>
      <c r="CA103" s="46" t="s">
        <v>382</v>
      </c>
      <c r="CB103" s="46" t="s">
        <v>382</v>
      </c>
      <c r="CC103" s="88" t="s">
        <v>382</v>
      </c>
      <c r="CD103" s="88" t="s">
        <v>382</v>
      </c>
      <c r="CE103" s="88" t="s">
        <v>382</v>
      </c>
      <c r="CF103" s="46" t="s">
        <v>382</v>
      </c>
      <c r="CG103" s="46" t="s">
        <v>382</v>
      </c>
      <c r="CH103" s="88" t="s">
        <v>382</v>
      </c>
      <c r="CI103" s="88">
        <v>11</v>
      </c>
      <c r="CJ103" s="46" t="s">
        <v>382</v>
      </c>
    </row>
    <row r="104" spans="1:88" x14ac:dyDescent="0.25">
      <c r="A104" s="73" t="s">
        <v>572</v>
      </c>
      <c r="B104" s="85" t="s">
        <v>455</v>
      </c>
      <c r="C104" s="76" t="s">
        <v>717</v>
      </c>
      <c r="D104" s="46" t="s">
        <v>382</v>
      </c>
      <c r="E104" s="46" t="s">
        <v>382</v>
      </c>
      <c r="F104" s="46" t="s">
        <v>382</v>
      </c>
      <c r="G104" s="46" t="s">
        <v>382</v>
      </c>
      <c r="H104" s="46" t="s">
        <v>382</v>
      </c>
      <c r="I104" s="46" t="s">
        <v>382</v>
      </c>
      <c r="J104" s="46" t="s">
        <v>382</v>
      </c>
      <c r="K104" s="46" t="s">
        <v>382</v>
      </c>
      <c r="L104" s="46" t="s">
        <v>382</v>
      </c>
      <c r="M104" s="46" t="s">
        <v>382</v>
      </c>
      <c r="N104" s="46" t="s">
        <v>382</v>
      </c>
      <c r="O104" s="46" t="s">
        <v>382</v>
      </c>
      <c r="P104" s="46" t="s">
        <v>382</v>
      </c>
      <c r="Q104" s="46" t="s">
        <v>382</v>
      </c>
      <c r="R104" s="46" t="s">
        <v>382</v>
      </c>
      <c r="S104" s="46" t="s">
        <v>382</v>
      </c>
      <c r="T104" s="46" t="s">
        <v>382</v>
      </c>
      <c r="U104" s="46" t="s">
        <v>382</v>
      </c>
      <c r="V104" s="46" t="s">
        <v>382</v>
      </c>
      <c r="W104" s="46" t="s">
        <v>382</v>
      </c>
      <c r="X104" s="46" t="s">
        <v>382</v>
      </c>
      <c r="Y104" s="46" t="s">
        <v>382</v>
      </c>
      <c r="Z104" s="46" t="s">
        <v>382</v>
      </c>
      <c r="AA104" s="46" t="s">
        <v>382</v>
      </c>
      <c r="AB104" s="46" t="s">
        <v>382</v>
      </c>
      <c r="AC104" s="46" t="s">
        <v>382</v>
      </c>
      <c r="AD104" s="46" t="s">
        <v>382</v>
      </c>
      <c r="AE104" s="46" t="s">
        <v>382</v>
      </c>
      <c r="AF104" s="46" t="s">
        <v>382</v>
      </c>
      <c r="AG104" s="46" t="s">
        <v>382</v>
      </c>
      <c r="AH104" s="46" t="s">
        <v>382</v>
      </c>
      <c r="AI104" s="46" t="s">
        <v>382</v>
      </c>
      <c r="AJ104" s="46" t="s">
        <v>382</v>
      </c>
      <c r="AK104" s="46" t="s">
        <v>382</v>
      </c>
      <c r="AL104" s="46" t="s">
        <v>382</v>
      </c>
      <c r="AM104" s="46" t="s">
        <v>382</v>
      </c>
      <c r="AN104" s="46" t="s">
        <v>382</v>
      </c>
      <c r="AO104" s="46" t="s">
        <v>382</v>
      </c>
      <c r="AP104" s="46" t="s">
        <v>382</v>
      </c>
      <c r="AQ104" s="46" t="s">
        <v>382</v>
      </c>
      <c r="AR104" s="46" t="s">
        <v>382</v>
      </c>
      <c r="AS104" s="46" t="s">
        <v>382</v>
      </c>
      <c r="AT104" s="46" t="s">
        <v>382</v>
      </c>
      <c r="AU104" s="46" t="s">
        <v>382</v>
      </c>
      <c r="AV104" s="46" t="s">
        <v>382</v>
      </c>
      <c r="AW104" s="46" t="s">
        <v>382</v>
      </c>
      <c r="AX104" s="46" t="s">
        <v>382</v>
      </c>
      <c r="AY104" s="46" t="s">
        <v>382</v>
      </c>
      <c r="AZ104" s="46" t="s">
        <v>382</v>
      </c>
      <c r="BA104" s="88" t="s">
        <v>382</v>
      </c>
      <c r="BB104" s="88" t="s">
        <v>382</v>
      </c>
      <c r="BC104" s="88" t="s">
        <v>382</v>
      </c>
      <c r="BD104" s="46" t="s">
        <v>382</v>
      </c>
      <c r="BE104" s="46" t="s">
        <v>382</v>
      </c>
      <c r="BF104" s="88" t="s">
        <v>382</v>
      </c>
      <c r="BG104" s="88" t="s">
        <v>382</v>
      </c>
      <c r="BH104" s="46" t="s">
        <v>382</v>
      </c>
      <c r="BI104" s="46" t="s">
        <v>382</v>
      </c>
      <c r="BJ104" s="46" t="s">
        <v>382</v>
      </c>
      <c r="BK104" s="46" t="s">
        <v>382</v>
      </c>
      <c r="BL104" s="46" t="s">
        <v>382</v>
      </c>
      <c r="BM104" s="46" t="s">
        <v>382</v>
      </c>
      <c r="BN104" s="46" t="s">
        <v>382</v>
      </c>
      <c r="BO104" s="88" t="s">
        <v>382</v>
      </c>
      <c r="BP104" s="88" t="s">
        <v>382</v>
      </c>
      <c r="BQ104" s="88" t="s">
        <v>382</v>
      </c>
      <c r="BR104" s="46" t="s">
        <v>382</v>
      </c>
      <c r="BS104" s="88" t="s">
        <v>382</v>
      </c>
      <c r="BT104" s="88" t="s">
        <v>382</v>
      </c>
      <c r="BU104" s="88">
        <v>10</v>
      </c>
      <c r="BV104" s="46" t="s">
        <v>382</v>
      </c>
      <c r="BW104" s="46" t="s">
        <v>382</v>
      </c>
      <c r="BX104" s="46" t="s">
        <v>382</v>
      </c>
      <c r="BY104" s="46" t="s">
        <v>382</v>
      </c>
      <c r="BZ104" s="46" t="s">
        <v>382</v>
      </c>
      <c r="CA104" s="46" t="s">
        <v>382</v>
      </c>
      <c r="CB104" s="46" t="s">
        <v>382</v>
      </c>
      <c r="CC104" s="88" t="s">
        <v>382</v>
      </c>
      <c r="CD104" s="88" t="s">
        <v>382</v>
      </c>
      <c r="CE104" s="88" t="s">
        <v>382</v>
      </c>
      <c r="CF104" s="46" t="s">
        <v>382</v>
      </c>
      <c r="CG104" s="46" t="s">
        <v>382</v>
      </c>
      <c r="CH104" s="88" t="s">
        <v>382</v>
      </c>
      <c r="CI104" s="88">
        <v>10</v>
      </c>
      <c r="CJ104" s="46" t="s">
        <v>382</v>
      </c>
    </row>
    <row r="105" spans="1:88" ht="31.5" x14ac:dyDescent="0.25">
      <c r="A105" s="73" t="s">
        <v>573</v>
      </c>
      <c r="B105" s="85" t="s">
        <v>456</v>
      </c>
      <c r="C105" s="76" t="s">
        <v>718</v>
      </c>
      <c r="D105" s="46" t="s">
        <v>382</v>
      </c>
      <c r="E105" s="46" t="s">
        <v>382</v>
      </c>
      <c r="F105" s="46" t="s">
        <v>382</v>
      </c>
      <c r="G105" s="46" t="s">
        <v>382</v>
      </c>
      <c r="H105" s="46" t="s">
        <v>382</v>
      </c>
      <c r="I105" s="46" t="s">
        <v>382</v>
      </c>
      <c r="J105" s="46" t="s">
        <v>382</v>
      </c>
      <c r="K105" s="46" t="s">
        <v>382</v>
      </c>
      <c r="L105" s="46" t="s">
        <v>382</v>
      </c>
      <c r="M105" s="46" t="s">
        <v>382</v>
      </c>
      <c r="N105" s="46" t="s">
        <v>382</v>
      </c>
      <c r="O105" s="46" t="s">
        <v>382</v>
      </c>
      <c r="P105" s="46" t="s">
        <v>382</v>
      </c>
      <c r="Q105" s="46" t="s">
        <v>382</v>
      </c>
      <c r="R105" s="46" t="s">
        <v>382</v>
      </c>
      <c r="S105" s="46" t="s">
        <v>382</v>
      </c>
      <c r="T105" s="46" t="s">
        <v>382</v>
      </c>
      <c r="U105" s="46" t="s">
        <v>382</v>
      </c>
      <c r="V105" s="46" t="s">
        <v>382</v>
      </c>
      <c r="W105" s="46" t="s">
        <v>382</v>
      </c>
      <c r="X105" s="46" t="s">
        <v>382</v>
      </c>
      <c r="Y105" s="46" t="s">
        <v>382</v>
      </c>
      <c r="Z105" s="46" t="s">
        <v>382</v>
      </c>
      <c r="AA105" s="46" t="s">
        <v>382</v>
      </c>
      <c r="AB105" s="46" t="s">
        <v>382</v>
      </c>
      <c r="AC105" s="46" t="s">
        <v>382</v>
      </c>
      <c r="AD105" s="46" t="s">
        <v>382</v>
      </c>
      <c r="AE105" s="46" t="s">
        <v>382</v>
      </c>
      <c r="AF105" s="46" t="s">
        <v>382</v>
      </c>
      <c r="AG105" s="46" t="s">
        <v>382</v>
      </c>
      <c r="AH105" s="46" t="s">
        <v>382</v>
      </c>
      <c r="AI105" s="46" t="s">
        <v>382</v>
      </c>
      <c r="AJ105" s="46" t="s">
        <v>382</v>
      </c>
      <c r="AK105" s="46" t="s">
        <v>382</v>
      </c>
      <c r="AL105" s="46" t="s">
        <v>382</v>
      </c>
      <c r="AM105" s="46" t="s">
        <v>382</v>
      </c>
      <c r="AN105" s="46" t="s">
        <v>382</v>
      </c>
      <c r="AO105" s="46" t="s">
        <v>382</v>
      </c>
      <c r="AP105" s="46" t="s">
        <v>382</v>
      </c>
      <c r="AQ105" s="46" t="s">
        <v>382</v>
      </c>
      <c r="AR105" s="46" t="s">
        <v>382</v>
      </c>
      <c r="AS105" s="46" t="s">
        <v>382</v>
      </c>
      <c r="AT105" s="46" t="s">
        <v>382</v>
      </c>
      <c r="AU105" s="46" t="s">
        <v>382</v>
      </c>
      <c r="AV105" s="46" t="s">
        <v>382</v>
      </c>
      <c r="AW105" s="46" t="s">
        <v>382</v>
      </c>
      <c r="AX105" s="46" t="s">
        <v>382</v>
      </c>
      <c r="AY105" s="46" t="s">
        <v>382</v>
      </c>
      <c r="AZ105" s="46" t="s">
        <v>382</v>
      </c>
      <c r="BA105" s="88" t="s">
        <v>382</v>
      </c>
      <c r="BB105" s="88" t="s">
        <v>382</v>
      </c>
      <c r="BC105" s="88" t="s">
        <v>382</v>
      </c>
      <c r="BD105" s="46" t="s">
        <v>382</v>
      </c>
      <c r="BE105" s="46" t="s">
        <v>382</v>
      </c>
      <c r="BF105" s="88" t="s">
        <v>382</v>
      </c>
      <c r="BG105" s="88" t="s">
        <v>382</v>
      </c>
      <c r="BH105" s="46" t="s">
        <v>382</v>
      </c>
      <c r="BI105" s="46" t="s">
        <v>382</v>
      </c>
      <c r="BJ105" s="46" t="s">
        <v>382</v>
      </c>
      <c r="BK105" s="46" t="s">
        <v>382</v>
      </c>
      <c r="BL105" s="46" t="s">
        <v>382</v>
      </c>
      <c r="BM105" s="46" t="s">
        <v>382</v>
      </c>
      <c r="BN105" s="46" t="s">
        <v>382</v>
      </c>
      <c r="BO105" s="88" t="s">
        <v>382</v>
      </c>
      <c r="BP105" s="88" t="s">
        <v>382</v>
      </c>
      <c r="BQ105" s="88" t="s">
        <v>382</v>
      </c>
      <c r="BR105" s="46" t="s">
        <v>382</v>
      </c>
      <c r="BS105" s="88" t="s">
        <v>382</v>
      </c>
      <c r="BT105" s="88" t="s">
        <v>382</v>
      </c>
      <c r="BU105" s="88">
        <v>10</v>
      </c>
      <c r="BV105" s="46" t="s">
        <v>382</v>
      </c>
      <c r="BW105" s="46" t="s">
        <v>382</v>
      </c>
      <c r="BX105" s="46" t="s">
        <v>382</v>
      </c>
      <c r="BY105" s="46" t="s">
        <v>382</v>
      </c>
      <c r="BZ105" s="46" t="s">
        <v>382</v>
      </c>
      <c r="CA105" s="46" t="s">
        <v>382</v>
      </c>
      <c r="CB105" s="46" t="s">
        <v>382</v>
      </c>
      <c r="CC105" s="88" t="s">
        <v>382</v>
      </c>
      <c r="CD105" s="88" t="s">
        <v>382</v>
      </c>
      <c r="CE105" s="88" t="s">
        <v>382</v>
      </c>
      <c r="CF105" s="46" t="s">
        <v>382</v>
      </c>
      <c r="CG105" s="46" t="s">
        <v>382</v>
      </c>
      <c r="CH105" s="88" t="s">
        <v>382</v>
      </c>
      <c r="CI105" s="88">
        <v>10</v>
      </c>
      <c r="CJ105" s="46" t="s">
        <v>382</v>
      </c>
    </row>
    <row r="106" spans="1:88" x14ac:dyDescent="0.25">
      <c r="A106" s="73" t="s">
        <v>574</v>
      </c>
      <c r="B106" s="85" t="s">
        <v>457</v>
      </c>
      <c r="C106" s="76" t="s">
        <v>719</v>
      </c>
      <c r="D106" s="46" t="s">
        <v>382</v>
      </c>
      <c r="E106" s="46" t="s">
        <v>382</v>
      </c>
      <c r="F106" s="46" t="s">
        <v>382</v>
      </c>
      <c r="G106" s="46" t="s">
        <v>382</v>
      </c>
      <c r="H106" s="46" t="s">
        <v>382</v>
      </c>
      <c r="I106" s="46" t="s">
        <v>382</v>
      </c>
      <c r="J106" s="46" t="s">
        <v>382</v>
      </c>
      <c r="K106" s="46" t="s">
        <v>382</v>
      </c>
      <c r="L106" s="46" t="s">
        <v>382</v>
      </c>
      <c r="M106" s="46" t="s">
        <v>382</v>
      </c>
      <c r="N106" s="46" t="s">
        <v>382</v>
      </c>
      <c r="O106" s="46" t="s">
        <v>382</v>
      </c>
      <c r="P106" s="46" t="s">
        <v>382</v>
      </c>
      <c r="Q106" s="46" t="s">
        <v>382</v>
      </c>
      <c r="R106" s="46" t="s">
        <v>382</v>
      </c>
      <c r="S106" s="46" t="s">
        <v>382</v>
      </c>
      <c r="T106" s="46" t="s">
        <v>382</v>
      </c>
      <c r="U106" s="46" t="s">
        <v>382</v>
      </c>
      <c r="V106" s="46" t="s">
        <v>382</v>
      </c>
      <c r="W106" s="46" t="s">
        <v>382</v>
      </c>
      <c r="X106" s="46" t="s">
        <v>382</v>
      </c>
      <c r="Y106" s="46" t="s">
        <v>382</v>
      </c>
      <c r="Z106" s="46" t="s">
        <v>382</v>
      </c>
      <c r="AA106" s="46" t="s">
        <v>382</v>
      </c>
      <c r="AB106" s="46" t="s">
        <v>382</v>
      </c>
      <c r="AC106" s="46" t="s">
        <v>382</v>
      </c>
      <c r="AD106" s="46" t="s">
        <v>382</v>
      </c>
      <c r="AE106" s="46" t="s">
        <v>382</v>
      </c>
      <c r="AF106" s="46" t="s">
        <v>382</v>
      </c>
      <c r="AG106" s="46" t="s">
        <v>382</v>
      </c>
      <c r="AH106" s="46" t="s">
        <v>382</v>
      </c>
      <c r="AI106" s="46" t="s">
        <v>382</v>
      </c>
      <c r="AJ106" s="46" t="s">
        <v>382</v>
      </c>
      <c r="AK106" s="46" t="s">
        <v>382</v>
      </c>
      <c r="AL106" s="46" t="s">
        <v>382</v>
      </c>
      <c r="AM106" s="46" t="s">
        <v>382</v>
      </c>
      <c r="AN106" s="46" t="s">
        <v>382</v>
      </c>
      <c r="AO106" s="46" t="s">
        <v>382</v>
      </c>
      <c r="AP106" s="46" t="s">
        <v>382</v>
      </c>
      <c r="AQ106" s="46" t="s">
        <v>382</v>
      </c>
      <c r="AR106" s="46" t="s">
        <v>382</v>
      </c>
      <c r="AS106" s="46" t="s">
        <v>382</v>
      </c>
      <c r="AT106" s="46" t="s">
        <v>382</v>
      </c>
      <c r="AU106" s="46" t="s">
        <v>382</v>
      </c>
      <c r="AV106" s="46" t="s">
        <v>382</v>
      </c>
      <c r="AW106" s="46" t="s">
        <v>382</v>
      </c>
      <c r="AX106" s="46" t="s">
        <v>382</v>
      </c>
      <c r="AY106" s="46" t="s">
        <v>382</v>
      </c>
      <c r="AZ106" s="46" t="s">
        <v>382</v>
      </c>
      <c r="BA106" s="88" t="s">
        <v>382</v>
      </c>
      <c r="BB106" s="88" t="s">
        <v>382</v>
      </c>
      <c r="BC106" s="88" t="s">
        <v>382</v>
      </c>
      <c r="BD106" s="46" t="s">
        <v>382</v>
      </c>
      <c r="BE106" s="46" t="s">
        <v>382</v>
      </c>
      <c r="BF106" s="88" t="s">
        <v>382</v>
      </c>
      <c r="BG106" s="88" t="s">
        <v>382</v>
      </c>
      <c r="BH106" s="46" t="s">
        <v>382</v>
      </c>
      <c r="BI106" s="46" t="s">
        <v>382</v>
      </c>
      <c r="BJ106" s="46" t="s">
        <v>382</v>
      </c>
      <c r="BK106" s="46" t="s">
        <v>382</v>
      </c>
      <c r="BL106" s="46" t="s">
        <v>382</v>
      </c>
      <c r="BM106" s="46" t="s">
        <v>382</v>
      </c>
      <c r="BN106" s="46" t="s">
        <v>382</v>
      </c>
      <c r="BO106" s="88">
        <v>0.25</v>
      </c>
      <c r="BP106" s="88" t="s">
        <v>382</v>
      </c>
      <c r="BQ106" s="88" t="s">
        <v>382</v>
      </c>
      <c r="BR106" s="46" t="s">
        <v>382</v>
      </c>
      <c r="BS106" s="88" t="s">
        <v>382</v>
      </c>
      <c r="BT106" s="88" t="s">
        <v>382</v>
      </c>
      <c r="BU106" s="88" t="s">
        <v>382</v>
      </c>
      <c r="BV106" s="46" t="s">
        <v>382</v>
      </c>
      <c r="BW106" s="46" t="s">
        <v>382</v>
      </c>
      <c r="BX106" s="46" t="s">
        <v>382</v>
      </c>
      <c r="BY106" s="46" t="s">
        <v>382</v>
      </c>
      <c r="BZ106" s="46" t="s">
        <v>382</v>
      </c>
      <c r="CA106" s="46" t="s">
        <v>382</v>
      </c>
      <c r="CB106" s="46" t="s">
        <v>382</v>
      </c>
      <c r="CC106" s="88">
        <v>0.25</v>
      </c>
      <c r="CD106" s="88" t="s">
        <v>382</v>
      </c>
      <c r="CE106" s="88" t="s">
        <v>382</v>
      </c>
      <c r="CF106" s="46" t="s">
        <v>382</v>
      </c>
      <c r="CG106" s="46" t="s">
        <v>382</v>
      </c>
      <c r="CH106" s="88" t="s">
        <v>382</v>
      </c>
      <c r="CI106" s="88" t="s">
        <v>382</v>
      </c>
      <c r="CJ106" s="46" t="s">
        <v>382</v>
      </c>
    </row>
    <row r="107" spans="1:88" ht="47.25" x14ac:dyDescent="0.25">
      <c r="A107" s="73" t="s">
        <v>575</v>
      </c>
      <c r="B107" s="85" t="s">
        <v>458</v>
      </c>
      <c r="C107" s="76" t="s">
        <v>720</v>
      </c>
      <c r="D107" s="46" t="s">
        <v>382</v>
      </c>
      <c r="E107" s="46" t="s">
        <v>382</v>
      </c>
      <c r="F107" s="46" t="s">
        <v>382</v>
      </c>
      <c r="G107" s="46" t="s">
        <v>382</v>
      </c>
      <c r="H107" s="46" t="s">
        <v>382</v>
      </c>
      <c r="I107" s="46" t="s">
        <v>382</v>
      </c>
      <c r="J107" s="46" t="s">
        <v>382</v>
      </c>
      <c r="K107" s="46" t="s">
        <v>382</v>
      </c>
      <c r="L107" s="46" t="s">
        <v>382</v>
      </c>
      <c r="M107" s="46" t="s">
        <v>382</v>
      </c>
      <c r="N107" s="46" t="s">
        <v>382</v>
      </c>
      <c r="O107" s="46" t="s">
        <v>382</v>
      </c>
      <c r="P107" s="46" t="s">
        <v>382</v>
      </c>
      <c r="Q107" s="46" t="s">
        <v>382</v>
      </c>
      <c r="R107" s="46" t="s">
        <v>382</v>
      </c>
      <c r="S107" s="46" t="s">
        <v>382</v>
      </c>
      <c r="T107" s="46" t="s">
        <v>382</v>
      </c>
      <c r="U107" s="46" t="s">
        <v>382</v>
      </c>
      <c r="V107" s="46" t="s">
        <v>382</v>
      </c>
      <c r="W107" s="46" t="s">
        <v>382</v>
      </c>
      <c r="X107" s="46" t="s">
        <v>382</v>
      </c>
      <c r="Y107" s="46" t="s">
        <v>382</v>
      </c>
      <c r="Z107" s="46" t="s">
        <v>382</v>
      </c>
      <c r="AA107" s="46" t="s">
        <v>382</v>
      </c>
      <c r="AB107" s="46" t="s">
        <v>382</v>
      </c>
      <c r="AC107" s="46" t="s">
        <v>382</v>
      </c>
      <c r="AD107" s="46" t="s">
        <v>382</v>
      </c>
      <c r="AE107" s="46" t="s">
        <v>382</v>
      </c>
      <c r="AF107" s="46" t="s">
        <v>382</v>
      </c>
      <c r="AG107" s="46" t="s">
        <v>382</v>
      </c>
      <c r="AH107" s="46" t="s">
        <v>382</v>
      </c>
      <c r="AI107" s="46" t="s">
        <v>382</v>
      </c>
      <c r="AJ107" s="46" t="s">
        <v>382</v>
      </c>
      <c r="AK107" s="46" t="s">
        <v>382</v>
      </c>
      <c r="AL107" s="46" t="s">
        <v>382</v>
      </c>
      <c r="AM107" s="46" t="s">
        <v>382</v>
      </c>
      <c r="AN107" s="46" t="s">
        <v>382</v>
      </c>
      <c r="AO107" s="46" t="s">
        <v>382</v>
      </c>
      <c r="AP107" s="46" t="s">
        <v>382</v>
      </c>
      <c r="AQ107" s="46" t="s">
        <v>382</v>
      </c>
      <c r="AR107" s="46" t="s">
        <v>382</v>
      </c>
      <c r="AS107" s="46" t="s">
        <v>382</v>
      </c>
      <c r="AT107" s="46" t="s">
        <v>382</v>
      </c>
      <c r="AU107" s="46" t="s">
        <v>382</v>
      </c>
      <c r="AV107" s="46" t="s">
        <v>382</v>
      </c>
      <c r="AW107" s="46" t="s">
        <v>382</v>
      </c>
      <c r="AX107" s="46" t="s">
        <v>382</v>
      </c>
      <c r="AY107" s="46" t="s">
        <v>382</v>
      </c>
      <c r="AZ107" s="46" t="s">
        <v>382</v>
      </c>
      <c r="BA107" s="88" t="s">
        <v>382</v>
      </c>
      <c r="BB107" s="88" t="s">
        <v>382</v>
      </c>
      <c r="BC107" s="88" t="s">
        <v>382</v>
      </c>
      <c r="BD107" s="46" t="s">
        <v>382</v>
      </c>
      <c r="BE107" s="46" t="s">
        <v>382</v>
      </c>
      <c r="BF107" s="88" t="s">
        <v>382</v>
      </c>
      <c r="BG107" s="88" t="s">
        <v>382</v>
      </c>
      <c r="BH107" s="46" t="s">
        <v>382</v>
      </c>
      <c r="BI107" s="46" t="s">
        <v>382</v>
      </c>
      <c r="BJ107" s="46" t="s">
        <v>382</v>
      </c>
      <c r="BK107" s="46" t="s">
        <v>382</v>
      </c>
      <c r="BL107" s="46" t="s">
        <v>382</v>
      </c>
      <c r="BM107" s="46" t="s">
        <v>382</v>
      </c>
      <c r="BN107" s="46" t="s">
        <v>382</v>
      </c>
      <c r="BO107" s="88" t="s">
        <v>382</v>
      </c>
      <c r="BP107" s="88" t="s">
        <v>382</v>
      </c>
      <c r="BQ107" s="88" t="s">
        <v>382</v>
      </c>
      <c r="BR107" s="46" t="s">
        <v>382</v>
      </c>
      <c r="BS107" s="88" t="s">
        <v>382</v>
      </c>
      <c r="BT107" s="88" t="s">
        <v>382</v>
      </c>
      <c r="BU107" s="88">
        <v>18</v>
      </c>
      <c r="BV107" s="46" t="s">
        <v>382</v>
      </c>
      <c r="BW107" s="46" t="s">
        <v>382</v>
      </c>
      <c r="BX107" s="46" t="s">
        <v>382</v>
      </c>
      <c r="BY107" s="46" t="s">
        <v>382</v>
      </c>
      <c r="BZ107" s="46" t="s">
        <v>382</v>
      </c>
      <c r="CA107" s="46" t="s">
        <v>382</v>
      </c>
      <c r="CB107" s="46" t="s">
        <v>382</v>
      </c>
      <c r="CC107" s="88" t="s">
        <v>382</v>
      </c>
      <c r="CD107" s="88" t="s">
        <v>382</v>
      </c>
      <c r="CE107" s="88" t="s">
        <v>382</v>
      </c>
      <c r="CF107" s="46" t="s">
        <v>382</v>
      </c>
      <c r="CG107" s="46" t="s">
        <v>382</v>
      </c>
      <c r="CH107" s="88" t="s">
        <v>382</v>
      </c>
      <c r="CI107" s="88">
        <v>18</v>
      </c>
      <c r="CJ107" s="46" t="s">
        <v>382</v>
      </c>
    </row>
    <row r="108" spans="1:88" ht="31.5" x14ac:dyDescent="0.25">
      <c r="A108" s="73" t="s">
        <v>576</v>
      </c>
      <c r="B108" s="85" t="s">
        <v>506</v>
      </c>
      <c r="C108" s="76"/>
      <c r="D108" s="46" t="s">
        <v>382</v>
      </c>
      <c r="E108" s="46" t="s">
        <v>382</v>
      </c>
      <c r="F108" s="46" t="s">
        <v>382</v>
      </c>
      <c r="G108" s="46" t="s">
        <v>382</v>
      </c>
      <c r="H108" s="46" t="s">
        <v>382</v>
      </c>
      <c r="I108" s="46" t="s">
        <v>382</v>
      </c>
      <c r="J108" s="46" t="s">
        <v>382</v>
      </c>
      <c r="K108" s="46" t="s">
        <v>382</v>
      </c>
      <c r="L108" s="46" t="s">
        <v>382</v>
      </c>
      <c r="M108" s="46" t="s">
        <v>382</v>
      </c>
      <c r="N108" s="46" t="s">
        <v>382</v>
      </c>
      <c r="O108" s="46" t="s">
        <v>382</v>
      </c>
      <c r="P108" s="46" t="s">
        <v>382</v>
      </c>
      <c r="Q108" s="46" t="s">
        <v>382</v>
      </c>
      <c r="R108" s="46" t="s">
        <v>382</v>
      </c>
      <c r="S108" s="46" t="s">
        <v>382</v>
      </c>
      <c r="T108" s="46" t="s">
        <v>382</v>
      </c>
      <c r="U108" s="46" t="s">
        <v>382</v>
      </c>
      <c r="V108" s="46" t="s">
        <v>382</v>
      </c>
      <c r="W108" s="46" t="s">
        <v>382</v>
      </c>
      <c r="X108" s="46" t="s">
        <v>382</v>
      </c>
      <c r="Y108" s="46" t="s">
        <v>382</v>
      </c>
      <c r="Z108" s="46" t="s">
        <v>382</v>
      </c>
      <c r="AA108" s="46" t="s">
        <v>382</v>
      </c>
      <c r="AB108" s="46" t="s">
        <v>382</v>
      </c>
      <c r="AC108" s="46" t="s">
        <v>382</v>
      </c>
      <c r="AD108" s="46" t="s">
        <v>382</v>
      </c>
      <c r="AE108" s="46" t="s">
        <v>382</v>
      </c>
      <c r="AF108" s="46" t="s">
        <v>382</v>
      </c>
      <c r="AG108" s="46" t="s">
        <v>382</v>
      </c>
      <c r="AH108" s="46" t="s">
        <v>382</v>
      </c>
      <c r="AI108" s="46" t="s">
        <v>382</v>
      </c>
      <c r="AJ108" s="46" t="s">
        <v>382</v>
      </c>
      <c r="AK108" s="46" t="s">
        <v>382</v>
      </c>
      <c r="AL108" s="46" t="s">
        <v>382</v>
      </c>
      <c r="AM108" s="46" t="s">
        <v>382</v>
      </c>
      <c r="AN108" s="46" t="s">
        <v>382</v>
      </c>
      <c r="AO108" s="46" t="s">
        <v>382</v>
      </c>
      <c r="AP108" s="46" t="s">
        <v>382</v>
      </c>
      <c r="AQ108" s="46" t="s">
        <v>382</v>
      </c>
      <c r="AR108" s="46" t="s">
        <v>382</v>
      </c>
      <c r="AS108" s="46" t="s">
        <v>382</v>
      </c>
      <c r="AT108" s="46" t="s">
        <v>382</v>
      </c>
      <c r="AU108" s="46" t="s">
        <v>382</v>
      </c>
      <c r="AV108" s="46" t="s">
        <v>382</v>
      </c>
      <c r="AW108" s="46" t="s">
        <v>382</v>
      </c>
      <c r="AX108" s="46" t="s">
        <v>382</v>
      </c>
      <c r="AY108" s="46" t="s">
        <v>382</v>
      </c>
      <c r="AZ108" s="46" t="s">
        <v>382</v>
      </c>
      <c r="BA108" s="88" t="s">
        <v>382</v>
      </c>
      <c r="BB108" s="88" t="s">
        <v>382</v>
      </c>
      <c r="BC108" s="88" t="s">
        <v>382</v>
      </c>
      <c r="BD108" s="46" t="s">
        <v>382</v>
      </c>
      <c r="BE108" s="46" t="s">
        <v>382</v>
      </c>
      <c r="BF108" s="88" t="s">
        <v>382</v>
      </c>
      <c r="BG108" s="88" t="s">
        <v>382</v>
      </c>
      <c r="BH108" s="46" t="s">
        <v>382</v>
      </c>
      <c r="BI108" s="46" t="s">
        <v>382</v>
      </c>
      <c r="BJ108" s="46" t="s">
        <v>382</v>
      </c>
      <c r="BK108" s="46" t="s">
        <v>382</v>
      </c>
      <c r="BL108" s="46" t="s">
        <v>382</v>
      </c>
      <c r="BM108" s="46" t="s">
        <v>382</v>
      </c>
      <c r="BN108" s="46" t="s">
        <v>382</v>
      </c>
      <c r="BO108" s="88" t="s">
        <v>382</v>
      </c>
      <c r="BP108" s="88" t="s">
        <v>382</v>
      </c>
      <c r="BQ108" s="88" t="s">
        <v>382</v>
      </c>
      <c r="BR108" s="46" t="s">
        <v>382</v>
      </c>
      <c r="BS108" s="88" t="s">
        <v>382</v>
      </c>
      <c r="BT108" s="88" t="s">
        <v>382</v>
      </c>
      <c r="BU108" s="88" t="s">
        <v>382</v>
      </c>
      <c r="BV108" s="46" t="s">
        <v>382</v>
      </c>
      <c r="BW108" s="46" t="s">
        <v>382</v>
      </c>
      <c r="BX108" s="46" t="s">
        <v>382</v>
      </c>
      <c r="BY108" s="46" t="s">
        <v>382</v>
      </c>
      <c r="BZ108" s="46" t="s">
        <v>382</v>
      </c>
      <c r="CA108" s="46" t="s">
        <v>382</v>
      </c>
      <c r="CB108" s="46" t="s">
        <v>382</v>
      </c>
      <c r="CC108" s="88" t="s">
        <v>382</v>
      </c>
      <c r="CD108" s="88" t="s">
        <v>382</v>
      </c>
      <c r="CE108" s="88" t="s">
        <v>382</v>
      </c>
      <c r="CF108" s="46" t="s">
        <v>382</v>
      </c>
      <c r="CG108" s="46" t="s">
        <v>382</v>
      </c>
      <c r="CH108" s="88" t="s">
        <v>382</v>
      </c>
      <c r="CI108" s="88" t="s">
        <v>382</v>
      </c>
      <c r="CJ108" s="46" t="s">
        <v>382</v>
      </c>
    </row>
    <row r="109" spans="1:88" ht="47.25" x14ac:dyDescent="0.25">
      <c r="A109" s="73" t="s">
        <v>367</v>
      </c>
      <c r="B109" s="85" t="s">
        <v>507</v>
      </c>
      <c r="C109" s="76" t="s">
        <v>721</v>
      </c>
      <c r="D109" s="46" t="s">
        <v>382</v>
      </c>
      <c r="E109" s="46" t="s">
        <v>382</v>
      </c>
      <c r="F109" s="46" t="s">
        <v>382</v>
      </c>
      <c r="G109" s="46" t="s">
        <v>382</v>
      </c>
      <c r="H109" s="46" t="s">
        <v>382</v>
      </c>
      <c r="I109" s="46" t="s">
        <v>382</v>
      </c>
      <c r="J109" s="46" t="s">
        <v>382</v>
      </c>
      <c r="K109" s="46" t="s">
        <v>382</v>
      </c>
      <c r="L109" s="46" t="s">
        <v>382</v>
      </c>
      <c r="M109" s="46" t="s">
        <v>382</v>
      </c>
      <c r="N109" s="46" t="s">
        <v>382</v>
      </c>
      <c r="O109" s="46" t="s">
        <v>382</v>
      </c>
      <c r="P109" s="46" t="s">
        <v>382</v>
      </c>
      <c r="Q109" s="46" t="s">
        <v>382</v>
      </c>
      <c r="R109" s="46" t="s">
        <v>382</v>
      </c>
      <c r="S109" s="46" t="s">
        <v>382</v>
      </c>
      <c r="T109" s="46" t="s">
        <v>382</v>
      </c>
      <c r="U109" s="46" t="s">
        <v>382</v>
      </c>
      <c r="V109" s="46" t="s">
        <v>382</v>
      </c>
      <c r="W109" s="46" t="s">
        <v>382</v>
      </c>
      <c r="X109" s="46" t="s">
        <v>382</v>
      </c>
      <c r="Y109" s="46" t="s">
        <v>382</v>
      </c>
      <c r="Z109" s="46" t="s">
        <v>382</v>
      </c>
      <c r="AA109" s="46" t="s">
        <v>382</v>
      </c>
      <c r="AB109" s="46" t="s">
        <v>382</v>
      </c>
      <c r="AC109" s="46" t="s">
        <v>382</v>
      </c>
      <c r="AD109" s="46" t="s">
        <v>382</v>
      </c>
      <c r="AE109" s="46" t="s">
        <v>382</v>
      </c>
      <c r="AF109" s="46" t="s">
        <v>382</v>
      </c>
      <c r="AG109" s="46" t="s">
        <v>382</v>
      </c>
      <c r="AH109" s="46" t="s">
        <v>382</v>
      </c>
      <c r="AI109" s="46" t="s">
        <v>382</v>
      </c>
      <c r="AJ109" s="46" t="s">
        <v>382</v>
      </c>
      <c r="AK109" s="46" t="s">
        <v>382</v>
      </c>
      <c r="AL109" s="46" t="s">
        <v>382</v>
      </c>
      <c r="AM109" s="46" t="s">
        <v>382</v>
      </c>
      <c r="AN109" s="46" t="s">
        <v>382</v>
      </c>
      <c r="AO109" s="46" t="s">
        <v>382</v>
      </c>
      <c r="AP109" s="46" t="s">
        <v>382</v>
      </c>
      <c r="AQ109" s="46" t="s">
        <v>382</v>
      </c>
      <c r="AR109" s="46" t="s">
        <v>382</v>
      </c>
      <c r="AS109" s="46" t="s">
        <v>382</v>
      </c>
      <c r="AT109" s="46" t="s">
        <v>382</v>
      </c>
      <c r="AU109" s="46" t="s">
        <v>382</v>
      </c>
      <c r="AV109" s="46" t="s">
        <v>382</v>
      </c>
      <c r="AW109" s="46" t="s">
        <v>382</v>
      </c>
      <c r="AX109" s="46" t="s">
        <v>382</v>
      </c>
      <c r="AY109" s="46" t="s">
        <v>382</v>
      </c>
      <c r="AZ109" s="46" t="s">
        <v>382</v>
      </c>
      <c r="BA109" s="88" t="s">
        <v>382</v>
      </c>
      <c r="BB109" s="88" t="s">
        <v>382</v>
      </c>
      <c r="BC109" s="88" t="s">
        <v>382</v>
      </c>
      <c r="BD109" s="46" t="s">
        <v>382</v>
      </c>
      <c r="BE109" s="46" t="s">
        <v>382</v>
      </c>
      <c r="BF109" s="88" t="s">
        <v>382</v>
      </c>
      <c r="BG109" s="88" t="s">
        <v>382</v>
      </c>
      <c r="BH109" s="46" t="s">
        <v>382</v>
      </c>
      <c r="BI109" s="46" t="s">
        <v>382</v>
      </c>
      <c r="BJ109" s="46" t="s">
        <v>382</v>
      </c>
      <c r="BK109" s="46" t="s">
        <v>382</v>
      </c>
      <c r="BL109" s="46" t="s">
        <v>382</v>
      </c>
      <c r="BM109" s="46" t="s">
        <v>382</v>
      </c>
      <c r="BN109" s="46" t="s">
        <v>382</v>
      </c>
      <c r="BO109" s="88" t="s">
        <v>382</v>
      </c>
      <c r="BP109" s="88" t="s">
        <v>382</v>
      </c>
      <c r="BQ109" s="88" t="s">
        <v>382</v>
      </c>
      <c r="BR109" s="46" t="s">
        <v>382</v>
      </c>
      <c r="BS109" s="88" t="s">
        <v>382</v>
      </c>
      <c r="BT109" s="88" t="s">
        <v>382</v>
      </c>
      <c r="BU109" s="88" t="s">
        <v>382</v>
      </c>
      <c r="BV109" s="46" t="s">
        <v>382</v>
      </c>
      <c r="BW109" s="46" t="s">
        <v>382</v>
      </c>
      <c r="BX109" s="46" t="s">
        <v>382</v>
      </c>
      <c r="BY109" s="46" t="s">
        <v>382</v>
      </c>
      <c r="BZ109" s="46" t="s">
        <v>382</v>
      </c>
      <c r="CA109" s="46" t="s">
        <v>382</v>
      </c>
      <c r="CB109" s="46" t="s">
        <v>382</v>
      </c>
      <c r="CC109" s="88" t="s">
        <v>382</v>
      </c>
      <c r="CD109" s="88" t="s">
        <v>382</v>
      </c>
      <c r="CE109" s="88" t="s">
        <v>382</v>
      </c>
      <c r="CF109" s="46" t="s">
        <v>382</v>
      </c>
      <c r="CG109" s="46" t="s">
        <v>382</v>
      </c>
      <c r="CH109" s="88" t="s">
        <v>382</v>
      </c>
      <c r="CI109" s="88" t="s">
        <v>382</v>
      </c>
      <c r="CJ109" s="46" t="s">
        <v>382</v>
      </c>
    </row>
    <row r="110" spans="1:88" ht="63" x14ac:dyDescent="0.25">
      <c r="A110" s="73" t="s">
        <v>368</v>
      </c>
      <c r="B110" s="85" t="s">
        <v>508</v>
      </c>
      <c r="C110" s="76" t="s">
        <v>722</v>
      </c>
      <c r="D110" s="46" t="s">
        <v>382</v>
      </c>
      <c r="E110" s="46" t="s">
        <v>382</v>
      </c>
      <c r="F110" s="46" t="s">
        <v>382</v>
      </c>
      <c r="G110" s="46" t="s">
        <v>382</v>
      </c>
      <c r="H110" s="46" t="s">
        <v>382</v>
      </c>
      <c r="I110" s="46" t="s">
        <v>382</v>
      </c>
      <c r="J110" s="46" t="s">
        <v>382</v>
      </c>
      <c r="K110" s="46" t="s">
        <v>382</v>
      </c>
      <c r="L110" s="46" t="s">
        <v>382</v>
      </c>
      <c r="M110" s="46" t="s">
        <v>382</v>
      </c>
      <c r="N110" s="46" t="s">
        <v>382</v>
      </c>
      <c r="O110" s="46" t="s">
        <v>382</v>
      </c>
      <c r="P110" s="46" t="s">
        <v>382</v>
      </c>
      <c r="Q110" s="46" t="s">
        <v>382</v>
      </c>
      <c r="R110" s="46" t="s">
        <v>382</v>
      </c>
      <c r="S110" s="46" t="s">
        <v>382</v>
      </c>
      <c r="T110" s="46" t="s">
        <v>382</v>
      </c>
      <c r="U110" s="46" t="s">
        <v>382</v>
      </c>
      <c r="V110" s="46" t="s">
        <v>382</v>
      </c>
      <c r="W110" s="46" t="s">
        <v>382</v>
      </c>
      <c r="X110" s="46" t="s">
        <v>382</v>
      </c>
      <c r="Y110" s="46" t="s">
        <v>382</v>
      </c>
      <c r="Z110" s="46" t="s">
        <v>382</v>
      </c>
      <c r="AA110" s="46" t="s">
        <v>382</v>
      </c>
      <c r="AB110" s="46" t="s">
        <v>382</v>
      </c>
      <c r="AC110" s="46" t="s">
        <v>382</v>
      </c>
      <c r="AD110" s="46" t="s">
        <v>382</v>
      </c>
      <c r="AE110" s="46" t="s">
        <v>382</v>
      </c>
      <c r="AF110" s="46" t="s">
        <v>382</v>
      </c>
      <c r="AG110" s="46" t="s">
        <v>382</v>
      </c>
      <c r="AH110" s="46" t="s">
        <v>382</v>
      </c>
      <c r="AI110" s="46" t="s">
        <v>382</v>
      </c>
      <c r="AJ110" s="46" t="s">
        <v>382</v>
      </c>
      <c r="AK110" s="46" t="s">
        <v>382</v>
      </c>
      <c r="AL110" s="46" t="s">
        <v>382</v>
      </c>
      <c r="AM110" s="46" t="s">
        <v>382</v>
      </c>
      <c r="AN110" s="46" t="s">
        <v>382</v>
      </c>
      <c r="AO110" s="46" t="s">
        <v>382</v>
      </c>
      <c r="AP110" s="46" t="s">
        <v>382</v>
      </c>
      <c r="AQ110" s="46" t="s">
        <v>382</v>
      </c>
      <c r="AR110" s="46" t="s">
        <v>382</v>
      </c>
      <c r="AS110" s="46" t="s">
        <v>382</v>
      </c>
      <c r="AT110" s="46" t="s">
        <v>382</v>
      </c>
      <c r="AU110" s="46" t="s">
        <v>382</v>
      </c>
      <c r="AV110" s="46" t="s">
        <v>382</v>
      </c>
      <c r="AW110" s="46" t="s">
        <v>382</v>
      </c>
      <c r="AX110" s="46" t="s">
        <v>382</v>
      </c>
      <c r="AY110" s="46" t="s">
        <v>382</v>
      </c>
      <c r="AZ110" s="46" t="s">
        <v>382</v>
      </c>
      <c r="BA110" s="88" t="s">
        <v>382</v>
      </c>
      <c r="BB110" s="88" t="s">
        <v>382</v>
      </c>
      <c r="BC110" s="88" t="s">
        <v>382</v>
      </c>
      <c r="BD110" s="46" t="s">
        <v>382</v>
      </c>
      <c r="BE110" s="46" t="s">
        <v>382</v>
      </c>
      <c r="BF110" s="88" t="s">
        <v>382</v>
      </c>
      <c r="BG110" s="88" t="s">
        <v>382</v>
      </c>
      <c r="BH110" s="46" t="s">
        <v>382</v>
      </c>
      <c r="BI110" s="46" t="s">
        <v>382</v>
      </c>
      <c r="BJ110" s="46" t="s">
        <v>382</v>
      </c>
      <c r="BK110" s="46" t="s">
        <v>382</v>
      </c>
      <c r="BL110" s="46" t="s">
        <v>382</v>
      </c>
      <c r="BM110" s="46" t="s">
        <v>382</v>
      </c>
      <c r="BN110" s="46" t="s">
        <v>382</v>
      </c>
      <c r="BO110" s="88" t="s">
        <v>382</v>
      </c>
      <c r="BP110" s="88" t="s">
        <v>382</v>
      </c>
      <c r="BQ110" s="88" t="s">
        <v>382</v>
      </c>
      <c r="BR110" s="46" t="s">
        <v>382</v>
      </c>
      <c r="BS110" s="88" t="s">
        <v>382</v>
      </c>
      <c r="BT110" s="88" t="s">
        <v>382</v>
      </c>
      <c r="BU110" s="88" t="s">
        <v>382</v>
      </c>
      <c r="BV110" s="46" t="s">
        <v>382</v>
      </c>
      <c r="BW110" s="46" t="s">
        <v>382</v>
      </c>
      <c r="BX110" s="46" t="s">
        <v>382</v>
      </c>
      <c r="BY110" s="46" t="s">
        <v>382</v>
      </c>
      <c r="BZ110" s="46" t="s">
        <v>382</v>
      </c>
      <c r="CA110" s="46" t="s">
        <v>382</v>
      </c>
      <c r="CB110" s="46" t="s">
        <v>382</v>
      </c>
      <c r="CC110" s="88" t="s">
        <v>382</v>
      </c>
      <c r="CD110" s="88" t="s">
        <v>382</v>
      </c>
      <c r="CE110" s="88" t="s">
        <v>382</v>
      </c>
      <c r="CF110" s="46" t="s">
        <v>382</v>
      </c>
      <c r="CG110" s="46" t="s">
        <v>382</v>
      </c>
      <c r="CH110" s="88" t="s">
        <v>382</v>
      </c>
      <c r="CI110" s="88" t="s">
        <v>382</v>
      </c>
      <c r="CJ110" s="46" t="s">
        <v>382</v>
      </c>
    </row>
    <row r="111" spans="1:88" x14ac:dyDescent="0.25">
      <c r="A111" s="73" t="s">
        <v>325</v>
      </c>
      <c r="B111" s="85" t="s">
        <v>509</v>
      </c>
      <c r="C111" s="76" t="s">
        <v>9</v>
      </c>
      <c r="D111" s="46" t="s">
        <v>382</v>
      </c>
      <c r="E111" s="46" t="s">
        <v>382</v>
      </c>
      <c r="F111" s="46" t="s">
        <v>382</v>
      </c>
      <c r="G111" s="46" t="s">
        <v>382</v>
      </c>
      <c r="H111" s="46" t="s">
        <v>382</v>
      </c>
      <c r="I111" s="46" t="s">
        <v>382</v>
      </c>
      <c r="J111" s="46" t="s">
        <v>382</v>
      </c>
      <c r="K111" s="46" t="s">
        <v>382</v>
      </c>
      <c r="L111" s="46" t="s">
        <v>382</v>
      </c>
      <c r="M111" s="46" t="s">
        <v>382</v>
      </c>
      <c r="N111" s="46" t="s">
        <v>382</v>
      </c>
      <c r="O111" s="46" t="s">
        <v>382</v>
      </c>
      <c r="P111" s="46" t="s">
        <v>382</v>
      </c>
      <c r="Q111" s="46" t="s">
        <v>382</v>
      </c>
      <c r="R111" s="46" t="s">
        <v>382</v>
      </c>
      <c r="S111" s="46" t="s">
        <v>382</v>
      </c>
      <c r="T111" s="46" t="s">
        <v>382</v>
      </c>
      <c r="U111" s="46" t="s">
        <v>382</v>
      </c>
      <c r="V111" s="46" t="s">
        <v>382</v>
      </c>
      <c r="W111" s="46" t="s">
        <v>382</v>
      </c>
      <c r="X111" s="46" t="s">
        <v>382</v>
      </c>
      <c r="Y111" s="46" t="s">
        <v>382</v>
      </c>
      <c r="Z111" s="46" t="s">
        <v>382</v>
      </c>
      <c r="AA111" s="46" t="s">
        <v>382</v>
      </c>
      <c r="AB111" s="46" t="s">
        <v>382</v>
      </c>
      <c r="AC111" s="46" t="s">
        <v>382</v>
      </c>
      <c r="AD111" s="46" t="s">
        <v>382</v>
      </c>
      <c r="AE111" s="46" t="s">
        <v>382</v>
      </c>
      <c r="AF111" s="46" t="s">
        <v>382</v>
      </c>
      <c r="AG111" s="46" t="s">
        <v>382</v>
      </c>
      <c r="AH111" s="46" t="s">
        <v>382</v>
      </c>
      <c r="AI111" s="46" t="s">
        <v>382</v>
      </c>
      <c r="AJ111" s="46" t="s">
        <v>382</v>
      </c>
      <c r="AK111" s="46" t="s">
        <v>382</v>
      </c>
      <c r="AL111" s="46" t="s">
        <v>382</v>
      </c>
      <c r="AM111" s="46" t="s">
        <v>382</v>
      </c>
      <c r="AN111" s="46" t="s">
        <v>382</v>
      </c>
      <c r="AO111" s="46" t="s">
        <v>382</v>
      </c>
      <c r="AP111" s="46" t="s">
        <v>382</v>
      </c>
      <c r="AQ111" s="46" t="s">
        <v>382</v>
      </c>
      <c r="AR111" s="46" t="s">
        <v>382</v>
      </c>
      <c r="AS111" s="46" t="s">
        <v>382</v>
      </c>
      <c r="AT111" s="46" t="s">
        <v>382</v>
      </c>
      <c r="AU111" s="46" t="s">
        <v>382</v>
      </c>
      <c r="AV111" s="46" t="s">
        <v>382</v>
      </c>
      <c r="AW111" s="46" t="s">
        <v>382</v>
      </c>
      <c r="AX111" s="46" t="s">
        <v>382</v>
      </c>
      <c r="AY111" s="46" t="s">
        <v>382</v>
      </c>
      <c r="AZ111" s="46" t="s">
        <v>382</v>
      </c>
      <c r="BA111" s="88" t="s">
        <v>382</v>
      </c>
      <c r="BB111" s="88" t="s">
        <v>382</v>
      </c>
      <c r="BC111" s="88" t="s">
        <v>382</v>
      </c>
      <c r="BD111" s="46" t="s">
        <v>382</v>
      </c>
      <c r="BE111" s="46" t="s">
        <v>382</v>
      </c>
      <c r="BF111" s="88" t="s">
        <v>382</v>
      </c>
      <c r="BG111" s="88" t="s">
        <v>382</v>
      </c>
      <c r="BH111" s="46" t="s">
        <v>382</v>
      </c>
      <c r="BI111" s="46" t="s">
        <v>382</v>
      </c>
      <c r="BJ111" s="46" t="s">
        <v>382</v>
      </c>
      <c r="BK111" s="46" t="s">
        <v>382</v>
      </c>
      <c r="BL111" s="46" t="s">
        <v>382</v>
      </c>
      <c r="BM111" s="46" t="s">
        <v>382</v>
      </c>
      <c r="BN111" s="46" t="s">
        <v>382</v>
      </c>
      <c r="BO111" s="88" t="s">
        <v>382</v>
      </c>
      <c r="BP111" s="88" t="s">
        <v>382</v>
      </c>
      <c r="BQ111" s="88" t="s">
        <v>382</v>
      </c>
      <c r="BR111" s="46" t="s">
        <v>382</v>
      </c>
      <c r="BS111" s="88" t="s">
        <v>382</v>
      </c>
      <c r="BT111" s="88" t="s">
        <v>382</v>
      </c>
      <c r="BU111" s="88" t="s">
        <v>382</v>
      </c>
      <c r="BV111" s="46" t="s">
        <v>382</v>
      </c>
      <c r="BW111" s="46" t="s">
        <v>382</v>
      </c>
      <c r="BX111" s="46" t="s">
        <v>382</v>
      </c>
      <c r="BY111" s="46" t="s">
        <v>382</v>
      </c>
      <c r="BZ111" s="46" t="s">
        <v>382</v>
      </c>
      <c r="CA111" s="46" t="s">
        <v>382</v>
      </c>
      <c r="CB111" s="46" t="s">
        <v>382</v>
      </c>
      <c r="CC111" s="88" t="s">
        <v>382</v>
      </c>
      <c r="CD111" s="88" t="s">
        <v>382</v>
      </c>
      <c r="CE111" s="88" t="s">
        <v>382</v>
      </c>
      <c r="CF111" s="46" t="s">
        <v>382</v>
      </c>
      <c r="CG111" s="46" t="s">
        <v>382</v>
      </c>
      <c r="CH111" s="88" t="s">
        <v>382</v>
      </c>
      <c r="CI111" s="88" t="s">
        <v>382</v>
      </c>
      <c r="CJ111" s="46" t="s">
        <v>382</v>
      </c>
    </row>
    <row r="112" spans="1:88" ht="63" x14ac:dyDescent="0.25">
      <c r="A112" s="73" t="s">
        <v>371</v>
      </c>
      <c r="B112" s="85" t="s">
        <v>510</v>
      </c>
      <c r="C112" s="76"/>
      <c r="D112" s="46" t="s">
        <v>382</v>
      </c>
      <c r="E112" s="46" t="s">
        <v>382</v>
      </c>
      <c r="F112" s="46" t="s">
        <v>382</v>
      </c>
      <c r="G112" s="46" t="s">
        <v>382</v>
      </c>
      <c r="H112" s="46" t="s">
        <v>382</v>
      </c>
      <c r="I112" s="46" t="s">
        <v>382</v>
      </c>
      <c r="J112" s="46" t="s">
        <v>382</v>
      </c>
      <c r="K112" s="46" t="s">
        <v>382</v>
      </c>
      <c r="L112" s="46" t="s">
        <v>382</v>
      </c>
      <c r="M112" s="46" t="s">
        <v>382</v>
      </c>
      <c r="N112" s="46" t="s">
        <v>382</v>
      </c>
      <c r="O112" s="46" t="s">
        <v>382</v>
      </c>
      <c r="P112" s="46" t="s">
        <v>382</v>
      </c>
      <c r="Q112" s="46" t="s">
        <v>382</v>
      </c>
      <c r="R112" s="46" t="s">
        <v>382</v>
      </c>
      <c r="S112" s="46" t="s">
        <v>382</v>
      </c>
      <c r="T112" s="46" t="s">
        <v>382</v>
      </c>
      <c r="U112" s="46" t="s">
        <v>382</v>
      </c>
      <c r="V112" s="46" t="s">
        <v>382</v>
      </c>
      <c r="W112" s="46" t="s">
        <v>382</v>
      </c>
      <c r="X112" s="46" t="s">
        <v>382</v>
      </c>
      <c r="Y112" s="46" t="s">
        <v>382</v>
      </c>
      <c r="Z112" s="46" t="s">
        <v>382</v>
      </c>
      <c r="AA112" s="46" t="s">
        <v>382</v>
      </c>
      <c r="AB112" s="46" t="s">
        <v>382</v>
      </c>
      <c r="AC112" s="46" t="s">
        <v>382</v>
      </c>
      <c r="AD112" s="46" t="s">
        <v>382</v>
      </c>
      <c r="AE112" s="46" t="s">
        <v>382</v>
      </c>
      <c r="AF112" s="46" t="s">
        <v>382</v>
      </c>
      <c r="AG112" s="46" t="s">
        <v>382</v>
      </c>
      <c r="AH112" s="46" t="s">
        <v>382</v>
      </c>
      <c r="AI112" s="46" t="s">
        <v>382</v>
      </c>
      <c r="AJ112" s="46" t="s">
        <v>382</v>
      </c>
      <c r="AK112" s="46" t="s">
        <v>382</v>
      </c>
      <c r="AL112" s="46" t="s">
        <v>382</v>
      </c>
      <c r="AM112" s="46" t="s">
        <v>382</v>
      </c>
      <c r="AN112" s="46" t="s">
        <v>382</v>
      </c>
      <c r="AO112" s="46" t="s">
        <v>382</v>
      </c>
      <c r="AP112" s="46" t="s">
        <v>382</v>
      </c>
      <c r="AQ112" s="46" t="s">
        <v>382</v>
      </c>
      <c r="AR112" s="46" t="s">
        <v>382</v>
      </c>
      <c r="AS112" s="46" t="s">
        <v>382</v>
      </c>
      <c r="AT112" s="46" t="s">
        <v>382</v>
      </c>
      <c r="AU112" s="46" t="s">
        <v>382</v>
      </c>
      <c r="AV112" s="46" t="s">
        <v>382</v>
      </c>
      <c r="AW112" s="46" t="s">
        <v>382</v>
      </c>
      <c r="AX112" s="46" t="s">
        <v>382</v>
      </c>
      <c r="AY112" s="46" t="s">
        <v>382</v>
      </c>
      <c r="AZ112" s="46" t="s">
        <v>382</v>
      </c>
      <c r="BA112" s="88" t="s">
        <v>382</v>
      </c>
      <c r="BB112" s="88" t="s">
        <v>382</v>
      </c>
      <c r="BC112" s="88" t="s">
        <v>382</v>
      </c>
      <c r="BD112" s="46" t="s">
        <v>382</v>
      </c>
      <c r="BE112" s="46" t="s">
        <v>382</v>
      </c>
      <c r="BF112" s="88" t="s">
        <v>382</v>
      </c>
      <c r="BG112" s="88" t="s">
        <v>382</v>
      </c>
      <c r="BH112" s="46" t="s">
        <v>382</v>
      </c>
      <c r="BI112" s="46" t="s">
        <v>382</v>
      </c>
      <c r="BJ112" s="46" t="s">
        <v>382</v>
      </c>
      <c r="BK112" s="46" t="s">
        <v>382</v>
      </c>
      <c r="BL112" s="46" t="s">
        <v>382</v>
      </c>
      <c r="BM112" s="46" t="s">
        <v>382</v>
      </c>
      <c r="BN112" s="46" t="s">
        <v>382</v>
      </c>
      <c r="BO112" s="88" t="s">
        <v>382</v>
      </c>
      <c r="BP112" s="88" t="s">
        <v>382</v>
      </c>
      <c r="BQ112" s="88" t="s">
        <v>382</v>
      </c>
      <c r="BR112" s="46" t="s">
        <v>382</v>
      </c>
      <c r="BS112" s="88" t="s">
        <v>382</v>
      </c>
      <c r="BT112" s="88" t="s">
        <v>382</v>
      </c>
      <c r="BU112" s="88" t="s">
        <v>382</v>
      </c>
      <c r="BV112" s="46" t="s">
        <v>382</v>
      </c>
      <c r="BW112" s="46" t="s">
        <v>382</v>
      </c>
      <c r="BX112" s="46" t="s">
        <v>382</v>
      </c>
      <c r="BY112" s="46" t="s">
        <v>382</v>
      </c>
      <c r="BZ112" s="46" t="s">
        <v>382</v>
      </c>
      <c r="CA112" s="46" t="s">
        <v>382</v>
      </c>
      <c r="CB112" s="46" t="s">
        <v>382</v>
      </c>
      <c r="CC112" s="88" t="s">
        <v>382</v>
      </c>
      <c r="CD112" s="88" t="s">
        <v>382</v>
      </c>
      <c r="CE112" s="88" t="s">
        <v>382</v>
      </c>
      <c r="CF112" s="46" t="s">
        <v>382</v>
      </c>
      <c r="CG112" s="46" t="s">
        <v>382</v>
      </c>
      <c r="CH112" s="88" t="s">
        <v>382</v>
      </c>
      <c r="CI112" s="88" t="s">
        <v>382</v>
      </c>
      <c r="CJ112" s="46" t="s">
        <v>382</v>
      </c>
    </row>
    <row r="113" spans="1:88" x14ac:dyDescent="0.25">
      <c r="A113" s="73" t="s">
        <v>372</v>
      </c>
      <c r="B113" s="85" t="s">
        <v>511</v>
      </c>
      <c r="C113" s="76" t="s">
        <v>723</v>
      </c>
      <c r="D113" s="46" t="s">
        <v>382</v>
      </c>
      <c r="E113" s="46" t="s">
        <v>382</v>
      </c>
      <c r="F113" s="46" t="s">
        <v>382</v>
      </c>
      <c r="G113" s="46" t="s">
        <v>382</v>
      </c>
      <c r="H113" s="46" t="s">
        <v>382</v>
      </c>
      <c r="I113" s="46" t="s">
        <v>382</v>
      </c>
      <c r="J113" s="46" t="s">
        <v>382</v>
      </c>
      <c r="K113" s="46" t="s">
        <v>382</v>
      </c>
      <c r="L113" s="46" t="s">
        <v>382</v>
      </c>
      <c r="M113" s="46" t="s">
        <v>382</v>
      </c>
      <c r="N113" s="46" t="s">
        <v>382</v>
      </c>
      <c r="O113" s="46" t="s">
        <v>382</v>
      </c>
      <c r="P113" s="46" t="s">
        <v>382</v>
      </c>
      <c r="Q113" s="46" t="s">
        <v>382</v>
      </c>
      <c r="R113" s="46" t="s">
        <v>382</v>
      </c>
      <c r="S113" s="46" t="s">
        <v>382</v>
      </c>
      <c r="T113" s="46" t="s">
        <v>382</v>
      </c>
      <c r="U113" s="46" t="s">
        <v>382</v>
      </c>
      <c r="V113" s="46" t="s">
        <v>382</v>
      </c>
      <c r="W113" s="46" t="s">
        <v>382</v>
      </c>
      <c r="X113" s="46" t="s">
        <v>382</v>
      </c>
      <c r="Y113" s="46" t="s">
        <v>382</v>
      </c>
      <c r="Z113" s="46" t="s">
        <v>382</v>
      </c>
      <c r="AA113" s="46" t="s">
        <v>382</v>
      </c>
      <c r="AB113" s="46" t="s">
        <v>382</v>
      </c>
      <c r="AC113" s="46" t="s">
        <v>382</v>
      </c>
      <c r="AD113" s="46" t="s">
        <v>382</v>
      </c>
      <c r="AE113" s="46" t="s">
        <v>382</v>
      </c>
      <c r="AF113" s="46" t="s">
        <v>382</v>
      </c>
      <c r="AG113" s="46" t="s">
        <v>382</v>
      </c>
      <c r="AH113" s="46" t="s">
        <v>382</v>
      </c>
      <c r="AI113" s="46" t="s">
        <v>382</v>
      </c>
      <c r="AJ113" s="46" t="s">
        <v>382</v>
      </c>
      <c r="AK113" s="46" t="s">
        <v>382</v>
      </c>
      <c r="AL113" s="46" t="s">
        <v>382</v>
      </c>
      <c r="AM113" s="46" t="s">
        <v>382</v>
      </c>
      <c r="AN113" s="46" t="s">
        <v>382</v>
      </c>
      <c r="AO113" s="46" t="s">
        <v>382</v>
      </c>
      <c r="AP113" s="46" t="s">
        <v>382</v>
      </c>
      <c r="AQ113" s="46" t="s">
        <v>382</v>
      </c>
      <c r="AR113" s="46" t="s">
        <v>382</v>
      </c>
      <c r="AS113" s="46" t="s">
        <v>382</v>
      </c>
      <c r="AT113" s="46" t="s">
        <v>382</v>
      </c>
      <c r="AU113" s="46" t="s">
        <v>382</v>
      </c>
      <c r="AV113" s="46" t="s">
        <v>382</v>
      </c>
      <c r="AW113" s="46" t="s">
        <v>382</v>
      </c>
      <c r="AX113" s="46" t="s">
        <v>382</v>
      </c>
      <c r="AY113" s="46" t="s">
        <v>382</v>
      </c>
      <c r="AZ113" s="46" t="s">
        <v>382</v>
      </c>
      <c r="BA113" s="88" t="s">
        <v>382</v>
      </c>
      <c r="BB113" s="88" t="s">
        <v>382</v>
      </c>
      <c r="BC113" s="88" t="s">
        <v>382</v>
      </c>
      <c r="BD113" s="46" t="s">
        <v>382</v>
      </c>
      <c r="BE113" s="46" t="s">
        <v>382</v>
      </c>
      <c r="BF113" s="88" t="s">
        <v>382</v>
      </c>
      <c r="BG113" s="88" t="s">
        <v>382</v>
      </c>
      <c r="BH113" s="46" t="s">
        <v>382</v>
      </c>
      <c r="BI113" s="46" t="s">
        <v>382</v>
      </c>
      <c r="BJ113" s="46" t="s">
        <v>382</v>
      </c>
      <c r="BK113" s="46" t="s">
        <v>382</v>
      </c>
      <c r="BL113" s="46" t="s">
        <v>382</v>
      </c>
      <c r="BM113" s="46" t="s">
        <v>382</v>
      </c>
      <c r="BN113" s="46" t="s">
        <v>382</v>
      </c>
      <c r="BO113" s="88" t="s">
        <v>382</v>
      </c>
      <c r="BP113" s="88" t="s">
        <v>382</v>
      </c>
      <c r="BQ113" s="88" t="s">
        <v>382</v>
      </c>
      <c r="BR113" s="46" t="s">
        <v>382</v>
      </c>
      <c r="BS113" s="88" t="s">
        <v>382</v>
      </c>
      <c r="BT113" s="88" t="s">
        <v>382</v>
      </c>
      <c r="BU113" s="88" t="s">
        <v>382</v>
      </c>
      <c r="BV113" s="46" t="s">
        <v>382</v>
      </c>
      <c r="BW113" s="46" t="s">
        <v>382</v>
      </c>
      <c r="BX113" s="46" t="s">
        <v>382</v>
      </c>
      <c r="BY113" s="46" t="s">
        <v>382</v>
      </c>
      <c r="BZ113" s="46" t="s">
        <v>382</v>
      </c>
      <c r="CA113" s="46" t="s">
        <v>382</v>
      </c>
      <c r="CB113" s="46" t="s">
        <v>382</v>
      </c>
      <c r="CC113" s="88" t="s">
        <v>382</v>
      </c>
      <c r="CD113" s="88" t="s">
        <v>382</v>
      </c>
      <c r="CE113" s="88" t="s">
        <v>382</v>
      </c>
      <c r="CF113" s="46" t="s">
        <v>382</v>
      </c>
      <c r="CG113" s="46" t="s">
        <v>382</v>
      </c>
      <c r="CH113" s="88" t="s">
        <v>382</v>
      </c>
      <c r="CI113" s="88" t="s">
        <v>382</v>
      </c>
      <c r="CJ113" s="46" t="s">
        <v>382</v>
      </c>
    </row>
    <row r="114" spans="1:88" x14ac:dyDescent="0.25">
      <c r="A114" s="73" t="s">
        <v>373</v>
      </c>
      <c r="B114" s="85" t="s">
        <v>512</v>
      </c>
      <c r="C114" s="76" t="s">
        <v>724</v>
      </c>
      <c r="D114" s="46" t="s">
        <v>382</v>
      </c>
      <c r="E114" s="46" t="s">
        <v>382</v>
      </c>
      <c r="F114" s="46" t="s">
        <v>382</v>
      </c>
      <c r="G114" s="46" t="s">
        <v>382</v>
      </c>
      <c r="H114" s="46" t="s">
        <v>382</v>
      </c>
      <c r="I114" s="46" t="s">
        <v>382</v>
      </c>
      <c r="J114" s="46" t="s">
        <v>382</v>
      </c>
      <c r="K114" s="46" t="s">
        <v>382</v>
      </c>
      <c r="L114" s="46" t="s">
        <v>382</v>
      </c>
      <c r="M114" s="46" t="s">
        <v>382</v>
      </c>
      <c r="N114" s="46" t="s">
        <v>382</v>
      </c>
      <c r="O114" s="46" t="s">
        <v>382</v>
      </c>
      <c r="P114" s="46" t="s">
        <v>382</v>
      </c>
      <c r="Q114" s="46" t="s">
        <v>382</v>
      </c>
      <c r="R114" s="46" t="s">
        <v>382</v>
      </c>
      <c r="S114" s="46" t="s">
        <v>382</v>
      </c>
      <c r="T114" s="46" t="s">
        <v>382</v>
      </c>
      <c r="U114" s="46" t="s">
        <v>382</v>
      </c>
      <c r="V114" s="46" t="s">
        <v>382</v>
      </c>
      <c r="W114" s="46" t="s">
        <v>382</v>
      </c>
      <c r="X114" s="46" t="s">
        <v>382</v>
      </c>
      <c r="Y114" s="46" t="s">
        <v>382</v>
      </c>
      <c r="Z114" s="46" t="s">
        <v>382</v>
      </c>
      <c r="AA114" s="46" t="s">
        <v>382</v>
      </c>
      <c r="AB114" s="46" t="s">
        <v>382</v>
      </c>
      <c r="AC114" s="46" t="s">
        <v>382</v>
      </c>
      <c r="AD114" s="46" t="s">
        <v>382</v>
      </c>
      <c r="AE114" s="46" t="s">
        <v>382</v>
      </c>
      <c r="AF114" s="46" t="s">
        <v>382</v>
      </c>
      <c r="AG114" s="46" t="s">
        <v>382</v>
      </c>
      <c r="AH114" s="46" t="s">
        <v>382</v>
      </c>
      <c r="AI114" s="46" t="s">
        <v>382</v>
      </c>
      <c r="AJ114" s="46" t="s">
        <v>382</v>
      </c>
      <c r="AK114" s="46" t="s">
        <v>382</v>
      </c>
      <c r="AL114" s="46" t="s">
        <v>382</v>
      </c>
      <c r="AM114" s="46" t="s">
        <v>382</v>
      </c>
      <c r="AN114" s="46" t="s">
        <v>382</v>
      </c>
      <c r="AO114" s="46" t="s">
        <v>382</v>
      </c>
      <c r="AP114" s="46" t="s">
        <v>382</v>
      </c>
      <c r="AQ114" s="46" t="s">
        <v>382</v>
      </c>
      <c r="AR114" s="46" t="s">
        <v>382</v>
      </c>
      <c r="AS114" s="46" t="s">
        <v>382</v>
      </c>
      <c r="AT114" s="46" t="s">
        <v>382</v>
      </c>
      <c r="AU114" s="46" t="s">
        <v>382</v>
      </c>
      <c r="AV114" s="46" t="s">
        <v>382</v>
      </c>
      <c r="AW114" s="46" t="s">
        <v>382</v>
      </c>
      <c r="AX114" s="46" t="s">
        <v>382</v>
      </c>
      <c r="AY114" s="46" t="s">
        <v>382</v>
      </c>
      <c r="AZ114" s="46" t="s">
        <v>382</v>
      </c>
      <c r="BA114" s="88">
        <v>15.5</v>
      </c>
      <c r="BB114" s="88" t="s">
        <v>382</v>
      </c>
      <c r="BC114" s="88" t="s">
        <v>382</v>
      </c>
      <c r="BD114" s="46" t="s">
        <v>382</v>
      </c>
      <c r="BE114" s="46" t="s">
        <v>382</v>
      </c>
      <c r="BF114" s="88" t="s">
        <v>382</v>
      </c>
      <c r="BG114" s="88" t="s">
        <v>382</v>
      </c>
      <c r="BH114" s="46" t="s">
        <v>382</v>
      </c>
      <c r="BI114" s="46" t="s">
        <v>382</v>
      </c>
      <c r="BJ114" s="46" t="s">
        <v>382</v>
      </c>
      <c r="BK114" s="46" t="s">
        <v>382</v>
      </c>
      <c r="BL114" s="46" t="s">
        <v>382</v>
      </c>
      <c r="BM114" s="46" t="s">
        <v>382</v>
      </c>
      <c r="BN114" s="46" t="s">
        <v>382</v>
      </c>
      <c r="BO114" s="88">
        <v>15.5</v>
      </c>
      <c r="BP114" s="88" t="s">
        <v>382</v>
      </c>
      <c r="BQ114" s="88" t="s">
        <v>382</v>
      </c>
      <c r="BR114" s="46" t="s">
        <v>382</v>
      </c>
      <c r="BS114" s="88" t="s">
        <v>382</v>
      </c>
      <c r="BT114" s="88" t="s">
        <v>382</v>
      </c>
      <c r="BU114" s="88" t="s">
        <v>382</v>
      </c>
      <c r="BV114" s="46" t="s">
        <v>382</v>
      </c>
      <c r="BW114" s="46" t="s">
        <v>382</v>
      </c>
      <c r="BX114" s="46" t="s">
        <v>382</v>
      </c>
      <c r="BY114" s="46" t="s">
        <v>382</v>
      </c>
      <c r="BZ114" s="46" t="s">
        <v>382</v>
      </c>
      <c r="CA114" s="46" t="s">
        <v>382</v>
      </c>
      <c r="CB114" s="46" t="s">
        <v>382</v>
      </c>
      <c r="CC114" s="88">
        <v>15.5</v>
      </c>
      <c r="CD114" s="88" t="s">
        <v>382</v>
      </c>
      <c r="CE114" s="88" t="s">
        <v>382</v>
      </c>
      <c r="CF114" s="46" t="s">
        <v>382</v>
      </c>
      <c r="CG114" s="46" t="s">
        <v>382</v>
      </c>
      <c r="CH114" s="88" t="s">
        <v>382</v>
      </c>
      <c r="CI114" s="88" t="s">
        <v>382</v>
      </c>
      <c r="CJ114" s="46" t="s">
        <v>382</v>
      </c>
    </row>
    <row r="115" spans="1:88" x14ac:dyDescent="0.25">
      <c r="A115" s="73"/>
      <c r="B115" s="85" t="s">
        <v>513</v>
      </c>
      <c r="C115" s="76"/>
      <c r="D115" s="46" t="s">
        <v>382</v>
      </c>
      <c r="E115" s="46" t="s">
        <v>382</v>
      </c>
      <c r="F115" s="46" t="s">
        <v>382</v>
      </c>
      <c r="G115" s="46" t="s">
        <v>382</v>
      </c>
      <c r="H115" s="46" t="s">
        <v>382</v>
      </c>
      <c r="I115" s="46" t="s">
        <v>382</v>
      </c>
      <c r="J115" s="46" t="s">
        <v>382</v>
      </c>
      <c r="K115" s="46" t="s">
        <v>382</v>
      </c>
      <c r="L115" s="46" t="s">
        <v>382</v>
      </c>
      <c r="M115" s="46" t="s">
        <v>382</v>
      </c>
      <c r="N115" s="46" t="s">
        <v>382</v>
      </c>
      <c r="O115" s="46" t="s">
        <v>382</v>
      </c>
      <c r="P115" s="46" t="s">
        <v>382</v>
      </c>
      <c r="Q115" s="46" t="s">
        <v>382</v>
      </c>
      <c r="R115" s="46" t="s">
        <v>382</v>
      </c>
      <c r="S115" s="46" t="s">
        <v>382</v>
      </c>
      <c r="T115" s="46" t="s">
        <v>382</v>
      </c>
      <c r="U115" s="46" t="s">
        <v>382</v>
      </c>
      <c r="V115" s="46" t="s">
        <v>382</v>
      </c>
      <c r="W115" s="46" t="s">
        <v>382</v>
      </c>
      <c r="X115" s="46" t="s">
        <v>382</v>
      </c>
      <c r="Y115" s="46" t="s">
        <v>382</v>
      </c>
      <c r="Z115" s="46" t="s">
        <v>382</v>
      </c>
      <c r="AA115" s="46" t="s">
        <v>382</v>
      </c>
      <c r="AB115" s="46" t="s">
        <v>382</v>
      </c>
      <c r="AC115" s="46" t="s">
        <v>382</v>
      </c>
      <c r="AD115" s="46" t="s">
        <v>382</v>
      </c>
      <c r="AE115" s="46" t="s">
        <v>382</v>
      </c>
      <c r="AF115" s="46" t="s">
        <v>382</v>
      </c>
      <c r="AG115" s="46" t="s">
        <v>382</v>
      </c>
      <c r="AH115" s="46" t="s">
        <v>382</v>
      </c>
      <c r="AI115" s="46" t="s">
        <v>382</v>
      </c>
      <c r="AJ115" s="46" t="s">
        <v>382</v>
      </c>
      <c r="AK115" s="46" t="s">
        <v>382</v>
      </c>
      <c r="AL115" s="46" t="s">
        <v>382</v>
      </c>
      <c r="AM115" s="46" t="s">
        <v>382</v>
      </c>
      <c r="AN115" s="46" t="s">
        <v>382</v>
      </c>
      <c r="AO115" s="46" t="s">
        <v>382</v>
      </c>
      <c r="AP115" s="46" t="s">
        <v>382</v>
      </c>
      <c r="AQ115" s="46" t="s">
        <v>382</v>
      </c>
      <c r="AR115" s="46" t="s">
        <v>382</v>
      </c>
      <c r="AS115" s="46" t="s">
        <v>382</v>
      </c>
      <c r="AT115" s="46" t="s">
        <v>382</v>
      </c>
      <c r="AU115" s="46" t="s">
        <v>382</v>
      </c>
      <c r="AV115" s="46" t="s">
        <v>382</v>
      </c>
      <c r="AW115" s="46" t="s">
        <v>382</v>
      </c>
      <c r="AX115" s="46" t="s">
        <v>382</v>
      </c>
      <c r="AY115" s="46" t="s">
        <v>382</v>
      </c>
      <c r="AZ115" s="46" t="s">
        <v>382</v>
      </c>
      <c r="BA115" s="88" t="s">
        <v>382</v>
      </c>
      <c r="BB115" s="88" t="s">
        <v>382</v>
      </c>
      <c r="BC115" s="88" t="s">
        <v>382</v>
      </c>
      <c r="BD115" s="46" t="s">
        <v>382</v>
      </c>
      <c r="BE115" s="46" t="s">
        <v>382</v>
      </c>
      <c r="BF115" s="88" t="s">
        <v>382</v>
      </c>
      <c r="BG115" s="88" t="s">
        <v>382</v>
      </c>
      <c r="BH115" s="46" t="s">
        <v>382</v>
      </c>
      <c r="BI115" s="46" t="s">
        <v>382</v>
      </c>
      <c r="BJ115" s="46" t="s">
        <v>382</v>
      </c>
      <c r="BK115" s="46" t="s">
        <v>382</v>
      </c>
      <c r="BL115" s="46" t="s">
        <v>382</v>
      </c>
      <c r="BM115" s="46" t="s">
        <v>382</v>
      </c>
      <c r="BN115" s="46" t="s">
        <v>382</v>
      </c>
      <c r="BO115" s="88" t="s">
        <v>382</v>
      </c>
      <c r="BP115" s="88" t="s">
        <v>382</v>
      </c>
      <c r="BQ115" s="88" t="s">
        <v>382</v>
      </c>
      <c r="BR115" s="46" t="s">
        <v>382</v>
      </c>
      <c r="BS115" s="88" t="s">
        <v>382</v>
      </c>
      <c r="BT115" s="88" t="s">
        <v>382</v>
      </c>
      <c r="BU115" s="88" t="s">
        <v>382</v>
      </c>
      <c r="BV115" s="46" t="s">
        <v>382</v>
      </c>
      <c r="BW115" s="46" t="s">
        <v>382</v>
      </c>
      <c r="BX115" s="46" t="s">
        <v>382</v>
      </c>
      <c r="BY115" s="46" t="s">
        <v>382</v>
      </c>
      <c r="BZ115" s="46" t="s">
        <v>382</v>
      </c>
      <c r="CA115" s="46" t="s">
        <v>382</v>
      </c>
      <c r="CB115" s="46" t="s">
        <v>382</v>
      </c>
      <c r="CC115" s="88" t="s">
        <v>382</v>
      </c>
      <c r="CD115" s="88" t="s">
        <v>382</v>
      </c>
      <c r="CE115" s="88" t="s">
        <v>382</v>
      </c>
      <c r="CF115" s="46" t="s">
        <v>382</v>
      </c>
      <c r="CG115" s="46" t="s">
        <v>382</v>
      </c>
      <c r="CH115" s="88" t="s">
        <v>382</v>
      </c>
      <c r="CI115" s="88" t="s">
        <v>382</v>
      </c>
      <c r="CJ115" s="46" t="s">
        <v>382</v>
      </c>
    </row>
    <row r="116" spans="1:88" x14ac:dyDescent="0.25">
      <c r="A116" s="73" t="s">
        <v>374</v>
      </c>
      <c r="B116" s="85" t="s">
        <v>514</v>
      </c>
      <c r="C116" s="76" t="s">
        <v>725</v>
      </c>
      <c r="D116" s="46" t="s">
        <v>382</v>
      </c>
      <c r="E116" s="46" t="s">
        <v>382</v>
      </c>
      <c r="F116" s="46" t="s">
        <v>382</v>
      </c>
      <c r="G116" s="46" t="s">
        <v>382</v>
      </c>
      <c r="H116" s="46" t="s">
        <v>382</v>
      </c>
      <c r="I116" s="46" t="s">
        <v>382</v>
      </c>
      <c r="J116" s="46" t="s">
        <v>382</v>
      </c>
      <c r="K116" s="46" t="s">
        <v>382</v>
      </c>
      <c r="L116" s="46" t="s">
        <v>382</v>
      </c>
      <c r="M116" s="46" t="s">
        <v>382</v>
      </c>
      <c r="N116" s="46" t="s">
        <v>382</v>
      </c>
      <c r="O116" s="46" t="s">
        <v>382</v>
      </c>
      <c r="P116" s="46" t="s">
        <v>382</v>
      </c>
      <c r="Q116" s="46" t="s">
        <v>382</v>
      </c>
      <c r="R116" s="46" t="s">
        <v>382</v>
      </c>
      <c r="S116" s="46" t="s">
        <v>382</v>
      </c>
      <c r="T116" s="46" t="s">
        <v>382</v>
      </c>
      <c r="U116" s="46" t="s">
        <v>382</v>
      </c>
      <c r="V116" s="46" t="s">
        <v>382</v>
      </c>
      <c r="W116" s="46" t="s">
        <v>382</v>
      </c>
      <c r="X116" s="46" t="s">
        <v>382</v>
      </c>
      <c r="Y116" s="46" t="s">
        <v>382</v>
      </c>
      <c r="Z116" s="46" t="s">
        <v>382</v>
      </c>
      <c r="AA116" s="46" t="s">
        <v>382</v>
      </c>
      <c r="AB116" s="46" t="s">
        <v>382</v>
      </c>
      <c r="AC116" s="46" t="s">
        <v>382</v>
      </c>
      <c r="AD116" s="46" t="s">
        <v>382</v>
      </c>
      <c r="AE116" s="46" t="s">
        <v>382</v>
      </c>
      <c r="AF116" s="46" t="s">
        <v>382</v>
      </c>
      <c r="AG116" s="46" t="s">
        <v>382</v>
      </c>
      <c r="AH116" s="46" t="s">
        <v>382</v>
      </c>
      <c r="AI116" s="46" t="s">
        <v>382</v>
      </c>
      <c r="AJ116" s="46" t="s">
        <v>382</v>
      </c>
      <c r="AK116" s="46" t="s">
        <v>382</v>
      </c>
      <c r="AL116" s="46" t="s">
        <v>382</v>
      </c>
      <c r="AM116" s="46" t="s">
        <v>382</v>
      </c>
      <c r="AN116" s="46" t="s">
        <v>382</v>
      </c>
      <c r="AO116" s="46" t="s">
        <v>382</v>
      </c>
      <c r="AP116" s="46" t="s">
        <v>382</v>
      </c>
      <c r="AQ116" s="46" t="s">
        <v>382</v>
      </c>
      <c r="AR116" s="46" t="s">
        <v>382</v>
      </c>
      <c r="AS116" s="46" t="s">
        <v>382</v>
      </c>
      <c r="AT116" s="46" t="s">
        <v>382</v>
      </c>
      <c r="AU116" s="46" t="s">
        <v>382</v>
      </c>
      <c r="AV116" s="46" t="s">
        <v>382</v>
      </c>
      <c r="AW116" s="46" t="s">
        <v>382</v>
      </c>
      <c r="AX116" s="46" t="s">
        <v>382</v>
      </c>
      <c r="AY116" s="46" t="s">
        <v>382</v>
      </c>
      <c r="AZ116" s="46" t="s">
        <v>382</v>
      </c>
      <c r="BA116" s="88" t="s">
        <v>382</v>
      </c>
      <c r="BB116" s="88" t="s">
        <v>382</v>
      </c>
      <c r="BC116" s="88" t="s">
        <v>382</v>
      </c>
      <c r="BD116" s="46" t="s">
        <v>382</v>
      </c>
      <c r="BE116" s="46" t="s">
        <v>382</v>
      </c>
      <c r="BF116" s="88" t="s">
        <v>382</v>
      </c>
      <c r="BG116" s="88" t="s">
        <v>382</v>
      </c>
      <c r="BH116" s="46" t="s">
        <v>382</v>
      </c>
      <c r="BI116" s="46" t="s">
        <v>382</v>
      </c>
      <c r="BJ116" s="46" t="s">
        <v>382</v>
      </c>
      <c r="BK116" s="46" t="s">
        <v>382</v>
      </c>
      <c r="BL116" s="46" t="s">
        <v>382</v>
      </c>
      <c r="BM116" s="46" t="s">
        <v>382</v>
      </c>
      <c r="BN116" s="46" t="s">
        <v>382</v>
      </c>
      <c r="BO116" s="88" t="s">
        <v>382</v>
      </c>
      <c r="BP116" s="88" t="s">
        <v>382</v>
      </c>
      <c r="BQ116" s="88" t="s">
        <v>382</v>
      </c>
      <c r="BR116" s="46" t="s">
        <v>382</v>
      </c>
      <c r="BS116" s="88" t="s">
        <v>382</v>
      </c>
      <c r="BT116" s="88" t="s">
        <v>382</v>
      </c>
      <c r="BU116" s="88">
        <v>18</v>
      </c>
      <c r="BV116" s="46" t="s">
        <v>382</v>
      </c>
      <c r="BW116" s="46" t="s">
        <v>382</v>
      </c>
      <c r="BX116" s="46" t="s">
        <v>382</v>
      </c>
      <c r="BY116" s="46" t="s">
        <v>382</v>
      </c>
      <c r="BZ116" s="46" t="s">
        <v>382</v>
      </c>
      <c r="CA116" s="46" t="s">
        <v>382</v>
      </c>
      <c r="CB116" s="46" t="s">
        <v>382</v>
      </c>
      <c r="CC116" s="88" t="s">
        <v>382</v>
      </c>
      <c r="CD116" s="88" t="s">
        <v>382</v>
      </c>
      <c r="CE116" s="88" t="s">
        <v>382</v>
      </c>
      <c r="CF116" s="46" t="s">
        <v>382</v>
      </c>
      <c r="CG116" s="46" t="s">
        <v>382</v>
      </c>
      <c r="CH116" s="88" t="s">
        <v>382</v>
      </c>
      <c r="CI116" s="88">
        <v>18</v>
      </c>
      <c r="CJ116" s="46" t="s">
        <v>382</v>
      </c>
    </row>
    <row r="117" spans="1:88" x14ac:dyDescent="0.25">
      <c r="A117" s="73" t="s">
        <v>577</v>
      </c>
      <c r="B117" s="85" t="s">
        <v>515</v>
      </c>
      <c r="C117" s="76" t="s">
        <v>726</v>
      </c>
      <c r="D117" s="46" t="s">
        <v>382</v>
      </c>
      <c r="E117" s="46" t="s">
        <v>382</v>
      </c>
      <c r="F117" s="46" t="s">
        <v>382</v>
      </c>
      <c r="G117" s="46" t="s">
        <v>382</v>
      </c>
      <c r="H117" s="46" t="s">
        <v>382</v>
      </c>
      <c r="I117" s="46" t="s">
        <v>382</v>
      </c>
      <c r="J117" s="46" t="s">
        <v>382</v>
      </c>
      <c r="K117" s="46" t="s">
        <v>382</v>
      </c>
      <c r="L117" s="46" t="s">
        <v>382</v>
      </c>
      <c r="M117" s="46" t="s">
        <v>382</v>
      </c>
      <c r="N117" s="46" t="s">
        <v>382</v>
      </c>
      <c r="O117" s="46" t="s">
        <v>382</v>
      </c>
      <c r="P117" s="46" t="s">
        <v>382</v>
      </c>
      <c r="Q117" s="46" t="s">
        <v>382</v>
      </c>
      <c r="R117" s="46" t="s">
        <v>382</v>
      </c>
      <c r="S117" s="46" t="s">
        <v>382</v>
      </c>
      <c r="T117" s="46" t="s">
        <v>382</v>
      </c>
      <c r="U117" s="46" t="s">
        <v>382</v>
      </c>
      <c r="V117" s="46" t="s">
        <v>382</v>
      </c>
      <c r="W117" s="46" t="s">
        <v>382</v>
      </c>
      <c r="X117" s="46" t="s">
        <v>382</v>
      </c>
      <c r="Y117" s="46" t="s">
        <v>382</v>
      </c>
      <c r="Z117" s="46" t="s">
        <v>382</v>
      </c>
      <c r="AA117" s="46" t="s">
        <v>382</v>
      </c>
      <c r="AB117" s="46" t="s">
        <v>382</v>
      </c>
      <c r="AC117" s="46" t="s">
        <v>382</v>
      </c>
      <c r="AD117" s="46" t="s">
        <v>382</v>
      </c>
      <c r="AE117" s="46" t="s">
        <v>382</v>
      </c>
      <c r="AF117" s="46" t="s">
        <v>382</v>
      </c>
      <c r="AG117" s="46" t="s">
        <v>382</v>
      </c>
      <c r="AH117" s="46" t="s">
        <v>382</v>
      </c>
      <c r="AI117" s="46" t="s">
        <v>382</v>
      </c>
      <c r="AJ117" s="46" t="s">
        <v>382</v>
      </c>
      <c r="AK117" s="46" t="s">
        <v>382</v>
      </c>
      <c r="AL117" s="46" t="s">
        <v>382</v>
      </c>
      <c r="AM117" s="46" t="s">
        <v>382</v>
      </c>
      <c r="AN117" s="46" t="s">
        <v>382</v>
      </c>
      <c r="AO117" s="46" t="s">
        <v>382</v>
      </c>
      <c r="AP117" s="46" t="s">
        <v>382</v>
      </c>
      <c r="AQ117" s="46" t="s">
        <v>382</v>
      </c>
      <c r="AR117" s="46" t="s">
        <v>382</v>
      </c>
      <c r="AS117" s="46" t="s">
        <v>382</v>
      </c>
      <c r="AT117" s="46" t="s">
        <v>382</v>
      </c>
      <c r="AU117" s="46" t="s">
        <v>382</v>
      </c>
      <c r="AV117" s="46" t="s">
        <v>382</v>
      </c>
      <c r="AW117" s="46" t="s">
        <v>382</v>
      </c>
      <c r="AX117" s="46" t="s">
        <v>382</v>
      </c>
      <c r="AY117" s="46" t="s">
        <v>382</v>
      </c>
      <c r="AZ117" s="46" t="s">
        <v>382</v>
      </c>
      <c r="BA117" s="88" t="s">
        <v>382</v>
      </c>
      <c r="BB117" s="88" t="s">
        <v>382</v>
      </c>
      <c r="BC117" s="88" t="s">
        <v>382</v>
      </c>
      <c r="BD117" s="46" t="s">
        <v>382</v>
      </c>
      <c r="BE117" s="46" t="s">
        <v>382</v>
      </c>
      <c r="BF117" s="88" t="s">
        <v>382</v>
      </c>
      <c r="BG117" s="88" t="s">
        <v>382</v>
      </c>
      <c r="BH117" s="46" t="s">
        <v>382</v>
      </c>
      <c r="BI117" s="46" t="s">
        <v>382</v>
      </c>
      <c r="BJ117" s="46" t="s">
        <v>382</v>
      </c>
      <c r="BK117" s="46" t="s">
        <v>382</v>
      </c>
      <c r="BL117" s="46" t="s">
        <v>382</v>
      </c>
      <c r="BM117" s="46" t="s">
        <v>382</v>
      </c>
      <c r="BN117" s="46" t="s">
        <v>382</v>
      </c>
      <c r="BO117" s="88">
        <v>0.25</v>
      </c>
      <c r="BP117" s="88" t="s">
        <v>382</v>
      </c>
      <c r="BQ117" s="88" t="s">
        <v>382</v>
      </c>
      <c r="BR117" s="46" t="s">
        <v>382</v>
      </c>
      <c r="BS117" s="88" t="s">
        <v>382</v>
      </c>
      <c r="BT117" s="88" t="s">
        <v>382</v>
      </c>
      <c r="BU117" s="88" t="s">
        <v>382</v>
      </c>
      <c r="BV117" s="46" t="s">
        <v>382</v>
      </c>
      <c r="BW117" s="46" t="s">
        <v>382</v>
      </c>
      <c r="BX117" s="46" t="s">
        <v>382</v>
      </c>
      <c r="BY117" s="46" t="s">
        <v>382</v>
      </c>
      <c r="BZ117" s="46" t="s">
        <v>382</v>
      </c>
      <c r="CA117" s="46" t="s">
        <v>382</v>
      </c>
      <c r="CB117" s="46" t="s">
        <v>382</v>
      </c>
      <c r="CC117" s="88">
        <v>0.25</v>
      </c>
      <c r="CD117" s="88" t="s">
        <v>382</v>
      </c>
      <c r="CE117" s="88" t="s">
        <v>382</v>
      </c>
      <c r="CF117" s="46" t="s">
        <v>382</v>
      </c>
      <c r="CG117" s="46" t="s">
        <v>382</v>
      </c>
      <c r="CH117" s="88" t="s">
        <v>382</v>
      </c>
      <c r="CI117" s="88" t="s">
        <v>382</v>
      </c>
      <c r="CJ117" s="46" t="s">
        <v>382</v>
      </c>
    </row>
    <row r="118" spans="1:88" x14ac:dyDescent="0.25">
      <c r="A118" s="73" t="s">
        <v>578</v>
      </c>
      <c r="B118" s="85" t="s">
        <v>516</v>
      </c>
      <c r="C118" s="76" t="s">
        <v>727</v>
      </c>
      <c r="D118" s="46" t="s">
        <v>382</v>
      </c>
      <c r="E118" s="46" t="s">
        <v>382</v>
      </c>
      <c r="F118" s="46" t="s">
        <v>382</v>
      </c>
      <c r="G118" s="46" t="s">
        <v>382</v>
      </c>
      <c r="H118" s="46" t="s">
        <v>382</v>
      </c>
      <c r="I118" s="46" t="s">
        <v>382</v>
      </c>
      <c r="J118" s="46" t="s">
        <v>382</v>
      </c>
      <c r="K118" s="46" t="s">
        <v>382</v>
      </c>
      <c r="L118" s="46" t="s">
        <v>382</v>
      </c>
      <c r="M118" s="46" t="s">
        <v>382</v>
      </c>
      <c r="N118" s="46" t="s">
        <v>382</v>
      </c>
      <c r="O118" s="46" t="s">
        <v>382</v>
      </c>
      <c r="P118" s="46" t="s">
        <v>382</v>
      </c>
      <c r="Q118" s="46" t="s">
        <v>382</v>
      </c>
      <c r="R118" s="46" t="s">
        <v>382</v>
      </c>
      <c r="S118" s="46" t="s">
        <v>382</v>
      </c>
      <c r="T118" s="46" t="s">
        <v>382</v>
      </c>
      <c r="U118" s="46" t="s">
        <v>382</v>
      </c>
      <c r="V118" s="46" t="s">
        <v>382</v>
      </c>
      <c r="W118" s="46" t="s">
        <v>382</v>
      </c>
      <c r="X118" s="46" t="s">
        <v>382</v>
      </c>
      <c r="Y118" s="46" t="s">
        <v>382</v>
      </c>
      <c r="Z118" s="46" t="s">
        <v>382</v>
      </c>
      <c r="AA118" s="46" t="s">
        <v>382</v>
      </c>
      <c r="AB118" s="46" t="s">
        <v>382</v>
      </c>
      <c r="AC118" s="46" t="s">
        <v>382</v>
      </c>
      <c r="AD118" s="46" t="s">
        <v>382</v>
      </c>
      <c r="AE118" s="46" t="s">
        <v>382</v>
      </c>
      <c r="AF118" s="46" t="s">
        <v>382</v>
      </c>
      <c r="AG118" s="46" t="s">
        <v>382</v>
      </c>
      <c r="AH118" s="46" t="s">
        <v>382</v>
      </c>
      <c r="AI118" s="46" t="s">
        <v>382</v>
      </c>
      <c r="AJ118" s="46" t="s">
        <v>382</v>
      </c>
      <c r="AK118" s="46" t="s">
        <v>382</v>
      </c>
      <c r="AL118" s="46" t="s">
        <v>382</v>
      </c>
      <c r="AM118" s="46" t="s">
        <v>382</v>
      </c>
      <c r="AN118" s="46" t="s">
        <v>382</v>
      </c>
      <c r="AO118" s="46" t="s">
        <v>382</v>
      </c>
      <c r="AP118" s="46" t="s">
        <v>382</v>
      </c>
      <c r="AQ118" s="46" t="s">
        <v>382</v>
      </c>
      <c r="AR118" s="46" t="s">
        <v>382</v>
      </c>
      <c r="AS118" s="46" t="s">
        <v>382</v>
      </c>
      <c r="AT118" s="46" t="s">
        <v>382</v>
      </c>
      <c r="AU118" s="46" t="s">
        <v>382</v>
      </c>
      <c r="AV118" s="46" t="s">
        <v>382</v>
      </c>
      <c r="AW118" s="46" t="s">
        <v>382</v>
      </c>
      <c r="AX118" s="46" t="s">
        <v>382</v>
      </c>
      <c r="AY118" s="46" t="s">
        <v>382</v>
      </c>
      <c r="AZ118" s="46" t="s">
        <v>382</v>
      </c>
      <c r="BA118" s="88" t="s">
        <v>382</v>
      </c>
      <c r="BB118" s="88" t="s">
        <v>382</v>
      </c>
      <c r="BC118" s="88" t="s">
        <v>382</v>
      </c>
      <c r="BD118" s="46" t="s">
        <v>382</v>
      </c>
      <c r="BE118" s="46" t="s">
        <v>382</v>
      </c>
      <c r="BF118" s="88" t="s">
        <v>382</v>
      </c>
      <c r="BG118" s="88" t="s">
        <v>382</v>
      </c>
      <c r="BH118" s="46" t="s">
        <v>382</v>
      </c>
      <c r="BI118" s="46" t="s">
        <v>382</v>
      </c>
      <c r="BJ118" s="46" t="s">
        <v>382</v>
      </c>
      <c r="BK118" s="46" t="s">
        <v>382</v>
      </c>
      <c r="BL118" s="46" t="s">
        <v>382</v>
      </c>
      <c r="BM118" s="46" t="s">
        <v>382</v>
      </c>
      <c r="BN118" s="46" t="s">
        <v>382</v>
      </c>
      <c r="BO118" s="88">
        <v>0.25</v>
      </c>
      <c r="BP118" s="88" t="s">
        <v>382</v>
      </c>
      <c r="BQ118" s="88" t="s">
        <v>382</v>
      </c>
      <c r="BR118" s="46" t="s">
        <v>382</v>
      </c>
      <c r="BS118" s="88" t="s">
        <v>382</v>
      </c>
      <c r="BT118" s="88" t="s">
        <v>382</v>
      </c>
      <c r="BU118" s="88" t="s">
        <v>382</v>
      </c>
      <c r="BV118" s="46" t="s">
        <v>382</v>
      </c>
      <c r="BW118" s="46" t="s">
        <v>382</v>
      </c>
      <c r="BX118" s="46" t="s">
        <v>382</v>
      </c>
      <c r="BY118" s="46" t="s">
        <v>382</v>
      </c>
      <c r="BZ118" s="46" t="s">
        <v>382</v>
      </c>
      <c r="CA118" s="46" t="s">
        <v>382</v>
      </c>
      <c r="CB118" s="46" t="s">
        <v>382</v>
      </c>
      <c r="CC118" s="88">
        <v>0.25</v>
      </c>
      <c r="CD118" s="88" t="s">
        <v>382</v>
      </c>
      <c r="CE118" s="88" t="s">
        <v>382</v>
      </c>
      <c r="CF118" s="46" t="s">
        <v>382</v>
      </c>
      <c r="CG118" s="46" t="s">
        <v>382</v>
      </c>
      <c r="CH118" s="88" t="s">
        <v>382</v>
      </c>
      <c r="CI118" s="88" t="s">
        <v>382</v>
      </c>
      <c r="CJ118" s="46" t="s">
        <v>382</v>
      </c>
    </row>
    <row r="119" spans="1:88" ht="47.25" x14ac:dyDescent="0.25">
      <c r="A119" s="73" t="s">
        <v>579</v>
      </c>
      <c r="B119" s="85" t="s">
        <v>517</v>
      </c>
      <c r="C119" s="76" t="s">
        <v>728</v>
      </c>
      <c r="D119" s="46" t="s">
        <v>382</v>
      </c>
      <c r="E119" s="46" t="s">
        <v>382</v>
      </c>
      <c r="F119" s="46" t="s">
        <v>382</v>
      </c>
      <c r="G119" s="46" t="s">
        <v>382</v>
      </c>
      <c r="H119" s="46" t="s">
        <v>382</v>
      </c>
      <c r="I119" s="46" t="s">
        <v>382</v>
      </c>
      <c r="J119" s="46" t="s">
        <v>382</v>
      </c>
      <c r="K119" s="46" t="s">
        <v>382</v>
      </c>
      <c r="L119" s="46" t="s">
        <v>382</v>
      </c>
      <c r="M119" s="46" t="s">
        <v>382</v>
      </c>
      <c r="N119" s="46" t="s">
        <v>382</v>
      </c>
      <c r="O119" s="46" t="s">
        <v>382</v>
      </c>
      <c r="P119" s="46" t="s">
        <v>382</v>
      </c>
      <c r="Q119" s="46" t="s">
        <v>382</v>
      </c>
      <c r="R119" s="46" t="s">
        <v>382</v>
      </c>
      <c r="S119" s="46" t="s">
        <v>382</v>
      </c>
      <c r="T119" s="46" t="s">
        <v>382</v>
      </c>
      <c r="U119" s="46" t="s">
        <v>382</v>
      </c>
      <c r="V119" s="46" t="s">
        <v>382</v>
      </c>
      <c r="W119" s="46" t="s">
        <v>382</v>
      </c>
      <c r="X119" s="46" t="s">
        <v>382</v>
      </c>
      <c r="Y119" s="46" t="s">
        <v>382</v>
      </c>
      <c r="Z119" s="46" t="s">
        <v>382</v>
      </c>
      <c r="AA119" s="46" t="s">
        <v>382</v>
      </c>
      <c r="AB119" s="46" t="s">
        <v>382</v>
      </c>
      <c r="AC119" s="46" t="s">
        <v>382</v>
      </c>
      <c r="AD119" s="46" t="s">
        <v>382</v>
      </c>
      <c r="AE119" s="46" t="s">
        <v>382</v>
      </c>
      <c r="AF119" s="46" t="s">
        <v>382</v>
      </c>
      <c r="AG119" s="46" t="s">
        <v>382</v>
      </c>
      <c r="AH119" s="46" t="s">
        <v>382</v>
      </c>
      <c r="AI119" s="46" t="s">
        <v>382</v>
      </c>
      <c r="AJ119" s="46" t="s">
        <v>382</v>
      </c>
      <c r="AK119" s="46" t="s">
        <v>382</v>
      </c>
      <c r="AL119" s="46" t="s">
        <v>382</v>
      </c>
      <c r="AM119" s="46" t="s">
        <v>382</v>
      </c>
      <c r="AN119" s="46" t="s">
        <v>382</v>
      </c>
      <c r="AO119" s="46" t="s">
        <v>382</v>
      </c>
      <c r="AP119" s="46" t="s">
        <v>382</v>
      </c>
      <c r="AQ119" s="46" t="s">
        <v>382</v>
      </c>
      <c r="AR119" s="46" t="s">
        <v>382</v>
      </c>
      <c r="AS119" s="46" t="s">
        <v>382</v>
      </c>
      <c r="AT119" s="46" t="s">
        <v>382</v>
      </c>
      <c r="AU119" s="46" t="s">
        <v>382</v>
      </c>
      <c r="AV119" s="46" t="s">
        <v>382</v>
      </c>
      <c r="AW119" s="46" t="s">
        <v>382</v>
      </c>
      <c r="AX119" s="46" t="s">
        <v>382</v>
      </c>
      <c r="AY119" s="46" t="s">
        <v>382</v>
      </c>
      <c r="AZ119" s="46" t="s">
        <v>382</v>
      </c>
      <c r="BA119" s="88" t="s">
        <v>382</v>
      </c>
      <c r="BB119" s="88" t="s">
        <v>382</v>
      </c>
      <c r="BC119" s="88" t="s">
        <v>382</v>
      </c>
      <c r="BD119" s="46" t="s">
        <v>382</v>
      </c>
      <c r="BE119" s="46" t="s">
        <v>382</v>
      </c>
      <c r="BF119" s="88" t="s">
        <v>382</v>
      </c>
      <c r="BG119" s="88" t="s">
        <v>382</v>
      </c>
      <c r="BH119" s="46" t="s">
        <v>382</v>
      </c>
      <c r="BI119" s="46" t="s">
        <v>382</v>
      </c>
      <c r="BJ119" s="46" t="s">
        <v>382</v>
      </c>
      <c r="BK119" s="46" t="s">
        <v>382</v>
      </c>
      <c r="BL119" s="46" t="s">
        <v>382</v>
      </c>
      <c r="BM119" s="46" t="s">
        <v>382</v>
      </c>
      <c r="BN119" s="46" t="s">
        <v>382</v>
      </c>
      <c r="BO119" s="88" t="s">
        <v>382</v>
      </c>
      <c r="BP119" s="88" t="s">
        <v>382</v>
      </c>
      <c r="BQ119" s="88" t="s">
        <v>382</v>
      </c>
      <c r="BR119" s="46" t="s">
        <v>382</v>
      </c>
      <c r="BS119" s="88" t="s">
        <v>382</v>
      </c>
      <c r="BT119" s="88" t="s">
        <v>382</v>
      </c>
      <c r="BU119" s="88">
        <v>18</v>
      </c>
      <c r="BV119" s="46" t="s">
        <v>382</v>
      </c>
      <c r="BW119" s="46" t="s">
        <v>382</v>
      </c>
      <c r="BX119" s="46" t="s">
        <v>382</v>
      </c>
      <c r="BY119" s="46" t="s">
        <v>382</v>
      </c>
      <c r="BZ119" s="46" t="s">
        <v>382</v>
      </c>
      <c r="CA119" s="46" t="s">
        <v>382</v>
      </c>
      <c r="CB119" s="46" t="s">
        <v>382</v>
      </c>
      <c r="CC119" s="88" t="s">
        <v>382</v>
      </c>
      <c r="CD119" s="88" t="s">
        <v>382</v>
      </c>
      <c r="CE119" s="88" t="s">
        <v>382</v>
      </c>
      <c r="CF119" s="46" t="s">
        <v>382</v>
      </c>
      <c r="CG119" s="46" t="s">
        <v>382</v>
      </c>
      <c r="CH119" s="88" t="s">
        <v>382</v>
      </c>
      <c r="CI119" s="88">
        <v>18</v>
      </c>
      <c r="CJ119" s="46" t="s">
        <v>382</v>
      </c>
    </row>
    <row r="120" spans="1:88" ht="31.5" x14ac:dyDescent="0.25">
      <c r="A120" s="73" t="s">
        <v>580</v>
      </c>
      <c r="B120" s="85" t="s">
        <v>518</v>
      </c>
      <c r="C120" s="76" t="s">
        <v>729</v>
      </c>
      <c r="D120" s="46" t="s">
        <v>382</v>
      </c>
      <c r="E120" s="46" t="s">
        <v>382</v>
      </c>
      <c r="F120" s="46" t="s">
        <v>382</v>
      </c>
      <c r="G120" s="46" t="s">
        <v>382</v>
      </c>
      <c r="H120" s="46" t="s">
        <v>382</v>
      </c>
      <c r="I120" s="46" t="s">
        <v>382</v>
      </c>
      <c r="J120" s="46" t="s">
        <v>382</v>
      </c>
      <c r="K120" s="46" t="s">
        <v>382</v>
      </c>
      <c r="L120" s="46" t="s">
        <v>382</v>
      </c>
      <c r="M120" s="46" t="s">
        <v>382</v>
      </c>
      <c r="N120" s="46" t="s">
        <v>382</v>
      </c>
      <c r="O120" s="46" t="s">
        <v>382</v>
      </c>
      <c r="P120" s="46" t="s">
        <v>382</v>
      </c>
      <c r="Q120" s="46" t="s">
        <v>382</v>
      </c>
      <c r="R120" s="46" t="s">
        <v>382</v>
      </c>
      <c r="S120" s="46" t="s">
        <v>382</v>
      </c>
      <c r="T120" s="46" t="s">
        <v>382</v>
      </c>
      <c r="U120" s="46" t="s">
        <v>382</v>
      </c>
      <c r="V120" s="46" t="s">
        <v>382</v>
      </c>
      <c r="W120" s="46" t="s">
        <v>382</v>
      </c>
      <c r="X120" s="46" t="s">
        <v>382</v>
      </c>
      <c r="Y120" s="46" t="s">
        <v>382</v>
      </c>
      <c r="Z120" s="46" t="s">
        <v>382</v>
      </c>
      <c r="AA120" s="46" t="s">
        <v>382</v>
      </c>
      <c r="AB120" s="46" t="s">
        <v>382</v>
      </c>
      <c r="AC120" s="46" t="s">
        <v>382</v>
      </c>
      <c r="AD120" s="46" t="s">
        <v>382</v>
      </c>
      <c r="AE120" s="46" t="s">
        <v>382</v>
      </c>
      <c r="AF120" s="46" t="s">
        <v>382</v>
      </c>
      <c r="AG120" s="46" t="s">
        <v>382</v>
      </c>
      <c r="AH120" s="46" t="s">
        <v>382</v>
      </c>
      <c r="AI120" s="46" t="s">
        <v>382</v>
      </c>
      <c r="AJ120" s="46" t="s">
        <v>382</v>
      </c>
      <c r="AK120" s="46" t="s">
        <v>382</v>
      </c>
      <c r="AL120" s="46" t="s">
        <v>382</v>
      </c>
      <c r="AM120" s="46" t="s">
        <v>382</v>
      </c>
      <c r="AN120" s="46" t="s">
        <v>382</v>
      </c>
      <c r="AO120" s="46" t="s">
        <v>382</v>
      </c>
      <c r="AP120" s="46" t="s">
        <v>382</v>
      </c>
      <c r="AQ120" s="46" t="s">
        <v>382</v>
      </c>
      <c r="AR120" s="46" t="s">
        <v>382</v>
      </c>
      <c r="AS120" s="46" t="s">
        <v>382</v>
      </c>
      <c r="AT120" s="46" t="s">
        <v>382</v>
      </c>
      <c r="AU120" s="46" t="s">
        <v>382</v>
      </c>
      <c r="AV120" s="46" t="s">
        <v>382</v>
      </c>
      <c r="AW120" s="46" t="s">
        <v>382</v>
      </c>
      <c r="AX120" s="46" t="s">
        <v>382</v>
      </c>
      <c r="AY120" s="46" t="s">
        <v>382</v>
      </c>
      <c r="AZ120" s="46" t="s">
        <v>382</v>
      </c>
      <c r="BA120" s="88" t="s">
        <v>382</v>
      </c>
      <c r="BB120" s="88" t="s">
        <v>382</v>
      </c>
      <c r="BC120" s="88" t="s">
        <v>382</v>
      </c>
      <c r="BD120" s="46" t="s">
        <v>382</v>
      </c>
      <c r="BE120" s="46" t="s">
        <v>382</v>
      </c>
      <c r="BF120" s="88" t="s">
        <v>382</v>
      </c>
      <c r="BG120" s="88" t="s">
        <v>382</v>
      </c>
      <c r="BH120" s="46" t="s">
        <v>382</v>
      </c>
      <c r="BI120" s="46" t="s">
        <v>382</v>
      </c>
      <c r="BJ120" s="46" t="s">
        <v>382</v>
      </c>
      <c r="BK120" s="46" t="s">
        <v>382</v>
      </c>
      <c r="BL120" s="46" t="s">
        <v>382</v>
      </c>
      <c r="BM120" s="46" t="s">
        <v>382</v>
      </c>
      <c r="BN120" s="46" t="s">
        <v>382</v>
      </c>
      <c r="BO120" s="88">
        <v>0.1</v>
      </c>
      <c r="BP120" s="88" t="s">
        <v>382</v>
      </c>
      <c r="BQ120" s="88" t="s">
        <v>382</v>
      </c>
      <c r="BR120" s="46" t="s">
        <v>382</v>
      </c>
      <c r="BS120" s="88" t="s">
        <v>382</v>
      </c>
      <c r="BT120" s="88" t="s">
        <v>382</v>
      </c>
      <c r="BU120" s="88" t="s">
        <v>382</v>
      </c>
      <c r="BV120" s="46" t="s">
        <v>382</v>
      </c>
      <c r="BW120" s="46" t="s">
        <v>382</v>
      </c>
      <c r="BX120" s="46" t="s">
        <v>382</v>
      </c>
      <c r="BY120" s="46" t="s">
        <v>382</v>
      </c>
      <c r="BZ120" s="46" t="s">
        <v>382</v>
      </c>
      <c r="CA120" s="46" t="s">
        <v>382</v>
      </c>
      <c r="CB120" s="46" t="s">
        <v>382</v>
      </c>
      <c r="CC120" s="88">
        <v>0.1</v>
      </c>
      <c r="CD120" s="88" t="s">
        <v>382</v>
      </c>
      <c r="CE120" s="88" t="s">
        <v>382</v>
      </c>
      <c r="CF120" s="46" t="s">
        <v>382</v>
      </c>
      <c r="CG120" s="46" t="s">
        <v>382</v>
      </c>
      <c r="CH120" s="88" t="s">
        <v>382</v>
      </c>
      <c r="CI120" s="88" t="s">
        <v>382</v>
      </c>
      <c r="CJ120" s="46" t="s">
        <v>382</v>
      </c>
    </row>
    <row r="121" spans="1:88" x14ac:dyDescent="0.25">
      <c r="A121" s="73"/>
      <c r="B121" s="85" t="s">
        <v>502</v>
      </c>
      <c r="C121" s="76"/>
      <c r="D121" s="46" t="s">
        <v>382</v>
      </c>
      <c r="E121" s="46" t="s">
        <v>382</v>
      </c>
      <c r="F121" s="46" t="s">
        <v>382</v>
      </c>
      <c r="G121" s="46" t="s">
        <v>382</v>
      </c>
      <c r="H121" s="46" t="s">
        <v>382</v>
      </c>
      <c r="I121" s="46" t="s">
        <v>382</v>
      </c>
      <c r="J121" s="46" t="s">
        <v>382</v>
      </c>
      <c r="K121" s="46" t="s">
        <v>382</v>
      </c>
      <c r="L121" s="46" t="s">
        <v>382</v>
      </c>
      <c r="M121" s="46" t="s">
        <v>382</v>
      </c>
      <c r="N121" s="46" t="s">
        <v>382</v>
      </c>
      <c r="O121" s="46" t="s">
        <v>382</v>
      </c>
      <c r="P121" s="46" t="s">
        <v>382</v>
      </c>
      <c r="Q121" s="46" t="s">
        <v>382</v>
      </c>
      <c r="R121" s="46" t="s">
        <v>382</v>
      </c>
      <c r="S121" s="46" t="s">
        <v>382</v>
      </c>
      <c r="T121" s="46" t="s">
        <v>382</v>
      </c>
      <c r="U121" s="46" t="s">
        <v>382</v>
      </c>
      <c r="V121" s="46" t="s">
        <v>382</v>
      </c>
      <c r="W121" s="46" t="s">
        <v>382</v>
      </c>
      <c r="X121" s="46" t="s">
        <v>382</v>
      </c>
      <c r="Y121" s="46" t="s">
        <v>382</v>
      </c>
      <c r="Z121" s="46" t="s">
        <v>382</v>
      </c>
      <c r="AA121" s="46" t="s">
        <v>382</v>
      </c>
      <c r="AB121" s="46" t="s">
        <v>382</v>
      </c>
      <c r="AC121" s="46" t="s">
        <v>382</v>
      </c>
      <c r="AD121" s="46" t="s">
        <v>382</v>
      </c>
      <c r="AE121" s="46" t="s">
        <v>382</v>
      </c>
      <c r="AF121" s="46" t="s">
        <v>382</v>
      </c>
      <c r="AG121" s="46" t="s">
        <v>382</v>
      </c>
      <c r="AH121" s="46" t="s">
        <v>382</v>
      </c>
      <c r="AI121" s="46" t="s">
        <v>382</v>
      </c>
      <c r="AJ121" s="46" t="s">
        <v>382</v>
      </c>
      <c r="AK121" s="46" t="s">
        <v>382</v>
      </c>
      <c r="AL121" s="46" t="s">
        <v>382</v>
      </c>
      <c r="AM121" s="46" t="s">
        <v>382</v>
      </c>
      <c r="AN121" s="46" t="s">
        <v>382</v>
      </c>
      <c r="AO121" s="46" t="s">
        <v>382</v>
      </c>
      <c r="AP121" s="46" t="s">
        <v>382</v>
      </c>
      <c r="AQ121" s="46" t="s">
        <v>382</v>
      </c>
      <c r="AR121" s="46" t="s">
        <v>382</v>
      </c>
      <c r="AS121" s="46" t="s">
        <v>382</v>
      </c>
      <c r="AT121" s="46" t="s">
        <v>382</v>
      </c>
      <c r="AU121" s="46" t="s">
        <v>382</v>
      </c>
      <c r="AV121" s="46" t="s">
        <v>382</v>
      </c>
      <c r="AW121" s="46" t="s">
        <v>382</v>
      </c>
      <c r="AX121" s="46" t="s">
        <v>382</v>
      </c>
      <c r="AY121" s="46" t="s">
        <v>382</v>
      </c>
      <c r="AZ121" s="46" t="s">
        <v>382</v>
      </c>
      <c r="BA121" s="88" t="s">
        <v>382</v>
      </c>
      <c r="BB121" s="88" t="s">
        <v>382</v>
      </c>
      <c r="BC121" s="88" t="s">
        <v>382</v>
      </c>
      <c r="BD121" s="46" t="s">
        <v>382</v>
      </c>
      <c r="BE121" s="46" t="s">
        <v>382</v>
      </c>
      <c r="BF121" s="88" t="s">
        <v>382</v>
      </c>
      <c r="BG121" s="88" t="s">
        <v>382</v>
      </c>
      <c r="BH121" s="46" t="s">
        <v>382</v>
      </c>
      <c r="BI121" s="46" t="s">
        <v>382</v>
      </c>
      <c r="BJ121" s="46" t="s">
        <v>382</v>
      </c>
      <c r="BK121" s="46" t="s">
        <v>382</v>
      </c>
      <c r="BL121" s="46" t="s">
        <v>382</v>
      </c>
      <c r="BM121" s="46" t="s">
        <v>382</v>
      </c>
      <c r="BN121" s="46" t="s">
        <v>382</v>
      </c>
      <c r="BO121" s="88" t="s">
        <v>382</v>
      </c>
      <c r="BP121" s="88" t="s">
        <v>382</v>
      </c>
      <c r="BQ121" s="88" t="s">
        <v>382</v>
      </c>
      <c r="BR121" s="46" t="s">
        <v>382</v>
      </c>
      <c r="BS121" s="88" t="s">
        <v>382</v>
      </c>
      <c r="BT121" s="88" t="s">
        <v>382</v>
      </c>
      <c r="BU121" s="88" t="s">
        <v>382</v>
      </c>
      <c r="BV121" s="46" t="s">
        <v>382</v>
      </c>
      <c r="BW121" s="46" t="s">
        <v>382</v>
      </c>
      <c r="BX121" s="46" t="s">
        <v>382</v>
      </c>
      <c r="BY121" s="46" t="s">
        <v>382</v>
      </c>
      <c r="BZ121" s="46" t="s">
        <v>382</v>
      </c>
      <c r="CA121" s="46" t="s">
        <v>382</v>
      </c>
      <c r="CB121" s="46" t="s">
        <v>382</v>
      </c>
      <c r="CC121" s="88" t="s">
        <v>382</v>
      </c>
      <c r="CD121" s="88" t="s">
        <v>382</v>
      </c>
      <c r="CE121" s="88" t="s">
        <v>382</v>
      </c>
      <c r="CF121" s="46" t="s">
        <v>382</v>
      </c>
      <c r="CG121" s="46" t="s">
        <v>382</v>
      </c>
      <c r="CH121" s="88" t="s">
        <v>382</v>
      </c>
      <c r="CI121" s="88" t="s">
        <v>382</v>
      </c>
      <c r="CJ121" s="46" t="s">
        <v>382</v>
      </c>
    </row>
    <row r="122" spans="1:88" ht="47.25" x14ac:dyDescent="0.25">
      <c r="A122" s="73" t="s">
        <v>581</v>
      </c>
      <c r="B122" s="85" t="s">
        <v>519</v>
      </c>
      <c r="C122" s="76" t="s">
        <v>730</v>
      </c>
      <c r="D122" s="46" t="s">
        <v>382</v>
      </c>
      <c r="E122" s="46" t="s">
        <v>382</v>
      </c>
      <c r="F122" s="46" t="s">
        <v>382</v>
      </c>
      <c r="G122" s="46" t="s">
        <v>382</v>
      </c>
      <c r="H122" s="46" t="s">
        <v>382</v>
      </c>
      <c r="I122" s="46" t="s">
        <v>382</v>
      </c>
      <c r="J122" s="46" t="s">
        <v>382</v>
      </c>
      <c r="K122" s="46" t="s">
        <v>382</v>
      </c>
      <c r="L122" s="46" t="s">
        <v>382</v>
      </c>
      <c r="M122" s="46" t="s">
        <v>382</v>
      </c>
      <c r="N122" s="46" t="s">
        <v>382</v>
      </c>
      <c r="O122" s="46" t="s">
        <v>382</v>
      </c>
      <c r="P122" s="46" t="s">
        <v>382</v>
      </c>
      <c r="Q122" s="46" t="s">
        <v>382</v>
      </c>
      <c r="R122" s="46" t="s">
        <v>382</v>
      </c>
      <c r="S122" s="46" t="s">
        <v>382</v>
      </c>
      <c r="T122" s="46" t="s">
        <v>382</v>
      </c>
      <c r="U122" s="46" t="s">
        <v>382</v>
      </c>
      <c r="V122" s="46" t="s">
        <v>382</v>
      </c>
      <c r="W122" s="46" t="s">
        <v>382</v>
      </c>
      <c r="X122" s="46" t="s">
        <v>382</v>
      </c>
      <c r="Y122" s="46" t="s">
        <v>382</v>
      </c>
      <c r="Z122" s="46" t="s">
        <v>382</v>
      </c>
      <c r="AA122" s="46" t="s">
        <v>382</v>
      </c>
      <c r="AB122" s="46" t="s">
        <v>382</v>
      </c>
      <c r="AC122" s="46" t="s">
        <v>382</v>
      </c>
      <c r="AD122" s="46" t="s">
        <v>382</v>
      </c>
      <c r="AE122" s="46" t="s">
        <v>382</v>
      </c>
      <c r="AF122" s="46" t="s">
        <v>382</v>
      </c>
      <c r="AG122" s="46" t="s">
        <v>382</v>
      </c>
      <c r="AH122" s="46" t="s">
        <v>382</v>
      </c>
      <c r="AI122" s="46" t="s">
        <v>382</v>
      </c>
      <c r="AJ122" s="46" t="s">
        <v>382</v>
      </c>
      <c r="AK122" s="46" t="s">
        <v>382</v>
      </c>
      <c r="AL122" s="46" t="s">
        <v>382</v>
      </c>
      <c r="AM122" s="46" t="s">
        <v>382</v>
      </c>
      <c r="AN122" s="46" t="s">
        <v>382</v>
      </c>
      <c r="AO122" s="46" t="s">
        <v>382</v>
      </c>
      <c r="AP122" s="46" t="s">
        <v>382</v>
      </c>
      <c r="AQ122" s="46" t="s">
        <v>382</v>
      </c>
      <c r="AR122" s="46" t="s">
        <v>382</v>
      </c>
      <c r="AS122" s="46" t="s">
        <v>382</v>
      </c>
      <c r="AT122" s="46" t="s">
        <v>382</v>
      </c>
      <c r="AU122" s="46" t="s">
        <v>382</v>
      </c>
      <c r="AV122" s="46" t="s">
        <v>382</v>
      </c>
      <c r="AW122" s="46" t="s">
        <v>382</v>
      </c>
      <c r="AX122" s="46" t="s">
        <v>382</v>
      </c>
      <c r="AY122" s="46" t="s">
        <v>382</v>
      </c>
      <c r="AZ122" s="46" t="s">
        <v>382</v>
      </c>
      <c r="BA122" s="88" t="s">
        <v>382</v>
      </c>
      <c r="BB122" s="88" t="s">
        <v>382</v>
      </c>
      <c r="BC122" s="46" t="s">
        <v>382</v>
      </c>
      <c r="BD122" s="46" t="s">
        <v>382</v>
      </c>
      <c r="BE122" s="88">
        <v>1.7</v>
      </c>
      <c r="BF122" s="88" t="s">
        <v>382</v>
      </c>
      <c r="BG122" s="88" t="s">
        <v>382</v>
      </c>
      <c r="BH122" s="46" t="s">
        <v>382</v>
      </c>
      <c r="BI122" s="46" t="s">
        <v>382</v>
      </c>
      <c r="BJ122" s="46" t="s">
        <v>382</v>
      </c>
      <c r="BK122" s="46" t="s">
        <v>382</v>
      </c>
      <c r="BL122" s="46" t="s">
        <v>382</v>
      </c>
      <c r="BM122" s="46" t="s">
        <v>382</v>
      </c>
      <c r="BN122" s="46" t="s">
        <v>382</v>
      </c>
      <c r="BO122" s="88" t="s">
        <v>382</v>
      </c>
      <c r="BP122" s="88" t="s">
        <v>382</v>
      </c>
      <c r="BQ122" s="88" t="s">
        <v>382</v>
      </c>
      <c r="BR122" s="46" t="s">
        <v>382</v>
      </c>
      <c r="BS122" s="88" t="s">
        <v>382</v>
      </c>
      <c r="BT122" s="88" t="s">
        <v>382</v>
      </c>
      <c r="BU122" s="88" t="s">
        <v>382</v>
      </c>
      <c r="BV122" s="46" t="s">
        <v>382</v>
      </c>
      <c r="BW122" s="46" t="s">
        <v>382</v>
      </c>
      <c r="BX122" s="46" t="s">
        <v>382</v>
      </c>
      <c r="BY122" s="46" t="s">
        <v>382</v>
      </c>
      <c r="BZ122" s="46" t="s">
        <v>382</v>
      </c>
      <c r="CA122" s="46" t="s">
        <v>382</v>
      </c>
      <c r="CB122" s="46" t="s">
        <v>382</v>
      </c>
      <c r="CC122" s="88" t="s">
        <v>382</v>
      </c>
      <c r="CD122" s="88" t="s">
        <v>382</v>
      </c>
      <c r="CE122" s="88" t="s">
        <v>382</v>
      </c>
      <c r="CF122" s="46" t="s">
        <v>382</v>
      </c>
      <c r="CG122" s="88">
        <v>1.7</v>
      </c>
      <c r="CH122" s="88" t="s">
        <v>382</v>
      </c>
      <c r="CI122" s="88" t="s">
        <v>382</v>
      </c>
      <c r="CJ122" s="46" t="s">
        <v>382</v>
      </c>
    </row>
    <row r="123" spans="1:88" ht="47.25" x14ac:dyDescent="0.25">
      <c r="A123" s="73" t="s">
        <v>582</v>
      </c>
      <c r="B123" s="85" t="s">
        <v>520</v>
      </c>
      <c r="C123" s="76" t="s">
        <v>731</v>
      </c>
      <c r="D123" s="46" t="s">
        <v>382</v>
      </c>
      <c r="E123" s="46" t="s">
        <v>382</v>
      </c>
      <c r="F123" s="46" t="s">
        <v>382</v>
      </c>
      <c r="G123" s="46" t="s">
        <v>382</v>
      </c>
      <c r="H123" s="46" t="s">
        <v>382</v>
      </c>
      <c r="I123" s="46" t="s">
        <v>382</v>
      </c>
      <c r="J123" s="46" t="s">
        <v>382</v>
      </c>
      <c r="K123" s="46" t="s">
        <v>382</v>
      </c>
      <c r="L123" s="46" t="s">
        <v>382</v>
      </c>
      <c r="M123" s="46" t="s">
        <v>382</v>
      </c>
      <c r="N123" s="46" t="s">
        <v>382</v>
      </c>
      <c r="O123" s="46" t="s">
        <v>382</v>
      </c>
      <c r="P123" s="46" t="s">
        <v>382</v>
      </c>
      <c r="Q123" s="46" t="s">
        <v>382</v>
      </c>
      <c r="R123" s="46" t="s">
        <v>382</v>
      </c>
      <c r="S123" s="46" t="s">
        <v>382</v>
      </c>
      <c r="T123" s="46" t="s">
        <v>382</v>
      </c>
      <c r="U123" s="46" t="s">
        <v>382</v>
      </c>
      <c r="V123" s="46" t="s">
        <v>382</v>
      </c>
      <c r="W123" s="46" t="s">
        <v>382</v>
      </c>
      <c r="X123" s="46" t="s">
        <v>382</v>
      </c>
      <c r="Y123" s="46" t="s">
        <v>382</v>
      </c>
      <c r="Z123" s="46" t="s">
        <v>382</v>
      </c>
      <c r="AA123" s="46" t="s">
        <v>382</v>
      </c>
      <c r="AB123" s="46" t="s">
        <v>382</v>
      </c>
      <c r="AC123" s="46" t="s">
        <v>382</v>
      </c>
      <c r="AD123" s="46" t="s">
        <v>382</v>
      </c>
      <c r="AE123" s="46" t="s">
        <v>382</v>
      </c>
      <c r="AF123" s="46" t="s">
        <v>382</v>
      </c>
      <c r="AG123" s="46" t="s">
        <v>382</v>
      </c>
      <c r="AH123" s="46" t="s">
        <v>382</v>
      </c>
      <c r="AI123" s="46" t="s">
        <v>382</v>
      </c>
      <c r="AJ123" s="46" t="s">
        <v>382</v>
      </c>
      <c r="AK123" s="46" t="s">
        <v>382</v>
      </c>
      <c r="AL123" s="46" t="s">
        <v>382</v>
      </c>
      <c r="AM123" s="46" t="s">
        <v>382</v>
      </c>
      <c r="AN123" s="46" t="s">
        <v>382</v>
      </c>
      <c r="AO123" s="46" t="s">
        <v>382</v>
      </c>
      <c r="AP123" s="46" t="s">
        <v>382</v>
      </c>
      <c r="AQ123" s="46" t="s">
        <v>382</v>
      </c>
      <c r="AR123" s="46" t="s">
        <v>382</v>
      </c>
      <c r="AS123" s="46" t="s">
        <v>382</v>
      </c>
      <c r="AT123" s="46" t="s">
        <v>382</v>
      </c>
      <c r="AU123" s="46" t="s">
        <v>382</v>
      </c>
      <c r="AV123" s="46" t="s">
        <v>382</v>
      </c>
      <c r="AW123" s="46" t="s">
        <v>382</v>
      </c>
      <c r="AX123" s="46" t="s">
        <v>382</v>
      </c>
      <c r="AY123" s="46" t="s">
        <v>382</v>
      </c>
      <c r="AZ123" s="46" t="s">
        <v>382</v>
      </c>
      <c r="BA123" s="88" t="s">
        <v>382</v>
      </c>
      <c r="BB123" s="88" t="s">
        <v>382</v>
      </c>
      <c r="BC123" s="46" t="s">
        <v>382</v>
      </c>
      <c r="BD123" s="46" t="s">
        <v>382</v>
      </c>
      <c r="BE123" s="88">
        <v>1.5</v>
      </c>
      <c r="BF123" s="88" t="s">
        <v>382</v>
      </c>
      <c r="BG123" s="88" t="s">
        <v>382</v>
      </c>
      <c r="BH123" s="46" t="s">
        <v>382</v>
      </c>
      <c r="BI123" s="46" t="s">
        <v>382</v>
      </c>
      <c r="BJ123" s="46" t="s">
        <v>382</v>
      </c>
      <c r="BK123" s="46" t="s">
        <v>382</v>
      </c>
      <c r="BL123" s="46" t="s">
        <v>382</v>
      </c>
      <c r="BM123" s="46" t="s">
        <v>382</v>
      </c>
      <c r="BN123" s="46" t="s">
        <v>382</v>
      </c>
      <c r="BO123" s="88" t="s">
        <v>382</v>
      </c>
      <c r="BP123" s="88" t="s">
        <v>382</v>
      </c>
      <c r="BQ123" s="88" t="s">
        <v>382</v>
      </c>
      <c r="BR123" s="46" t="s">
        <v>382</v>
      </c>
      <c r="BS123" s="88" t="s">
        <v>382</v>
      </c>
      <c r="BT123" s="88" t="s">
        <v>382</v>
      </c>
      <c r="BU123" s="88" t="s">
        <v>382</v>
      </c>
      <c r="BV123" s="46" t="s">
        <v>382</v>
      </c>
      <c r="BW123" s="46" t="s">
        <v>382</v>
      </c>
      <c r="BX123" s="46" t="s">
        <v>382</v>
      </c>
      <c r="BY123" s="46" t="s">
        <v>382</v>
      </c>
      <c r="BZ123" s="46" t="s">
        <v>382</v>
      </c>
      <c r="CA123" s="46" t="s">
        <v>382</v>
      </c>
      <c r="CB123" s="46" t="s">
        <v>382</v>
      </c>
      <c r="CC123" s="88" t="s">
        <v>382</v>
      </c>
      <c r="CD123" s="88" t="s">
        <v>382</v>
      </c>
      <c r="CE123" s="88" t="s">
        <v>382</v>
      </c>
      <c r="CF123" s="46" t="s">
        <v>382</v>
      </c>
      <c r="CG123" s="88">
        <v>1.5</v>
      </c>
      <c r="CH123" s="88" t="s">
        <v>382</v>
      </c>
      <c r="CI123" s="88" t="s">
        <v>382</v>
      </c>
      <c r="CJ123" s="46" t="s">
        <v>382</v>
      </c>
    </row>
    <row r="124" spans="1:88" ht="63" x14ac:dyDescent="0.25">
      <c r="A124" s="73" t="s">
        <v>583</v>
      </c>
      <c r="B124" s="85" t="s">
        <v>521</v>
      </c>
      <c r="C124" s="76" t="s">
        <v>732</v>
      </c>
      <c r="D124" s="46" t="s">
        <v>382</v>
      </c>
      <c r="E124" s="46" t="s">
        <v>382</v>
      </c>
      <c r="F124" s="46" t="s">
        <v>382</v>
      </c>
      <c r="G124" s="46" t="s">
        <v>382</v>
      </c>
      <c r="H124" s="46" t="s">
        <v>382</v>
      </c>
      <c r="I124" s="46" t="s">
        <v>382</v>
      </c>
      <c r="J124" s="46" t="s">
        <v>382</v>
      </c>
      <c r="K124" s="46" t="s">
        <v>382</v>
      </c>
      <c r="L124" s="46" t="s">
        <v>382</v>
      </c>
      <c r="M124" s="46" t="s">
        <v>382</v>
      </c>
      <c r="N124" s="46" t="s">
        <v>382</v>
      </c>
      <c r="O124" s="46" t="s">
        <v>382</v>
      </c>
      <c r="P124" s="46" t="s">
        <v>382</v>
      </c>
      <c r="Q124" s="46" t="s">
        <v>382</v>
      </c>
      <c r="R124" s="46" t="s">
        <v>382</v>
      </c>
      <c r="S124" s="46" t="s">
        <v>382</v>
      </c>
      <c r="T124" s="46" t="s">
        <v>382</v>
      </c>
      <c r="U124" s="46" t="s">
        <v>382</v>
      </c>
      <c r="V124" s="46" t="s">
        <v>382</v>
      </c>
      <c r="W124" s="46" t="s">
        <v>382</v>
      </c>
      <c r="X124" s="46" t="s">
        <v>382</v>
      </c>
      <c r="Y124" s="46" t="s">
        <v>382</v>
      </c>
      <c r="Z124" s="46" t="s">
        <v>382</v>
      </c>
      <c r="AA124" s="46" t="s">
        <v>382</v>
      </c>
      <c r="AB124" s="46" t="s">
        <v>382</v>
      </c>
      <c r="AC124" s="46" t="s">
        <v>382</v>
      </c>
      <c r="AD124" s="46" t="s">
        <v>382</v>
      </c>
      <c r="AE124" s="46" t="s">
        <v>382</v>
      </c>
      <c r="AF124" s="46" t="s">
        <v>382</v>
      </c>
      <c r="AG124" s="46" t="s">
        <v>382</v>
      </c>
      <c r="AH124" s="46" t="s">
        <v>382</v>
      </c>
      <c r="AI124" s="46" t="s">
        <v>382</v>
      </c>
      <c r="AJ124" s="46" t="s">
        <v>382</v>
      </c>
      <c r="AK124" s="46" t="s">
        <v>382</v>
      </c>
      <c r="AL124" s="46" t="s">
        <v>382</v>
      </c>
      <c r="AM124" s="46" t="s">
        <v>382</v>
      </c>
      <c r="AN124" s="46" t="s">
        <v>382</v>
      </c>
      <c r="AO124" s="46" t="s">
        <v>382</v>
      </c>
      <c r="AP124" s="46" t="s">
        <v>382</v>
      </c>
      <c r="AQ124" s="46" t="s">
        <v>382</v>
      </c>
      <c r="AR124" s="46" t="s">
        <v>382</v>
      </c>
      <c r="AS124" s="46" t="s">
        <v>382</v>
      </c>
      <c r="AT124" s="46" t="s">
        <v>382</v>
      </c>
      <c r="AU124" s="46" t="s">
        <v>382</v>
      </c>
      <c r="AV124" s="46" t="s">
        <v>382</v>
      </c>
      <c r="AW124" s="46" t="s">
        <v>382</v>
      </c>
      <c r="AX124" s="46" t="s">
        <v>382</v>
      </c>
      <c r="AY124" s="46" t="s">
        <v>382</v>
      </c>
      <c r="AZ124" s="46" t="s">
        <v>382</v>
      </c>
      <c r="BA124" s="88" t="s">
        <v>382</v>
      </c>
      <c r="BB124" s="88" t="s">
        <v>382</v>
      </c>
      <c r="BC124" s="46" t="s">
        <v>382</v>
      </c>
      <c r="BD124" s="46" t="s">
        <v>382</v>
      </c>
      <c r="BE124" s="88">
        <v>0.7</v>
      </c>
      <c r="BF124" s="88" t="s">
        <v>382</v>
      </c>
      <c r="BG124" s="88" t="s">
        <v>382</v>
      </c>
      <c r="BH124" s="46" t="s">
        <v>382</v>
      </c>
      <c r="BI124" s="46" t="s">
        <v>382</v>
      </c>
      <c r="BJ124" s="46" t="s">
        <v>382</v>
      </c>
      <c r="BK124" s="46" t="s">
        <v>382</v>
      </c>
      <c r="BL124" s="46" t="s">
        <v>382</v>
      </c>
      <c r="BM124" s="46" t="s">
        <v>382</v>
      </c>
      <c r="BN124" s="46" t="s">
        <v>382</v>
      </c>
      <c r="BO124" s="88" t="s">
        <v>382</v>
      </c>
      <c r="BP124" s="88" t="s">
        <v>382</v>
      </c>
      <c r="BQ124" s="88" t="s">
        <v>382</v>
      </c>
      <c r="BR124" s="46" t="s">
        <v>382</v>
      </c>
      <c r="BS124" s="88" t="s">
        <v>382</v>
      </c>
      <c r="BT124" s="88" t="s">
        <v>382</v>
      </c>
      <c r="BU124" s="88" t="s">
        <v>382</v>
      </c>
      <c r="BV124" s="46" t="s">
        <v>382</v>
      </c>
      <c r="BW124" s="46" t="s">
        <v>382</v>
      </c>
      <c r="BX124" s="46" t="s">
        <v>382</v>
      </c>
      <c r="BY124" s="46" t="s">
        <v>382</v>
      </c>
      <c r="BZ124" s="46" t="s">
        <v>382</v>
      </c>
      <c r="CA124" s="46" t="s">
        <v>382</v>
      </c>
      <c r="CB124" s="46" t="s">
        <v>382</v>
      </c>
      <c r="CC124" s="88" t="s">
        <v>382</v>
      </c>
      <c r="CD124" s="88" t="s">
        <v>382</v>
      </c>
      <c r="CE124" s="88" t="s">
        <v>382</v>
      </c>
      <c r="CF124" s="46" t="s">
        <v>382</v>
      </c>
      <c r="CG124" s="88">
        <v>0.7</v>
      </c>
      <c r="CH124" s="88" t="s">
        <v>382</v>
      </c>
      <c r="CI124" s="88" t="s">
        <v>382</v>
      </c>
      <c r="CJ124" s="46" t="s">
        <v>382</v>
      </c>
    </row>
    <row r="125" spans="1:88" ht="31.5" x14ac:dyDescent="0.25">
      <c r="A125" s="73" t="s">
        <v>584</v>
      </c>
      <c r="B125" s="85" t="s">
        <v>522</v>
      </c>
      <c r="C125" s="76" t="s">
        <v>733</v>
      </c>
      <c r="D125" s="46" t="s">
        <v>382</v>
      </c>
      <c r="E125" s="46" t="s">
        <v>382</v>
      </c>
      <c r="F125" s="46" t="s">
        <v>382</v>
      </c>
      <c r="G125" s="46" t="s">
        <v>382</v>
      </c>
      <c r="H125" s="46" t="s">
        <v>382</v>
      </c>
      <c r="I125" s="46" t="s">
        <v>382</v>
      </c>
      <c r="J125" s="46" t="s">
        <v>382</v>
      </c>
      <c r="K125" s="46" t="s">
        <v>382</v>
      </c>
      <c r="L125" s="46" t="s">
        <v>382</v>
      </c>
      <c r="M125" s="46" t="s">
        <v>382</v>
      </c>
      <c r="N125" s="46" t="s">
        <v>382</v>
      </c>
      <c r="O125" s="46" t="s">
        <v>382</v>
      </c>
      <c r="P125" s="46" t="s">
        <v>382</v>
      </c>
      <c r="Q125" s="46" t="s">
        <v>382</v>
      </c>
      <c r="R125" s="46" t="s">
        <v>382</v>
      </c>
      <c r="S125" s="46" t="s">
        <v>382</v>
      </c>
      <c r="T125" s="46" t="s">
        <v>382</v>
      </c>
      <c r="U125" s="46" t="s">
        <v>382</v>
      </c>
      <c r="V125" s="46" t="s">
        <v>382</v>
      </c>
      <c r="W125" s="46" t="s">
        <v>382</v>
      </c>
      <c r="X125" s="46" t="s">
        <v>382</v>
      </c>
      <c r="Y125" s="46" t="s">
        <v>382</v>
      </c>
      <c r="Z125" s="46" t="s">
        <v>382</v>
      </c>
      <c r="AA125" s="46" t="s">
        <v>382</v>
      </c>
      <c r="AB125" s="46" t="s">
        <v>382</v>
      </c>
      <c r="AC125" s="46" t="s">
        <v>382</v>
      </c>
      <c r="AD125" s="46" t="s">
        <v>382</v>
      </c>
      <c r="AE125" s="46" t="s">
        <v>382</v>
      </c>
      <c r="AF125" s="46" t="s">
        <v>382</v>
      </c>
      <c r="AG125" s="46" t="s">
        <v>382</v>
      </c>
      <c r="AH125" s="46" t="s">
        <v>382</v>
      </c>
      <c r="AI125" s="46" t="s">
        <v>382</v>
      </c>
      <c r="AJ125" s="46" t="s">
        <v>382</v>
      </c>
      <c r="AK125" s="46" t="s">
        <v>382</v>
      </c>
      <c r="AL125" s="46" t="s">
        <v>382</v>
      </c>
      <c r="AM125" s="46" t="s">
        <v>382</v>
      </c>
      <c r="AN125" s="46" t="s">
        <v>382</v>
      </c>
      <c r="AO125" s="46" t="s">
        <v>382</v>
      </c>
      <c r="AP125" s="46" t="s">
        <v>382</v>
      </c>
      <c r="AQ125" s="46" t="s">
        <v>382</v>
      </c>
      <c r="AR125" s="46" t="s">
        <v>382</v>
      </c>
      <c r="AS125" s="46" t="s">
        <v>382</v>
      </c>
      <c r="AT125" s="46" t="s">
        <v>382</v>
      </c>
      <c r="AU125" s="46" t="s">
        <v>382</v>
      </c>
      <c r="AV125" s="46" t="s">
        <v>382</v>
      </c>
      <c r="AW125" s="46" t="s">
        <v>382</v>
      </c>
      <c r="AX125" s="46" t="s">
        <v>382</v>
      </c>
      <c r="AY125" s="46" t="s">
        <v>382</v>
      </c>
      <c r="AZ125" s="46" t="s">
        <v>382</v>
      </c>
      <c r="BA125" s="88" t="s">
        <v>382</v>
      </c>
      <c r="BB125" s="88" t="s">
        <v>382</v>
      </c>
      <c r="BC125" s="46" t="s">
        <v>382</v>
      </c>
      <c r="BD125" s="46" t="s">
        <v>382</v>
      </c>
      <c r="BE125" s="88">
        <v>1</v>
      </c>
      <c r="BF125" s="88" t="s">
        <v>382</v>
      </c>
      <c r="BG125" s="88" t="s">
        <v>382</v>
      </c>
      <c r="BH125" s="46" t="s">
        <v>382</v>
      </c>
      <c r="BI125" s="46" t="s">
        <v>382</v>
      </c>
      <c r="BJ125" s="46" t="s">
        <v>382</v>
      </c>
      <c r="BK125" s="46" t="s">
        <v>382</v>
      </c>
      <c r="BL125" s="46" t="s">
        <v>382</v>
      </c>
      <c r="BM125" s="46" t="s">
        <v>382</v>
      </c>
      <c r="BN125" s="46" t="s">
        <v>382</v>
      </c>
      <c r="BO125" s="88" t="s">
        <v>382</v>
      </c>
      <c r="BP125" s="88" t="s">
        <v>382</v>
      </c>
      <c r="BQ125" s="88" t="s">
        <v>382</v>
      </c>
      <c r="BR125" s="46" t="s">
        <v>382</v>
      </c>
      <c r="BS125" s="88" t="s">
        <v>382</v>
      </c>
      <c r="BT125" s="88" t="s">
        <v>382</v>
      </c>
      <c r="BU125" s="88" t="s">
        <v>382</v>
      </c>
      <c r="BV125" s="46" t="s">
        <v>382</v>
      </c>
      <c r="BW125" s="46" t="s">
        <v>382</v>
      </c>
      <c r="BX125" s="46" t="s">
        <v>382</v>
      </c>
      <c r="BY125" s="46" t="s">
        <v>382</v>
      </c>
      <c r="BZ125" s="46" t="s">
        <v>382</v>
      </c>
      <c r="CA125" s="46" t="s">
        <v>382</v>
      </c>
      <c r="CB125" s="46" t="s">
        <v>382</v>
      </c>
      <c r="CC125" s="88" t="s">
        <v>382</v>
      </c>
      <c r="CD125" s="88" t="s">
        <v>382</v>
      </c>
      <c r="CE125" s="88" t="s">
        <v>382</v>
      </c>
      <c r="CF125" s="46" t="s">
        <v>382</v>
      </c>
      <c r="CG125" s="88">
        <v>1</v>
      </c>
      <c r="CH125" s="88" t="s">
        <v>382</v>
      </c>
      <c r="CI125" s="88" t="s">
        <v>382</v>
      </c>
      <c r="CJ125" s="46" t="s">
        <v>382</v>
      </c>
    </row>
    <row r="126" spans="1:88" ht="47.25" x14ac:dyDescent="0.25">
      <c r="A126" s="73" t="s">
        <v>585</v>
      </c>
      <c r="B126" s="85" t="s">
        <v>523</v>
      </c>
      <c r="C126" s="76" t="s">
        <v>734</v>
      </c>
      <c r="D126" s="46" t="s">
        <v>382</v>
      </c>
      <c r="E126" s="46" t="s">
        <v>382</v>
      </c>
      <c r="F126" s="46" t="s">
        <v>382</v>
      </c>
      <c r="G126" s="46" t="s">
        <v>382</v>
      </c>
      <c r="H126" s="46" t="s">
        <v>382</v>
      </c>
      <c r="I126" s="46" t="s">
        <v>382</v>
      </c>
      <c r="J126" s="46" t="s">
        <v>382</v>
      </c>
      <c r="K126" s="46" t="s">
        <v>382</v>
      </c>
      <c r="L126" s="46" t="s">
        <v>382</v>
      </c>
      <c r="M126" s="46" t="s">
        <v>382</v>
      </c>
      <c r="N126" s="46" t="s">
        <v>382</v>
      </c>
      <c r="O126" s="46" t="s">
        <v>382</v>
      </c>
      <c r="P126" s="46" t="s">
        <v>382</v>
      </c>
      <c r="Q126" s="46" t="s">
        <v>382</v>
      </c>
      <c r="R126" s="46" t="s">
        <v>382</v>
      </c>
      <c r="S126" s="46" t="s">
        <v>382</v>
      </c>
      <c r="T126" s="46" t="s">
        <v>382</v>
      </c>
      <c r="U126" s="46" t="s">
        <v>382</v>
      </c>
      <c r="V126" s="46" t="s">
        <v>382</v>
      </c>
      <c r="W126" s="46" t="s">
        <v>382</v>
      </c>
      <c r="X126" s="46" t="s">
        <v>382</v>
      </c>
      <c r="Y126" s="46" t="s">
        <v>382</v>
      </c>
      <c r="Z126" s="46" t="s">
        <v>382</v>
      </c>
      <c r="AA126" s="46" t="s">
        <v>382</v>
      </c>
      <c r="AB126" s="46" t="s">
        <v>382</v>
      </c>
      <c r="AC126" s="46" t="s">
        <v>382</v>
      </c>
      <c r="AD126" s="46" t="s">
        <v>382</v>
      </c>
      <c r="AE126" s="46" t="s">
        <v>382</v>
      </c>
      <c r="AF126" s="46" t="s">
        <v>382</v>
      </c>
      <c r="AG126" s="46" t="s">
        <v>382</v>
      </c>
      <c r="AH126" s="46" t="s">
        <v>382</v>
      </c>
      <c r="AI126" s="46" t="s">
        <v>382</v>
      </c>
      <c r="AJ126" s="46" t="s">
        <v>382</v>
      </c>
      <c r="AK126" s="46" t="s">
        <v>382</v>
      </c>
      <c r="AL126" s="46" t="s">
        <v>382</v>
      </c>
      <c r="AM126" s="46" t="s">
        <v>382</v>
      </c>
      <c r="AN126" s="46" t="s">
        <v>382</v>
      </c>
      <c r="AO126" s="46" t="s">
        <v>382</v>
      </c>
      <c r="AP126" s="46" t="s">
        <v>382</v>
      </c>
      <c r="AQ126" s="46" t="s">
        <v>382</v>
      </c>
      <c r="AR126" s="46" t="s">
        <v>382</v>
      </c>
      <c r="AS126" s="46" t="s">
        <v>382</v>
      </c>
      <c r="AT126" s="46" t="s">
        <v>382</v>
      </c>
      <c r="AU126" s="46" t="s">
        <v>382</v>
      </c>
      <c r="AV126" s="46" t="s">
        <v>382</v>
      </c>
      <c r="AW126" s="46" t="s">
        <v>382</v>
      </c>
      <c r="AX126" s="46" t="s">
        <v>382</v>
      </c>
      <c r="AY126" s="46" t="s">
        <v>382</v>
      </c>
      <c r="AZ126" s="46" t="s">
        <v>382</v>
      </c>
      <c r="BA126" s="88" t="s">
        <v>382</v>
      </c>
      <c r="BB126" s="88" t="s">
        <v>382</v>
      </c>
      <c r="BC126" s="46" t="s">
        <v>382</v>
      </c>
      <c r="BD126" s="46" t="s">
        <v>382</v>
      </c>
      <c r="BE126" s="88">
        <v>3</v>
      </c>
      <c r="BF126" s="88" t="s">
        <v>382</v>
      </c>
      <c r="BG126" s="88" t="s">
        <v>382</v>
      </c>
      <c r="BH126" s="46" t="s">
        <v>382</v>
      </c>
      <c r="BI126" s="46" t="s">
        <v>382</v>
      </c>
      <c r="BJ126" s="46" t="s">
        <v>382</v>
      </c>
      <c r="BK126" s="46" t="s">
        <v>382</v>
      </c>
      <c r="BL126" s="46" t="s">
        <v>382</v>
      </c>
      <c r="BM126" s="46" t="s">
        <v>382</v>
      </c>
      <c r="BN126" s="46" t="s">
        <v>382</v>
      </c>
      <c r="BO126" s="88" t="s">
        <v>382</v>
      </c>
      <c r="BP126" s="88" t="s">
        <v>382</v>
      </c>
      <c r="BQ126" s="88" t="s">
        <v>382</v>
      </c>
      <c r="BR126" s="46" t="s">
        <v>382</v>
      </c>
      <c r="BS126" s="88" t="s">
        <v>382</v>
      </c>
      <c r="BT126" s="88" t="s">
        <v>382</v>
      </c>
      <c r="BU126" s="88" t="s">
        <v>382</v>
      </c>
      <c r="BV126" s="46" t="s">
        <v>382</v>
      </c>
      <c r="BW126" s="46" t="s">
        <v>382</v>
      </c>
      <c r="BX126" s="46" t="s">
        <v>382</v>
      </c>
      <c r="BY126" s="46" t="s">
        <v>382</v>
      </c>
      <c r="BZ126" s="46" t="s">
        <v>382</v>
      </c>
      <c r="CA126" s="46" t="s">
        <v>382</v>
      </c>
      <c r="CB126" s="46" t="s">
        <v>382</v>
      </c>
      <c r="CC126" s="88" t="s">
        <v>382</v>
      </c>
      <c r="CD126" s="88" t="s">
        <v>382</v>
      </c>
      <c r="CE126" s="88" t="s">
        <v>382</v>
      </c>
      <c r="CF126" s="46" t="s">
        <v>382</v>
      </c>
      <c r="CG126" s="88">
        <v>3</v>
      </c>
      <c r="CH126" s="88" t="s">
        <v>382</v>
      </c>
      <c r="CI126" s="88" t="s">
        <v>382</v>
      </c>
      <c r="CJ126" s="46" t="s">
        <v>382</v>
      </c>
    </row>
    <row r="127" spans="1:88" ht="78.75" x14ac:dyDescent="0.25">
      <c r="A127" s="73" t="s">
        <v>586</v>
      </c>
      <c r="B127" s="85" t="s">
        <v>524</v>
      </c>
      <c r="C127" s="76" t="s">
        <v>735</v>
      </c>
      <c r="D127" s="46" t="s">
        <v>382</v>
      </c>
      <c r="E127" s="46" t="s">
        <v>382</v>
      </c>
      <c r="F127" s="46" t="s">
        <v>382</v>
      </c>
      <c r="G127" s="46" t="s">
        <v>382</v>
      </c>
      <c r="H127" s="46" t="s">
        <v>382</v>
      </c>
      <c r="I127" s="46" t="s">
        <v>382</v>
      </c>
      <c r="J127" s="46" t="s">
        <v>382</v>
      </c>
      <c r="K127" s="46" t="s">
        <v>382</v>
      </c>
      <c r="L127" s="46" t="s">
        <v>382</v>
      </c>
      <c r="M127" s="46" t="s">
        <v>382</v>
      </c>
      <c r="N127" s="46" t="s">
        <v>382</v>
      </c>
      <c r="O127" s="46" t="s">
        <v>382</v>
      </c>
      <c r="P127" s="46" t="s">
        <v>382</v>
      </c>
      <c r="Q127" s="46" t="s">
        <v>382</v>
      </c>
      <c r="R127" s="46" t="s">
        <v>382</v>
      </c>
      <c r="S127" s="46" t="s">
        <v>382</v>
      </c>
      <c r="T127" s="46" t="s">
        <v>382</v>
      </c>
      <c r="U127" s="46" t="s">
        <v>382</v>
      </c>
      <c r="V127" s="46" t="s">
        <v>382</v>
      </c>
      <c r="W127" s="46" t="s">
        <v>382</v>
      </c>
      <c r="X127" s="46" t="s">
        <v>382</v>
      </c>
      <c r="Y127" s="46" t="s">
        <v>382</v>
      </c>
      <c r="Z127" s="46" t="s">
        <v>382</v>
      </c>
      <c r="AA127" s="46" t="s">
        <v>382</v>
      </c>
      <c r="AB127" s="46" t="s">
        <v>382</v>
      </c>
      <c r="AC127" s="46" t="s">
        <v>382</v>
      </c>
      <c r="AD127" s="46" t="s">
        <v>382</v>
      </c>
      <c r="AE127" s="46" t="s">
        <v>382</v>
      </c>
      <c r="AF127" s="46" t="s">
        <v>382</v>
      </c>
      <c r="AG127" s="46" t="s">
        <v>382</v>
      </c>
      <c r="AH127" s="46" t="s">
        <v>382</v>
      </c>
      <c r="AI127" s="46" t="s">
        <v>382</v>
      </c>
      <c r="AJ127" s="46" t="s">
        <v>382</v>
      </c>
      <c r="AK127" s="46" t="s">
        <v>382</v>
      </c>
      <c r="AL127" s="46" t="s">
        <v>382</v>
      </c>
      <c r="AM127" s="46" t="s">
        <v>382</v>
      </c>
      <c r="AN127" s="46" t="s">
        <v>382</v>
      </c>
      <c r="AO127" s="46" t="s">
        <v>382</v>
      </c>
      <c r="AP127" s="46" t="s">
        <v>382</v>
      </c>
      <c r="AQ127" s="46" t="s">
        <v>382</v>
      </c>
      <c r="AR127" s="46" t="s">
        <v>382</v>
      </c>
      <c r="AS127" s="46" t="s">
        <v>382</v>
      </c>
      <c r="AT127" s="46" t="s">
        <v>382</v>
      </c>
      <c r="AU127" s="46" t="s">
        <v>382</v>
      </c>
      <c r="AV127" s="46" t="s">
        <v>382</v>
      </c>
      <c r="AW127" s="46" t="s">
        <v>382</v>
      </c>
      <c r="AX127" s="46" t="s">
        <v>382</v>
      </c>
      <c r="AY127" s="46" t="s">
        <v>382</v>
      </c>
      <c r="AZ127" s="46" t="s">
        <v>382</v>
      </c>
      <c r="BA127" s="88" t="s">
        <v>382</v>
      </c>
      <c r="BB127" s="88" t="s">
        <v>382</v>
      </c>
      <c r="BC127" s="46" t="s">
        <v>382</v>
      </c>
      <c r="BD127" s="46" t="s">
        <v>382</v>
      </c>
      <c r="BE127" s="88">
        <v>3</v>
      </c>
      <c r="BF127" s="88" t="s">
        <v>382</v>
      </c>
      <c r="BG127" s="88" t="s">
        <v>382</v>
      </c>
      <c r="BH127" s="46" t="s">
        <v>382</v>
      </c>
      <c r="BI127" s="46" t="s">
        <v>382</v>
      </c>
      <c r="BJ127" s="46" t="s">
        <v>382</v>
      </c>
      <c r="BK127" s="46" t="s">
        <v>382</v>
      </c>
      <c r="BL127" s="46" t="s">
        <v>382</v>
      </c>
      <c r="BM127" s="46" t="s">
        <v>382</v>
      </c>
      <c r="BN127" s="46" t="s">
        <v>382</v>
      </c>
      <c r="BO127" s="88" t="s">
        <v>382</v>
      </c>
      <c r="BP127" s="88" t="s">
        <v>382</v>
      </c>
      <c r="BQ127" s="88" t="s">
        <v>382</v>
      </c>
      <c r="BR127" s="46" t="s">
        <v>382</v>
      </c>
      <c r="BS127" s="88" t="s">
        <v>382</v>
      </c>
      <c r="BT127" s="88" t="s">
        <v>382</v>
      </c>
      <c r="BU127" s="88" t="s">
        <v>382</v>
      </c>
      <c r="BV127" s="46" t="s">
        <v>382</v>
      </c>
      <c r="BW127" s="46" t="s">
        <v>382</v>
      </c>
      <c r="BX127" s="46" t="s">
        <v>382</v>
      </c>
      <c r="BY127" s="46" t="s">
        <v>382</v>
      </c>
      <c r="BZ127" s="46" t="s">
        <v>382</v>
      </c>
      <c r="CA127" s="46" t="s">
        <v>382</v>
      </c>
      <c r="CB127" s="46" t="s">
        <v>382</v>
      </c>
      <c r="CC127" s="88" t="s">
        <v>382</v>
      </c>
      <c r="CD127" s="88" t="s">
        <v>382</v>
      </c>
      <c r="CE127" s="88" t="s">
        <v>382</v>
      </c>
      <c r="CF127" s="46" t="s">
        <v>382</v>
      </c>
      <c r="CG127" s="88">
        <v>3</v>
      </c>
      <c r="CH127" s="88" t="s">
        <v>382</v>
      </c>
      <c r="CI127" s="88" t="s">
        <v>382</v>
      </c>
      <c r="CJ127" s="46" t="s">
        <v>382</v>
      </c>
    </row>
    <row r="128" spans="1:88" ht="31.5" x14ac:dyDescent="0.25">
      <c r="A128" s="73" t="s">
        <v>587</v>
      </c>
      <c r="B128" s="85" t="s">
        <v>525</v>
      </c>
      <c r="C128" s="76" t="s">
        <v>736</v>
      </c>
      <c r="D128" s="46" t="s">
        <v>382</v>
      </c>
      <c r="E128" s="46" t="s">
        <v>382</v>
      </c>
      <c r="F128" s="46" t="s">
        <v>382</v>
      </c>
      <c r="G128" s="46" t="s">
        <v>382</v>
      </c>
      <c r="H128" s="46" t="s">
        <v>382</v>
      </c>
      <c r="I128" s="46" t="s">
        <v>382</v>
      </c>
      <c r="J128" s="46" t="s">
        <v>382</v>
      </c>
      <c r="K128" s="46" t="s">
        <v>382</v>
      </c>
      <c r="L128" s="46" t="s">
        <v>382</v>
      </c>
      <c r="M128" s="46" t="s">
        <v>382</v>
      </c>
      <c r="N128" s="46" t="s">
        <v>382</v>
      </c>
      <c r="O128" s="46" t="s">
        <v>382</v>
      </c>
      <c r="P128" s="46" t="s">
        <v>382</v>
      </c>
      <c r="Q128" s="46" t="s">
        <v>382</v>
      </c>
      <c r="R128" s="46" t="s">
        <v>382</v>
      </c>
      <c r="S128" s="46" t="s">
        <v>382</v>
      </c>
      <c r="T128" s="46" t="s">
        <v>382</v>
      </c>
      <c r="U128" s="46" t="s">
        <v>382</v>
      </c>
      <c r="V128" s="46" t="s">
        <v>382</v>
      </c>
      <c r="W128" s="46" t="s">
        <v>382</v>
      </c>
      <c r="X128" s="46" t="s">
        <v>382</v>
      </c>
      <c r="Y128" s="46" t="s">
        <v>382</v>
      </c>
      <c r="Z128" s="46" t="s">
        <v>382</v>
      </c>
      <c r="AA128" s="46" t="s">
        <v>382</v>
      </c>
      <c r="AB128" s="46" t="s">
        <v>382</v>
      </c>
      <c r="AC128" s="46" t="s">
        <v>382</v>
      </c>
      <c r="AD128" s="46" t="s">
        <v>382</v>
      </c>
      <c r="AE128" s="46" t="s">
        <v>382</v>
      </c>
      <c r="AF128" s="46" t="s">
        <v>382</v>
      </c>
      <c r="AG128" s="46" t="s">
        <v>382</v>
      </c>
      <c r="AH128" s="46" t="s">
        <v>382</v>
      </c>
      <c r="AI128" s="46" t="s">
        <v>382</v>
      </c>
      <c r="AJ128" s="46" t="s">
        <v>382</v>
      </c>
      <c r="AK128" s="46" t="s">
        <v>382</v>
      </c>
      <c r="AL128" s="46" t="s">
        <v>382</v>
      </c>
      <c r="AM128" s="46" t="s">
        <v>382</v>
      </c>
      <c r="AN128" s="46" t="s">
        <v>382</v>
      </c>
      <c r="AO128" s="46" t="s">
        <v>382</v>
      </c>
      <c r="AP128" s="46" t="s">
        <v>382</v>
      </c>
      <c r="AQ128" s="46" t="s">
        <v>382</v>
      </c>
      <c r="AR128" s="46" t="s">
        <v>382</v>
      </c>
      <c r="AS128" s="46" t="s">
        <v>382</v>
      </c>
      <c r="AT128" s="46" t="s">
        <v>382</v>
      </c>
      <c r="AU128" s="46" t="s">
        <v>382</v>
      </c>
      <c r="AV128" s="46" t="s">
        <v>382</v>
      </c>
      <c r="AW128" s="46" t="s">
        <v>382</v>
      </c>
      <c r="AX128" s="46" t="s">
        <v>382</v>
      </c>
      <c r="AY128" s="46" t="s">
        <v>382</v>
      </c>
      <c r="AZ128" s="46" t="s">
        <v>382</v>
      </c>
      <c r="BA128" s="88" t="s">
        <v>382</v>
      </c>
      <c r="BB128" s="88" t="s">
        <v>382</v>
      </c>
      <c r="BC128" s="46" t="s">
        <v>382</v>
      </c>
      <c r="BD128" s="46" t="s">
        <v>382</v>
      </c>
      <c r="BE128" s="88">
        <v>0.9</v>
      </c>
      <c r="BF128" s="88" t="s">
        <v>382</v>
      </c>
      <c r="BG128" s="88" t="s">
        <v>382</v>
      </c>
      <c r="BH128" s="46" t="s">
        <v>382</v>
      </c>
      <c r="BI128" s="46" t="s">
        <v>382</v>
      </c>
      <c r="BJ128" s="46" t="s">
        <v>382</v>
      </c>
      <c r="BK128" s="46" t="s">
        <v>382</v>
      </c>
      <c r="BL128" s="46" t="s">
        <v>382</v>
      </c>
      <c r="BM128" s="46" t="s">
        <v>382</v>
      </c>
      <c r="BN128" s="46" t="s">
        <v>382</v>
      </c>
      <c r="BO128" s="88" t="s">
        <v>382</v>
      </c>
      <c r="BP128" s="88" t="s">
        <v>382</v>
      </c>
      <c r="BQ128" s="88" t="s">
        <v>382</v>
      </c>
      <c r="BR128" s="46" t="s">
        <v>382</v>
      </c>
      <c r="BS128" s="88" t="s">
        <v>382</v>
      </c>
      <c r="BT128" s="88" t="s">
        <v>382</v>
      </c>
      <c r="BU128" s="88" t="s">
        <v>382</v>
      </c>
      <c r="BV128" s="46" t="s">
        <v>382</v>
      </c>
      <c r="BW128" s="46" t="s">
        <v>382</v>
      </c>
      <c r="BX128" s="46" t="s">
        <v>382</v>
      </c>
      <c r="BY128" s="46" t="s">
        <v>382</v>
      </c>
      <c r="BZ128" s="46" t="s">
        <v>382</v>
      </c>
      <c r="CA128" s="46" t="s">
        <v>382</v>
      </c>
      <c r="CB128" s="46" t="s">
        <v>382</v>
      </c>
      <c r="CC128" s="88" t="s">
        <v>382</v>
      </c>
      <c r="CD128" s="88" t="s">
        <v>382</v>
      </c>
      <c r="CE128" s="88" t="s">
        <v>382</v>
      </c>
      <c r="CF128" s="46" t="s">
        <v>382</v>
      </c>
      <c r="CG128" s="88">
        <v>0.9</v>
      </c>
      <c r="CH128" s="88" t="s">
        <v>382</v>
      </c>
      <c r="CI128" s="88" t="s">
        <v>382</v>
      </c>
      <c r="CJ128" s="46" t="s">
        <v>382</v>
      </c>
    </row>
    <row r="129" spans="1:88" ht="31.5" x14ac:dyDescent="0.25">
      <c r="A129" s="73" t="s">
        <v>588</v>
      </c>
      <c r="B129" s="85" t="s">
        <v>526</v>
      </c>
      <c r="C129" s="76" t="s">
        <v>737</v>
      </c>
      <c r="D129" s="46" t="s">
        <v>382</v>
      </c>
      <c r="E129" s="46" t="s">
        <v>382</v>
      </c>
      <c r="F129" s="46" t="s">
        <v>382</v>
      </c>
      <c r="G129" s="46" t="s">
        <v>382</v>
      </c>
      <c r="H129" s="46" t="s">
        <v>382</v>
      </c>
      <c r="I129" s="46" t="s">
        <v>382</v>
      </c>
      <c r="J129" s="46" t="s">
        <v>382</v>
      </c>
      <c r="K129" s="46" t="s">
        <v>382</v>
      </c>
      <c r="L129" s="46" t="s">
        <v>382</v>
      </c>
      <c r="M129" s="46" t="s">
        <v>382</v>
      </c>
      <c r="N129" s="46" t="s">
        <v>382</v>
      </c>
      <c r="O129" s="46" t="s">
        <v>382</v>
      </c>
      <c r="P129" s="46" t="s">
        <v>382</v>
      </c>
      <c r="Q129" s="46" t="s">
        <v>382</v>
      </c>
      <c r="R129" s="46" t="s">
        <v>382</v>
      </c>
      <c r="S129" s="46" t="s">
        <v>382</v>
      </c>
      <c r="T129" s="46" t="s">
        <v>382</v>
      </c>
      <c r="U129" s="46" t="s">
        <v>382</v>
      </c>
      <c r="V129" s="46" t="s">
        <v>382</v>
      </c>
      <c r="W129" s="46" t="s">
        <v>382</v>
      </c>
      <c r="X129" s="46" t="s">
        <v>382</v>
      </c>
      <c r="Y129" s="46" t="s">
        <v>382</v>
      </c>
      <c r="Z129" s="46" t="s">
        <v>382</v>
      </c>
      <c r="AA129" s="46" t="s">
        <v>382</v>
      </c>
      <c r="AB129" s="46" t="s">
        <v>382</v>
      </c>
      <c r="AC129" s="46" t="s">
        <v>382</v>
      </c>
      <c r="AD129" s="46" t="s">
        <v>382</v>
      </c>
      <c r="AE129" s="46" t="s">
        <v>382</v>
      </c>
      <c r="AF129" s="46" t="s">
        <v>382</v>
      </c>
      <c r="AG129" s="46" t="s">
        <v>382</v>
      </c>
      <c r="AH129" s="46" t="s">
        <v>382</v>
      </c>
      <c r="AI129" s="46" t="s">
        <v>382</v>
      </c>
      <c r="AJ129" s="46" t="s">
        <v>382</v>
      </c>
      <c r="AK129" s="46" t="s">
        <v>382</v>
      </c>
      <c r="AL129" s="46" t="s">
        <v>382</v>
      </c>
      <c r="AM129" s="46" t="s">
        <v>382</v>
      </c>
      <c r="AN129" s="46" t="s">
        <v>382</v>
      </c>
      <c r="AO129" s="46" t="s">
        <v>382</v>
      </c>
      <c r="AP129" s="46" t="s">
        <v>382</v>
      </c>
      <c r="AQ129" s="46" t="s">
        <v>382</v>
      </c>
      <c r="AR129" s="46" t="s">
        <v>382</v>
      </c>
      <c r="AS129" s="46" t="s">
        <v>382</v>
      </c>
      <c r="AT129" s="46" t="s">
        <v>382</v>
      </c>
      <c r="AU129" s="46" t="s">
        <v>382</v>
      </c>
      <c r="AV129" s="46" t="s">
        <v>382</v>
      </c>
      <c r="AW129" s="46" t="s">
        <v>382</v>
      </c>
      <c r="AX129" s="46" t="s">
        <v>382</v>
      </c>
      <c r="AY129" s="46" t="s">
        <v>382</v>
      </c>
      <c r="AZ129" s="46" t="s">
        <v>382</v>
      </c>
      <c r="BA129" s="88" t="s">
        <v>382</v>
      </c>
      <c r="BB129" s="88" t="s">
        <v>382</v>
      </c>
      <c r="BC129" s="46" t="s">
        <v>382</v>
      </c>
      <c r="BD129" s="46" t="s">
        <v>382</v>
      </c>
      <c r="BE129" s="88" t="s">
        <v>382</v>
      </c>
      <c r="BF129" s="88" t="s">
        <v>382</v>
      </c>
      <c r="BG129" s="88" t="s">
        <v>382</v>
      </c>
      <c r="BH129" s="46" t="s">
        <v>382</v>
      </c>
      <c r="BI129" s="46" t="s">
        <v>382</v>
      </c>
      <c r="BJ129" s="46" t="s">
        <v>382</v>
      </c>
      <c r="BK129" s="46" t="s">
        <v>382</v>
      </c>
      <c r="BL129" s="46" t="s">
        <v>382</v>
      </c>
      <c r="BM129" s="46" t="s">
        <v>382</v>
      </c>
      <c r="BN129" s="46" t="s">
        <v>382</v>
      </c>
      <c r="BO129" s="88" t="s">
        <v>382</v>
      </c>
      <c r="BP129" s="88" t="s">
        <v>382</v>
      </c>
      <c r="BQ129" s="88" t="s">
        <v>382</v>
      </c>
      <c r="BR129" s="46" t="s">
        <v>382</v>
      </c>
      <c r="BS129" s="88">
        <v>0.85</v>
      </c>
      <c r="BT129" s="88" t="s">
        <v>382</v>
      </c>
      <c r="BU129" s="88" t="s">
        <v>382</v>
      </c>
      <c r="BV129" s="46" t="s">
        <v>382</v>
      </c>
      <c r="BW129" s="46" t="s">
        <v>382</v>
      </c>
      <c r="BX129" s="46" t="s">
        <v>382</v>
      </c>
      <c r="BY129" s="46" t="s">
        <v>382</v>
      </c>
      <c r="BZ129" s="46" t="s">
        <v>382</v>
      </c>
      <c r="CA129" s="46" t="s">
        <v>382</v>
      </c>
      <c r="CB129" s="46" t="s">
        <v>382</v>
      </c>
      <c r="CC129" s="88" t="s">
        <v>382</v>
      </c>
      <c r="CD129" s="88" t="s">
        <v>382</v>
      </c>
      <c r="CE129" s="46" t="s">
        <v>382</v>
      </c>
      <c r="CF129" s="46" t="s">
        <v>382</v>
      </c>
      <c r="CG129" s="88">
        <v>0.85</v>
      </c>
      <c r="CH129" s="88" t="s">
        <v>382</v>
      </c>
      <c r="CI129" s="88" t="s">
        <v>382</v>
      </c>
      <c r="CJ129" s="46" t="s">
        <v>382</v>
      </c>
    </row>
    <row r="130" spans="1:88" ht="31.5" x14ac:dyDescent="0.25">
      <c r="A130" s="73" t="s">
        <v>589</v>
      </c>
      <c r="B130" s="85" t="s">
        <v>527</v>
      </c>
      <c r="C130" s="76" t="s">
        <v>738</v>
      </c>
      <c r="D130" s="46" t="s">
        <v>382</v>
      </c>
      <c r="E130" s="46" t="s">
        <v>382</v>
      </c>
      <c r="F130" s="46" t="s">
        <v>382</v>
      </c>
      <c r="G130" s="46" t="s">
        <v>382</v>
      </c>
      <c r="H130" s="46" t="s">
        <v>382</v>
      </c>
      <c r="I130" s="46" t="s">
        <v>382</v>
      </c>
      <c r="J130" s="46" t="s">
        <v>382</v>
      </c>
      <c r="K130" s="46" t="s">
        <v>382</v>
      </c>
      <c r="L130" s="46" t="s">
        <v>382</v>
      </c>
      <c r="M130" s="46" t="s">
        <v>382</v>
      </c>
      <c r="N130" s="46" t="s">
        <v>382</v>
      </c>
      <c r="O130" s="46" t="s">
        <v>382</v>
      </c>
      <c r="P130" s="46" t="s">
        <v>382</v>
      </c>
      <c r="Q130" s="46" t="s">
        <v>382</v>
      </c>
      <c r="R130" s="46" t="s">
        <v>382</v>
      </c>
      <c r="S130" s="46" t="s">
        <v>382</v>
      </c>
      <c r="T130" s="46" t="s">
        <v>382</v>
      </c>
      <c r="U130" s="46" t="s">
        <v>382</v>
      </c>
      <c r="V130" s="46" t="s">
        <v>382</v>
      </c>
      <c r="W130" s="46" t="s">
        <v>382</v>
      </c>
      <c r="X130" s="46" t="s">
        <v>382</v>
      </c>
      <c r="Y130" s="46" t="s">
        <v>382</v>
      </c>
      <c r="Z130" s="46" t="s">
        <v>382</v>
      </c>
      <c r="AA130" s="46" t="s">
        <v>382</v>
      </c>
      <c r="AB130" s="46" t="s">
        <v>382</v>
      </c>
      <c r="AC130" s="46" t="s">
        <v>382</v>
      </c>
      <c r="AD130" s="46" t="s">
        <v>382</v>
      </c>
      <c r="AE130" s="46" t="s">
        <v>382</v>
      </c>
      <c r="AF130" s="46" t="s">
        <v>382</v>
      </c>
      <c r="AG130" s="46" t="s">
        <v>382</v>
      </c>
      <c r="AH130" s="46" t="s">
        <v>382</v>
      </c>
      <c r="AI130" s="46" t="s">
        <v>382</v>
      </c>
      <c r="AJ130" s="46" t="s">
        <v>382</v>
      </c>
      <c r="AK130" s="46" t="s">
        <v>382</v>
      </c>
      <c r="AL130" s="46" t="s">
        <v>382</v>
      </c>
      <c r="AM130" s="46" t="s">
        <v>382</v>
      </c>
      <c r="AN130" s="46" t="s">
        <v>382</v>
      </c>
      <c r="AO130" s="46" t="s">
        <v>382</v>
      </c>
      <c r="AP130" s="46" t="s">
        <v>382</v>
      </c>
      <c r="AQ130" s="46" t="s">
        <v>382</v>
      </c>
      <c r="AR130" s="46" t="s">
        <v>382</v>
      </c>
      <c r="AS130" s="46" t="s">
        <v>382</v>
      </c>
      <c r="AT130" s="46" t="s">
        <v>382</v>
      </c>
      <c r="AU130" s="46" t="s">
        <v>382</v>
      </c>
      <c r="AV130" s="46" t="s">
        <v>382</v>
      </c>
      <c r="AW130" s="46" t="s">
        <v>382</v>
      </c>
      <c r="AX130" s="46" t="s">
        <v>382</v>
      </c>
      <c r="AY130" s="46" t="s">
        <v>382</v>
      </c>
      <c r="AZ130" s="46" t="s">
        <v>382</v>
      </c>
      <c r="BA130" s="88" t="s">
        <v>382</v>
      </c>
      <c r="BB130" s="88" t="s">
        <v>382</v>
      </c>
      <c r="BC130" s="46" t="s">
        <v>382</v>
      </c>
      <c r="BD130" s="46" t="s">
        <v>382</v>
      </c>
      <c r="BE130" s="88" t="s">
        <v>382</v>
      </c>
      <c r="BF130" s="88" t="s">
        <v>382</v>
      </c>
      <c r="BG130" s="88" t="s">
        <v>382</v>
      </c>
      <c r="BH130" s="46" t="s">
        <v>382</v>
      </c>
      <c r="BI130" s="46" t="s">
        <v>382</v>
      </c>
      <c r="BJ130" s="46" t="s">
        <v>382</v>
      </c>
      <c r="BK130" s="46" t="s">
        <v>382</v>
      </c>
      <c r="BL130" s="46" t="s">
        <v>382</v>
      </c>
      <c r="BM130" s="46" t="s">
        <v>382</v>
      </c>
      <c r="BN130" s="46" t="s">
        <v>382</v>
      </c>
      <c r="BO130" s="88" t="s">
        <v>382</v>
      </c>
      <c r="BP130" s="88" t="s">
        <v>382</v>
      </c>
      <c r="BQ130" s="88" t="s">
        <v>382</v>
      </c>
      <c r="BR130" s="46" t="s">
        <v>382</v>
      </c>
      <c r="BS130" s="88">
        <v>2.9</v>
      </c>
      <c r="BT130" s="88" t="s">
        <v>382</v>
      </c>
      <c r="BU130" s="88" t="s">
        <v>382</v>
      </c>
      <c r="BV130" s="46" t="s">
        <v>382</v>
      </c>
      <c r="BW130" s="46" t="s">
        <v>382</v>
      </c>
      <c r="BX130" s="46" t="s">
        <v>382</v>
      </c>
      <c r="BY130" s="46" t="s">
        <v>382</v>
      </c>
      <c r="BZ130" s="46" t="s">
        <v>382</v>
      </c>
      <c r="CA130" s="46" t="s">
        <v>382</v>
      </c>
      <c r="CB130" s="46" t="s">
        <v>382</v>
      </c>
      <c r="CC130" s="88" t="s">
        <v>382</v>
      </c>
      <c r="CD130" s="88" t="s">
        <v>382</v>
      </c>
      <c r="CE130" s="46" t="s">
        <v>382</v>
      </c>
      <c r="CF130" s="46" t="s">
        <v>382</v>
      </c>
      <c r="CG130" s="88">
        <v>2.9</v>
      </c>
      <c r="CH130" s="88" t="s">
        <v>382</v>
      </c>
      <c r="CI130" s="88" t="s">
        <v>382</v>
      </c>
      <c r="CJ130" s="46" t="s">
        <v>382</v>
      </c>
    </row>
    <row r="131" spans="1:88" ht="47.25" x14ac:dyDescent="0.25">
      <c r="A131" s="73" t="s">
        <v>590</v>
      </c>
      <c r="B131" s="85" t="s">
        <v>528</v>
      </c>
      <c r="C131" s="76" t="s">
        <v>739</v>
      </c>
      <c r="D131" s="46" t="s">
        <v>382</v>
      </c>
      <c r="E131" s="46" t="s">
        <v>382</v>
      </c>
      <c r="F131" s="46" t="s">
        <v>382</v>
      </c>
      <c r="G131" s="46" t="s">
        <v>382</v>
      </c>
      <c r="H131" s="46" t="s">
        <v>382</v>
      </c>
      <c r="I131" s="46" t="s">
        <v>382</v>
      </c>
      <c r="J131" s="46" t="s">
        <v>382</v>
      </c>
      <c r="K131" s="46" t="s">
        <v>382</v>
      </c>
      <c r="L131" s="46" t="s">
        <v>382</v>
      </c>
      <c r="M131" s="46" t="s">
        <v>382</v>
      </c>
      <c r="N131" s="46" t="s">
        <v>382</v>
      </c>
      <c r="O131" s="46" t="s">
        <v>382</v>
      </c>
      <c r="P131" s="46" t="s">
        <v>382</v>
      </c>
      <c r="Q131" s="46" t="s">
        <v>382</v>
      </c>
      <c r="R131" s="46" t="s">
        <v>382</v>
      </c>
      <c r="S131" s="46" t="s">
        <v>382</v>
      </c>
      <c r="T131" s="46" t="s">
        <v>382</v>
      </c>
      <c r="U131" s="46" t="s">
        <v>382</v>
      </c>
      <c r="V131" s="46" t="s">
        <v>382</v>
      </c>
      <c r="W131" s="46" t="s">
        <v>382</v>
      </c>
      <c r="X131" s="46" t="s">
        <v>382</v>
      </c>
      <c r="Y131" s="46" t="s">
        <v>382</v>
      </c>
      <c r="Z131" s="46" t="s">
        <v>382</v>
      </c>
      <c r="AA131" s="46" t="s">
        <v>382</v>
      </c>
      <c r="AB131" s="46" t="s">
        <v>382</v>
      </c>
      <c r="AC131" s="46" t="s">
        <v>382</v>
      </c>
      <c r="AD131" s="46" t="s">
        <v>382</v>
      </c>
      <c r="AE131" s="46" t="s">
        <v>382</v>
      </c>
      <c r="AF131" s="46" t="s">
        <v>382</v>
      </c>
      <c r="AG131" s="46" t="s">
        <v>382</v>
      </c>
      <c r="AH131" s="46" t="s">
        <v>382</v>
      </c>
      <c r="AI131" s="46" t="s">
        <v>382</v>
      </c>
      <c r="AJ131" s="46" t="s">
        <v>382</v>
      </c>
      <c r="AK131" s="46" t="s">
        <v>382</v>
      </c>
      <c r="AL131" s="46" t="s">
        <v>382</v>
      </c>
      <c r="AM131" s="46" t="s">
        <v>382</v>
      </c>
      <c r="AN131" s="46" t="s">
        <v>382</v>
      </c>
      <c r="AO131" s="46" t="s">
        <v>382</v>
      </c>
      <c r="AP131" s="46" t="s">
        <v>382</v>
      </c>
      <c r="AQ131" s="46" t="s">
        <v>382</v>
      </c>
      <c r="AR131" s="46" t="s">
        <v>382</v>
      </c>
      <c r="AS131" s="46" t="s">
        <v>382</v>
      </c>
      <c r="AT131" s="46" t="s">
        <v>382</v>
      </c>
      <c r="AU131" s="46" t="s">
        <v>382</v>
      </c>
      <c r="AV131" s="46" t="s">
        <v>382</v>
      </c>
      <c r="AW131" s="46" t="s">
        <v>382</v>
      </c>
      <c r="AX131" s="46" t="s">
        <v>382</v>
      </c>
      <c r="AY131" s="46" t="s">
        <v>382</v>
      </c>
      <c r="AZ131" s="46" t="s">
        <v>382</v>
      </c>
      <c r="BA131" s="88" t="s">
        <v>382</v>
      </c>
      <c r="BB131" s="88" t="s">
        <v>382</v>
      </c>
      <c r="BC131" s="46" t="s">
        <v>382</v>
      </c>
      <c r="BD131" s="46" t="s">
        <v>382</v>
      </c>
      <c r="BE131" s="88" t="s">
        <v>382</v>
      </c>
      <c r="BF131" s="88" t="s">
        <v>382</v>
      </c>
      <c r="BG131" s="88" t="s">
        <v>382</v>
      </c>
      <c r="BH131" s="46" t="s">
        <v>382</v>
      </c>
      <c r="BI131" s="46" t="s">
        <v>382</v>
      </c>
      <c r="BJ131" s="46" t="s">
        <v>382</v>
      </c>
      <c r="BK131" s="46" t="s">
        <v>382</v>
      </c>
      <c r="BL131" s="46" t="s">
        <v>382</v>
      </c>
      <c r="BM131" s="46" t="s">
        <v>382</v>
      </c>
      <c r="BN131" s="46" t="s">
        <v>382</v>
      </c>
      <c r="BO131" s="88" t="s">
        <v>382</v>
      </c>
      <c r="BP131" s="88" t="s">
        <v>382</v>
      </c>
      <c r="BQ131" s="88" t="s">
        <v>382</v>
      </c>
      <c r="BR131" s="46" t="s">
        <v>382</v>
      </c>
      <c r="BS131" s="88">
        <v>2.1</v>
      </c>
      <c r="BT131" s="88" t="s">
        <v>382</v>
      </c>
      <c r="BU131" s="88" t="s">
        <v>382</v>
      </c>
      <c r="BV131" s="46" t="s">
        <v>382</v>
      </c>
      <c r="BW131" s="46" t="s">
        <v>382</v>
      </c>
      <c r="BX131" s="46" t="s">
        <v>382</v>
      </c>
      <c r="BY131" s="46" t="s">
        <v>382</v>
      </c>
      <c r="BZ131" s="46" t="s">
        <v>382</v>
      </c>
      <c r="CA131" s="46" t="s">
        <v>382</v>
      </c>
      <c r="CB131" s="46" t="s">
        <v>382</v>
      </c>
      <c r="CC131" s="88" t="s">
        <v>382</v>
      </c>
      <c r="CD131" s="88" t="s">
        <v>382</v>
      </c>
      <c r="CE131" s="46" t="s">
        <v>382</v>
      </c>
      <c r="CF131" s="46" t="s">
        <v>382</v>
      </c>
      <c r="CG131" s="88">
        <v>2.1</v>
      </c>
      <c r="CH131" s="88" t="s">
        <v>382</v>
      </c>
      <c r="CI131" s="88" t="s">
        <v>382</v>
      </c>
      <c r="CJ131" s="46" t="s">
        <v>382</v>
      </c>
    </row>
    <row r="132" spans="1:88" ht="78.75" x14ac:dyDescent="0.25">
      <c r="A132" s="73" t="s">
        <v>591</v>
      </c>
      <c r="B132" s="85" t="s">
        <v>529</v>
      </c>
      <c r="C132" s="76" t="s">
        <v>740</v>
      </c>
      <c r="D132" s="46" t="s">
        <v>382</v>
      </c>
      <c r="E132" s="46" t="s">
        <v>382</v>
      </c>
      <c r="F132" s="46" t="s">
        <v>382</v>
      </c>
      <c r="G132" s="46" t="s">
        <v>382</v>
      </c>
      <c r="H132" s="46" t="s">
        <v>382</v>
      </c>
      <c r="I132" s="46" t="s">
        <v>382</v>
      </c>
      <c r="J132" s="46" t="s">
        <v>382</v>
      </c>
      <c r="K132" s="46" t="s">
        <v>382</v>
      </c>
      <c r="L132" s="46" t="s">
        <v>382</v>
      </c>
      <c r="M132" s="46" t="s">
        <v>382</v>
      </c>
      <c r="N132" s="46" t="s">
        <v>382</v>
      </c>
      <c r="O132" s="46" t="s">
        <v>382</v>
      </c>
      <c r="P132" s="46" t="s">
        <v>382</v>
      </c>
      <c r="Q132" s="46" t="s">
        <v>382</v>
      </c>
      <c r="R132" s="46" t="s">
        <v>382</v>
      </c>
      <c r="S132" s="46" t="s">
        <v>382</v>
      </c>
      <c r="T132" s="46" t="s">
        <v>382</v>
      </c>
      <c r="U132" s="46" t="s">
        <v>382</v>
      </c>
      <c r="V132" s="46" t="s">
        <v>382</v>
      </c>
      <c r="W132" s="46" t="s">
        <v>382</v>
      </c>
      <c r="X132" s="46" t="s">
        <v>382</v>
      </c>
      <c r="Y132" s="46" t="s">
        <v>382</v>
      </c>
      <c r="Z132" s="46" t="s">
        <v>382</v>
      </c>
      <c r="AA132" s="46" t="s">
        <v>382</v>
      </c>
      <c r="AB132" s="46" t="s">
        <v>382</v>
      </c>
      <c r="AC132" s="46" t="s">
        <v>382</v>
      </c>
      <c r="AD132" s="46" t="s">
        <v>382</v>
      </c>
      <c r="AE132" s="46" t="s">
        <v>382</v>
      </c>
      <c r="AF132" s="46" t="s">
        <v>382</v>
      </c>
      <c r="AG132" s="46" t="s">
        <v>382</v>
      </c>
      <c r="AH132" s="46" t="s">
        <v>382</v>
      </c>
      <c r="AI132" s="46" t="s">
        <v>382</v>
      </c>
      <c r="AJ132" s="46" t="s">
        <v>382</v>
      </c>
      <c r="AK132" s="46" t="s">
        <v>382</v>
      </c>
      <c r="AL132" s="46" t="s">
        <v>382</v>
      </c>
      <c r="AM132" s="46" t="s">
        <v>382</v>
      </c>
      <c r="AN132" s="46" t="s">
        <v>382</v>
      </c>
      <c r="AO132" s="46" t="s">
        <v>382</v>
      </c>
      <c r="AP132" s="46" t="s">
        <v>382</v>
      </c>
      <c r="AQ132" s="46" t="s">
        <v>382</v>
      </c>
      <c r="AR132" s="46" t="s">
        <v>382</v>
      </c>
      <c r="AS132" s="46" t="s">
        <v>382</v>
      </c>
      <c r="AT132" s="46" t="s">
        <v>382</v>
      </c>
      <c r="AU132" s="46" t="s">
        <v>382</v>
      </c>
      <c r="AV132" s="46" t="s">
        <v>382</v>
      </c>
      <c r="AW132" s="46" t="s">
        <v>382</v>
      </c>
      <c r="AX132" s="46" t="s">
        <v>382</v>
      </c>
      <c r="AY132" s="46" t="s">
        <v>382</v>
      </c>
      <c r="AZ132" s="46" t="s">
        <v>382</v>
      </c>
      <c r="BA132" s="88" t="s">
        <v>382</v>
      </c>
      <c r="BB132" s="88" t="s">
        <v>382</v>
      </c>
      <c r="BC132" s="46" t="s">
        <v>382</v>
      </c>
      <c r="BD132" s="46" t="s">
        <v>382</v>
      </c>
      <c r="BE132" s="88" t="s">
        <v>382</v>
      </c>
      <c r="BF132" s="88" t="s">
        <v>382</v>
      </c>
      <c r="BG132" s="88" t="s">
        <v>382</v>
      </c>
      <c r="BH132" s="46" t="s">
        <v>382</v>
      </c>
      <c r="BI132" s="46" t="s">
        <v>382</v>
      </c>
      <c r="BJ132" s="46" t="s">
        <v>382</v>
      </c>
      <c r="BK132" s="46" t="s">
        <v>382</v>
      </c>
      <c r="BL132" s="46" t="s">
        <v>382</v>
      </c>
      <c r="BM132" s="46" t="s">
        <v>382</v>
      </c>
      <c r="BN132" s="46" t="s">
        <v>382</v>
      </c>
      <c r="BO132" s="88" t="s">
        <v>382</v>
      </c>
      <c r="BP132" s="88" t="s">
        <v>382</v>
      </c>
      <c r="BQ132" s="88" t="s">
        <v>382</v>
      </c>
      <c r="BR132" s="46" t="s">
        <v>382</v>
      </c>
      <c r="BS132" s="88">
        <v>2.5</v>
      </c>
      <c r="BT132" s="88" t="s">
        <v>382</v>
      </c>
      <c r="BU132" s="88" t="s">
        <v>382</v>
      </c>
      <c r="BV132" s="46" t="s">
        <v>382</v>
      </c>
      <c r="BW132" s="46" t="s">
        <v>382</v>
      </c>
      <c r="BX132" s="46" t="s">
        <v>382</v>
      </c>
      <c r="BY132" s="46" t="s">
        <v>382</v>
      </c>
      <c r="BZ132" s="46" t="s">
        <v>382</v>
      </c>
      <c r="CA132" s="46" t="s">
        <v>382</v>
      </c>
      <c r="CB132" s="46" t="s">
        <v>382</v>
      </c>
      <c r="CC132" s="88" t="s">
        <v>382</v>
      </c>
      <c r="CD132" s="88" t="s">
        <v>382</v>
      </c>
      <c r="CE132" s="46" t="s">
        <v>382</v>
      </c>
      <c r="CF132" s="46" t="s">
        <v>382</v>
      </c>
      <c r="CG132" s="88">
        <v>2.5</v>
      </c>
      <c r="CH132" s="88" t="s">
        <v>382</v>
      </c>
      <c r="CI132" s="88" t="s">
        <v>382</v>
      </c>
      <c r="CJ132" s="46" t="s">
        <v>382</v>
      </c>
    </row>
    <row r="133" spans="1:88" ht="47.25" x14ac:dyDescent="0.25">
      <c r="A133" s="73" t="s">
        <v>592</v>
      </c>
      <c r="B133" s="91" t="s">
        <v>10</v>
      </c>
      <c r="C133" s="76" t="s">
        <v>741</v>
      </c>
      <c r="D133" s="46" t="s">
        <v>382</v>
      </c>
      <c r="E133" s="46" t="s">
        <v>382</v>
      </c>
      <c r="F133" s="46" t="s">
        <v>382</v>
      </c>
      <c r="G133" s="46" t="s">
        <v>382</v>
      </c>
      <c r="H133" s="46" t="s">
        <v>382</v>
      </c>
      <c r="I133" s="46" t="s">
        <v>382</v>
      </c>
      <c r="J133" s="46" t="s">
        <v>382</v>
      </c>
      <c r="K133" s="46" t="s">
        <v>382</v>
      </c>
      <c r="L133" s="46" t="s">
        <v>382</v>
      </c>
      <c r="M133" s="46" t="s">
        <v>382</v>
      </c>
      <c r="N133" s="46" t="s">
        <v>382</v>
      </c>
      <c r="O133" s="46" t="s">
        <v>382</v>
      </c>
      <c r="P133" s="46" t="s">
        <v>382</v>
      </c>
      <c r="Q133" s="46" t="s">
        <v>382</v>
      </c>
      <c r="R133" s="46" t="s">
        <v>382</v>
      </c>
      <c r="S133" s="46" t="s">
        <v>382</v>
      </c>
      <c r="T133" s="46" t="s">
        <v>382</v>
      </c>
      <c r="U133" s="46" t="s">
        <v>382</v>
      </c>
      <c r="V133" s="46" t="s">
        <v>382</v>
      </c>
      <c r="W133" s="46" t="s">
        <v>382</v>
      </c>
      <c r="X133" s="46" t="s">
        <v>382</v>
      </c>
      <c r="Y133" s="46" t="s">
        <v>382</v>
      </c>
      <c r="Z133" s="46" t="s">
        <v>382</v>
      </c>
      <c r="AA133" s="46" t="s">
        <v>382</v>
      </c>
      <c r="AB133" s="46" t="s">
        <v>382</v>
      </c>
      <c r="AC133" s="46" t="s">
        <v>382</v>
      </c>
      <c r="AD133" s="46" t="s">
        <v>382</v>
      </c>
      <c r="AE133" s="46" t="s">
        <v>382</v>
      </c>
      <c r="AF133" s="46" t="s">
        <v>382</v>
      </c>
      <c r="AG133" s="46" t="s">
        <v>382</v>
      </c>
      <c r="AH133" s="46" t="s">
        <v>382</v>
      </c>
      <c r="AI133" s="46" t="s">
        <v>382</v>
      </c>
      <c r="AJ133" s="46" t="s">
        <v>382</v>
      </c>
      <c r="AK133" s="46" t="s">
        <v>382</v>
      </c>
      <c r="AL133" s="46" t="s">
        <v>382</v>
      </c>
      <c r="AM133" s="46" t="s">
        <v>382</v>
      </c>
      <c r="AN133" s="46" t="s">
        <v>382</v>
      </c>
      <c r="AO133" s="46" t="s">
        <v>382</v>
      </c>
      <c r="AP133" s="46" t="s">
        <v>382</v>
      </c>
      <c r="AQ133" s="46" t="s">
        <v>382</v>
      </c>
      <c r="AR133" s="46" t="s">
        <v>382</v>
      </c>
      <c r="AS133" s="46" t="s">
        <v>382</v>
      </c>
      <c r="AT133" s="46" t="s">
        <v>382</v>
      </c>
      <c r="AU133" s="46" t="s">
        <v>382</v>
      </c>
      <c r="AV133" s="46" t="s">
        <v>382</v>
      </c>
      <c r="AW133" s="46" t="s">
        <v>382</v>
      </c>
      <c r="AX133" s="46" t="s">
        <v>382</v>
      </c>
      <c r="AY133" s="46" t="s">
        <v>382</v>
      </c>
      <c r="AZ133" s="46" t="s">
        <v>382</v>
      </c>
      <c r="BA133" s="88" t="s">
        <v>382</v>
      </c>
      <c r="BB133" s="88" t="s">
        <v>382</v>
      </c>
      <c r="BC133" s="88" t="s">
        <v>382</v>
      </c>
      <c r="BD133" s="46" t="s">
        <v>382</v>
      </c>
      <c r="BE133" s="46" t="s">
        <v>382</v>
      </c>
      <c r="BF133" s="88" t="s">
        <v>382</v>
      </c>
      <c r="BG133" s="88">
        <v>12</v>
      </c>
      <c r="BH133" s="46" t="s">
        <v>382</v>
      </c>
      <c r="BI133" s="46" t="s">
        <v>382</v>
      </c>
      <c r="BJ133" s="46" t="s">
        <v>382</v>
      </c>
      <c r="BK133" s="46" t="s">
        <v>382</v>
      </c>
      <c r="BL133" s="46" t="s">
        <v>382</v>
      </c>
      <c r="BM133" s="46" t="s">
        <v>382</v>
      </c>
      <c r="BN133" s="46" t="s">
        <v>382</v>
      </c>
      <c r="BO133" s="88" t="s">
        <v>382</v>
      </c>
      <c r="BP133" s="88" t="s">
        <v>382</v>
      </c>
      <c r="BQ133" s="88" t="s">
        <v>382</v>
      </c>
      <c r="BR133" s="46" t="s">
        <v>382</v>
      </c>
      <c r="BS133" s="88" t="s">
        <v>382</v>
      </c>
      <c r="BT133" s="88" t="s">
        <v>382</v>
      </c>
      <c r="BU133" s="88">
        <v>12</v>
      </c>
      <c r="BV133" s="46" t="s">
        <v>382</v>
      </c>
      <c r="BW133" s="46" t="s">
        <v>382</v>
      </c>
      <c r="BX133" s="46" t="s">
        <v>382</v>
      </c>
      <c r="BY133" s="46" t="s">
        <v>382</v>
      </c>
      <c r="BZ133" s="46" t="s">
        <v>382</v>
      </c>
      <c r="CA133" s="46" t="s">
        <v>382</v>
      </c>
      <c r="CB133" s="46" t="s">
        <v>382</v>
      </c>
      <c r="CC133" s="88" t="s">
        <v>382</v>
      </c>
      <c r="CD133" s="88" t="s">
        <v>382</v>
      </c>
      <c r="CE133" s="88" t="s">
        <v>382</v>
      </c>
      <c r="CF133" s="46" t="s">
        <v>382</v>
      </c>
      <c r="CG133" s="46" t="s">
        <v>382</v>
      </c>
      <c r="CH133" s="88" t="s">
        <v>382</v>
      </c>
      <c r="CI133" s="88">
        <v>24</v>
      </c>
      <c r="CJ133" s="46" t="s">
        <v>382</v>
      </c>
    </row>
  </sheetData>
  <mergeCells count="34">
    <mergeCell ref="CJ14:CJ17"/>
    <mergeCell ref="AM16:AS16"/>
    <mergeCell ref="AT16:AZ16"/>
    <mergeCell ref="BO16:BU16"/>
    <mergeCell ref="BH15:BU15"/>
    <mergeCell ref="AF15:AS15"/>
    <mergeCell ref="AF16:AL16"/>
    <mergeCell ref="BV16:CB16"/>
    <mergeCell ref="BV15:CI15"/>
    <mergeCell ref="A4:AS4"/>
    <mergeCell ref="A10:AS10"/>
    <mergeCell ref="A11:AS11"/>
    <mergeCell ref="A12:AS12"/>
    <mergeCell ref="A5:AS5"/>
    <mergeCell ref="A6:AS6"/>
    <mergeCell ref="A7:AS7"/>
    <mergeCell ref="A8:AS8"/>
    <mergeCell ref="A9:AS9"/>
    <mergeCell ref="A13:CI13"/>
    <mergeCell ref="BH16:BN16"/>
    <mergeCell ref="K16:Q16"/>
    <mergeCell ref="AT14:CI14"/>
    <mergeCell ref="AT15:BG15"/>
    <mergeCell ref="CC16:CI16"/>
    <mergeCell ref="BA16:BG16"/>
    <mergeCell ref="D14:Q15"/>
    <mergeCell ref="A14:A17"/>
    <mergeCell ref="D16:J16"/>
    <mergeCell ref="B14:B17"/>
    <mergeCell ref="C14:C17"/>
    <mergeCell ref="R14:AE15"/>
    <mergeCell ref="AF14:AS14"/>
    <mergeCell ref="Y16:AE16"/>
    <mergeCell ref="R16:X16"/>
  </mergeCells>
  <phoneticPr fontId="49" type="noConversion"/>
  <pageMargins left="0.70866141732283472" right="0.70866141732283472" top="0.74803149606299213" bottom="0.74803149606299213" header="0.31496062992125984" footer="0.31496062992125984"/>
  <pageSetup paperSize="8" scale="60" fitToWidth="2" orientation="landscape" r:id="rId1"/>
  <headerFooter differentFirst="1">
    <oddHeader>&amp;C&amp;P</oddHeader>
  </headerFooter>
  <colBreaks count="1" manualBreakCount="1">
    <brk id="45" max="18" man="1"/>
  </col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  <pageSetUpPr fitToPage="1"/>
  </sheetPr>
  <dimension ref="A1:AN130"/>
  <sheetViews>
    <sheetView zoomScale="70" zoomScaleNormal="70" zoomScaleSheetLayoutView="80" workbookViewId="0">
      <selection activeCell="C47" sqref="C47:C130"/>
    </sheetView>
  </sheetViews>
  <sheetFormatPr defaultRowHeight="15.75" x14ac:dyDescent="0.25"/>
  <cols>
    <col min="1" max="1" width="11.375" style="1" customWidth="1"/>
    <col min="2" max="2" width="31.5" style="1" customWidth="1"/>
    <col min="3" max="3" width="15.25" style="1" customWidth="1"/>
    <col min="4" max="4" width="32.375" style="1" customWidth="1"/>
    <col min="5" max="6" width="5.25" style="1" bestFit="1" customWidth="1"/>
    <col min="7" max="9" width="5.25" style="1" customWidth="1"/>
    <col min="10" max="29" width="6" style="1" customWidth="1"/>
    <col min="30" max="30" width="5.75" style="1" customWidth="1"/>
    <col min="31" max="31" width="16.125" style="1" customWidth="1"/>
    <col min="32" max="32" width="21.25" style="1" customWidth="1"/>
    <col min="33" max="33" width="12.625" style="1" customWidth="1"/>
    <col min="34" max="34" width="22.375" style="1" customWidth="1"/>
    <col min="35" max="35" width="10.875" style="1" customWidth="1"/>
    <col min="36" max="36" width="17.375" style="1" customWidth="1"/>
    <col min="37" max="38" width="4.125" style="1" customWidth="1"/>
    <col min="39" max="39" width="3.75" style="1" customWidth="1"/>
    <col min="40" max="40" width="3.875" style="1" customWidth="1"/>
    <col min="41" max="41" width="4.5" style="1" customWidth="1"/>
    <col min="42" max="42" width="5" style="1" customWidth="1"/>
    <col min="43" max="43" width="5.5" style="1" customWidth="1"/>
    <col min="44" max="44" width="5.75" style="1" customWidth="1"/>
    <col min="45" max="45" width="5.5" style="1" customWidth="1"/>
    <col min="46" max="47" width="5" style="1" customWidth="1"/>
    <col min="48" max="48" width="12.875" style="1" customWidth="1"/>
    <col min="49" max="58" width="5" style="1" customWidth="1"/>
    <col min="59" max="16384" width="9" style="1"/>
  </cols>
  <sheetData>
    <row r="1" spans="1:40" ht="18.75" x14ac:dyDescent="0.25">
      <c r="Q1" s="2"/>
      <c r="R1" s="2"/>
      <c r="S1" s="2"/>
      <c r="T1" s="2"/>
      <c r="U1" s="2"/>
      <c r="V1" s="2"/>
      <c r="W1" s="2"/>
      <c r="X1" s="2"/>
      <c r="AC1" s="17"/>
    </row>
    <row r="2" spans="1:40" ht="18.75" x14ac:dyDescent="0.3">
      <c r="Q2" s="2"/>
      <c r="R2" s="2"/>
      <c r="S2" s="2"/>
      <c r="T2" s="2"/>
      <c r="U2" s="2"/>
      <c r="V2" s="2"/>
      <c r="W2" s="2"/>
      <c r="X2" s="2"/>
      <c r="AC2" s="12"/>
    </row>
    <row r="3" spans="1:40" ht="18.75" x14ac:dyDescent="0.3">
      <c r="Q3" s="2"/>
      <c r="R3" s="2"/>
      <c r="S3" s="2"/>
      <c r="T3" s="2"/>
      <c r="U3" s="2"/>
      <c r="V3" s="2"/>
      <c r="W3" s="2"/>
      <c r="X3" s="2"/>
      <c r="AC3" s="12"/>
    </row>
    <row r="4" spans="1:40" x14ac:dyDescent="0.25">
      <c r="A4" s="167" t="s">
        <v>742</v>
      </c>
      <c r="B4" s="167"/>
      <c r="C4" s="167"/>
      <c r="D4" s="167"/>
      <c r="E4" s="167"/>
      <c r="F4" s="167"/>
      <c r="G4" s="167"/>
      <c r="H4" s="167"/>
      <c r="I4" s="167"/>
      <c r="J4" s="167"/>
      <c r="K4" s="167"/>
      <c r="L4" s="167"/>
      <c r="M4" s="167"/>
      <c r="N4" s="167"/>
      <c r="O4" s="167"/>
      <c r="P4" s="167"/>
      <c r="Q4" s="167"/>
      <c r="R4" s="167"/>
      <c r="S4" s="167"/>
      <c r="T4" s="167"/>
      <c r="U4" s="167"/>
      <c r="V4" s="167"/>
      <c r="W4" s="167"/>
      <c r="X4" s="167"/>
      <c r="Y4" s="167"/>
      <c r="Z4" s="167"/>
      <c r="AA4" s="167"/>
      <c r="AB4" s="167"/>
      <c r="AC4" s="167"/>
    </row>
    <row r="6" spans="1:40" x14ac:dyDescent="0.25">
      <c r="A6" s="193" t="s">
        <v>605</v>
      </c>
      <c r="B6" s="194"/>
      <c r="C6" s="194"/>
      <c r="D6" s="194"/>
      <c r="E6" s="194"/>
      <c r="F6" s="194"/>
      <c r="G6" s="194"/>
      <c r="H6" s="194"/>
      <c r="I6" s="194"/>
      <c r="J6" s="194"/>
      <c r="K6" s="194"/>
      <c r="L6" s="194"/>
      <c r="M6" s="194"/>
      <c r="N6" s="194"/>
      <c r="O6" s="194"/>
      <c r="P6" s="194"/>
      <c r="Q6" s="194"/>
      <c r="R6" s="194"/>
      <c r="S6" s="194"/>
      <c r="T6" s="194"/>
      <c r="U6" s="194"/>
      <c r="V6" s="194"/>
      <c r="W6" s="194"/>
      <c r="X6" s="194"/>
      <c r="Y6" s="194"/>
      <c r="Z6" s="194"/>
      <c r="AA6" s="194"/>
      <c r="AB6" s="194"/>
      <c r="AC6" s="194"/>
    </row>
    <row r="7" spans="1:40" x14ac:dyDescent="0.25">
      <c r="A7" s="151" t="s">
        <v>201</v>
      </c>
      <c r="B7" s="151"/>
      <c r="C7" s="151"/>
      <c r="D7" s="151"/>
      <c r="E7" s="151"/>
      <c r="F7" s="151"/>
      <c r="G7" s="151"/>
      <c r="H7" s="151"/>
      <c r="I7" s="151"/>
      <c r="J7" s="151"/>
      <c r="K7" s="151"/>
      <c r="L7" s="151"/>
      <c r="M7" s="151"/>
      <c r="N7" s="151"/>
      <c r="O7" s="151"/>
      <c r="P7" s="151"/>
      <c r="Q7" s="151"/>
      <c r="R7" s="151"/>
      <c r="S7" s="151"/>
      <c r="T7" s="151"/>
      <c r="U7" s="151"/>
      <c r="V7" s="151"/>
      <c r="W7" s="151"/>
      <c r="X7" s="151"/>
      <c r="Y7" s="151"/>
      <c r="Z7" s="151"/>
      <c r="AA7" s="151"/>
      <c r="AB7" s="151"/>
      <c r="AC7" s="151"/>
    </row>
    <row r="8" spans="1:40" x14ac:dyDescent="0.25">
      <c r="A8" s="34"/>
      <c r="B8" s="34"/>
      <c r="C8" s="34"/>
      <c r="D8" s="34"/>
      <c r="E8" s="34"/>
      <c r="F8" s="34"/>
      <c r="G8" s="34"/>
      <c r="H8" s="34"/>
      <c r="I8" s="34"/>
      <c r="J8" s="34"/>
      <c r="K8" s="34"/>
      <c r="L8" s="34"/>
      <c r="M8" s="34"/>
      <c r="N8" s="34"/>
      <c r="O8" s="34"/>
      <c r="P8" s="34"/>
      <c r="Q8" s="34"/>
      <c r="R8" s="34"/>
      <c r="S8" s="34"/>
      <c r="T8" s="34"/>
      <c r="U8" s="34"/>
      <c r="V8" s="34"/>
      <c r="W8" s="34"/>
      <c r="X8" s="34"/>
      <c r="Y8" s="34"/>
      <c r="Z8" s="34"/>
      <c r="AA8" s="34"/>
      <c r="AB8" s="34"/>
      <c r="AC8" s="34"/>
    </row>
    <row r="9" spans="1:40" ht="18.75" customHeight="1" x14ac:dyDescent="0.25">
      <c r="A9" s="125" t="s">
        <v>599</v>
      </c>
      <c r="B9" s="125"/>
      <c r="C9" s="125"/>
      <c r="D9" s="125"/>
      <c r="E9" s="125"/>
      <c r="F9" s="125"/>
      <c r="G9" s="125"/>
      <c r="H9" s="125"/>
      <c r="I9" s="125"/>
      <c r="J9" s="125"/>
      <c r="K9" s="125"/>
      <c r="L9" s="125"/>
      <c r="M9" s="125"/>
      <c r="N9" s="125"/>
      <c r="O9" s="125"/>
      <c r="P9" s="125"/>
      <c r="Q9" s="125"/>
      <c r="R9" s="125"/>
      <c r="S9" s="125"/>
      <c r="T9" s="125"/>
      <c r="U9" s="125"/>
      <c r="V9" s="125"/>
      <c r="W9" s="125"/>
      <c r="X9" s="125"/>
      <c r="Y9" s="125"/>
      <c r="Z9" s="125"/>
      <c r="AA9" s="125"/>
      <c r="AB9" s="125"/>
      <c r="AC9" s="125"/>
    </row>
    <row r="10" spans="1:40" x14ac:dyDescent="0.25">
      <c r="A10" s="184"/>
      <c r="B10" s="184"/>
      <c r="C10" s="184"/>
      <c r="D10" s="184"/>
      <c r="E10" s="184"/>
      <c r="F10" s="184"/>
      <c r="G10" s="184"/>
      <c r="H10" s="184"/>
      <c r="I10" s="184"/>
      <c r="J10" s="184"/>
      <c r="K10" s="184"/>
      <c r="L10" s="184"/>
      <c r="M10" s="184"/>
      <c r="N10" s="184"/>
      <c r="O10" s="184"/>
      <c r="P10" s="184"/>
      <c r="Q10" s="184"/>
      <c r="R10" s="184"/>
      <c r="S10" s="184"/>
      <c r="T10" s="184"/>
      <c r="U10" s="184"/>
      <c r="V10" s="184"/>
      <c r="W10" s="184"/>
      <c r="X10" s="184"/>
      <c r="Y10" s="10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</row>
    <row r="11" spans="1:40" ht="15.75" customHeight="1" x14ac:dyDescent="0.25">
      <c r="A11" s="162" t="s">
        <v>109</v>
      </c>
      <c r="B11" s="162" t="s">
        <v>25</v>
      </c>
      <c r="C11" s="162" t="s">
        <v>4</v>
      </c>
      <c r="D11" s="162" t="s">
        <v>306</v>
      </c>
      <c r="E11" s="185" t="s">
        <v>606</v>
      </c>
      <c r="F11" s="186"/>
      <c r="G11" s="186"/>
      <c r="H11" s="186"/>
      <c r="I11" s="187"/>
      <c r="J11" s="192" t="s">
        <v>42</v>
      </c>
      <c r="K11" s="192"/>
      <c r="L11" s="192"/>
      <c r="M11" s="192"/>
      <c r="N11" s="192"/>
      <c r="O11" s="192"/>
      <c r="P11" s="192"/>
      <c r="Q11" s="192"/>
      <c r="R11" s="192"/>
      <c r="S11" s="192"/>
      <c r="T11" s="192"/>
      <c r="U11" s="192"/>
      <c r="V11" s="192"/>
      <c r="W11" s="192"/>
      <c r="X11" s="192"/>
      <c r="Y11" s="192"/>
      <c r="Z11" s="192"/>
      <c r="AA11" s="192"/>
      <c r="AB11" s="192"/>
      <c r="AC11" s="19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</row>
    <row r="12" spans="1:40" ht="65.25" customHeight="1" x14ac:dyDescent="0.25">
      <c r="A12" s="162"/>
      <c r="B12" s="162"/>
      <c r="C12" s="162"/>
      <c r="D12" s="162"/>
      <c r="E12" s="188"/>
      <c r="F12" s="189"/>
      <c r="G12" s="189"/>
      <c r="H12" s="189"/>
      <c r="I12" s="190"/>
      <c r="J12" s="166">
        <v>2017</v>
      </c>
      <c r="K12" s="166"/>
      <c r="L12" s="166"/>
      <c r="M12" s="166"/>
      <c r="N12" s="166"/>
      <c r="O12" s="166">
        <v>2018</v>
      </c>
      <c r="P12" s="166"/>
      <c r="Q12" s="166"/>
      <c r="R12" s="166"/>
      <c r="S12" s="166"/>
      <c r="T12" s="166">
        <v>2019</v>
      </c>
      <c r="U12" s="166"/>
      <c r="V12" s="166"/>
      <c r="W12" s="166"/>
      <c r="X12" s="166"/>
      <c r="Y12" s="162" t="s">
        <v>3</v>
      </c>
      <c r="Z12" s="162"/>
      <c r="AA12" s="162"/>
      <c r="AB12" s="162"/>
      <c r="AC12" s="162"/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</row>
    <row r="13" spans="1:40" ht="60.75" customHeight="1" x14ac:dyDescent="0.25">
      <c r="A13" s="162"/>
      <c r="B13" s="162"/>
      <c r="C13" s="162"/>
      <c r="D13" s="162"/>
      <c r="E13" s="166" t="s">
        <v>296</v>
      </c>
      <c r="F13" s="166"/>
      <c r="G13" s="166"/>
      <c r="H13" s="166"/>
      <c r="I13" s="166"/>
      <c r="J13" s="166" t="s">
        <v>296</v>
      </c>
      <c r="K13" s="166"/>
      <c r="L13" s="166"/>
      <c r="M13" s="166"/>
      <c r="N13" s="166"/>
      <c r="O13" s="166" t="s">
        <v>296</v>
      </c>
      <c r="P13" s="166"/>
      <c r="Q13" s="166"/>
      <c r="R13" s="166"/>
      <c r="S13" s="166"/>
      <c r="T13" s="166" t="s">
        <v>296</v>
      </c>
      <c r="U13" s="166"/>
      <c r="V13" s="166"/>
      <c r="W13" s="166"/>
      <c r="X13" s="166"/>
      <c r="Y13" s="166" t="s">
        <v>15</v>
      </c>
      <c r="Z13" s="166"/>
      <c r="AA13" s="166"/>
      <c r="AB13" s="166"/>
      <c r="AC13" s="166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</row>
    <row r="14" spans="1:40" ht="65.25" customHeight="1" x14ac:dyDescent="0.25">
      <c r="A14" s="162"/>
      <c r="B14" s="162"/>
      <c r="C14" s="162"/>
      <c r="D14" s="162"/>
      <c r="E14" s="33" t="s">
        <v>5</v>
      </c>
      <c r="F14" s="33" t="s">
        <v>6</v>
      </c>
      <c r="G14" s="33" t="s">
        <v>157</v>
      </c>
      <c r="H14" s="33" t="s">
        <v>2</v>
      </c>
      <c r="I14" s="33" t="s">
        <v>101</v>
      </c>
      <c r="J14" s="33" t="s">
        <v>5</v>
      </c>
      <c r="K14" s="33" t="s">
        <v>6</v>
      </c>
      <c r="L14" s="33" t="s">
        <v>157</v>
      </c>
      <c r="M14" s="33" t="s">
        <v>2</v>
      </c>
      <c r="N14" s="33" t="s">
        <v>101</v>
      </c>
      <c r="O14" s="33" t="s">
        <v>5</v>
      </c>
      <c r="P14" s="33" t="s">
        <v>6</v>
      </c>
      <c r="Q14" s="33" t="s">
        <v>157</v>
      </c>
      <c r="R14" s="33" t="s">
        <v>2</v>
      </c>
      <c r="S14" s="33" t="s">
        <v>101</v>
      </c>
      <c r="T14" s="33" t="s">
        <v>5</v>
      </c>
      <c r="U14" s="33" t="s">
        <v>6</v>
      </c>
      <c r="V14" s="33" t="s">
        <v>157</v>
      </c>
      <c r="W14" s="33" t="s">
        <v>2</v>
      </c>
      <c r="X14" s="33" t="s">
        <v>101</v>
      </c>
      <c r="Y14" s="33" t="s">
        <v>5</v>
      </c>
      <c r="Z14" s="33" t="s">
        <v>6</v>
      </c>
      <c r="AA14" s="33" t="s">
        <v>157</v>
      </c>
      <c r="AB14" s="33" t="s">
        <v>2</v>
      </c>
      <c r="AC14" s="33" t="s">
        <v>101</v>
      </c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</row>
    <row r="15" spans="1:40" x14ac:dyDescent="0.25">
      <c r="A15" s="57">
        <v>1</v>
      </c>
      <c r="B15" s="57">
        <v>2</v>
      </c>
      <c r="C15" s="57">
        <v>3</v>
      </c>
      <c r="D15" s="57">
        <v>4</v>
      </c>
      <c r="E15" s="69" t="s">
        <v>129</v>
      </c>
      <c r="F15" s="69" t="s">
        <v>130</v>
      </c>
      <c r="G15" s="69" t="s">
        <v>131</v>
      </c>
      <c r="H15" s="69" t="s">
        <v>132</v>
      </c>
      <c r="I15" s="69" t="s">
        <v>133</v>
      </c>
      <c r="J15" s="69" t="s">
        <v>143</v>
      </c>
      <c r="K15" s="69" t="s">
        <v>144</v>
      </c>
      <c r="L15" s="69" t="s">
        <v>145</v>
      </c>
      <c r="M15" s="69" t="s">
        <v>146</v>
      </c>
      <c r="N15" s="69" t="s">
        <v>147</v>
      </c>
      <c r="O15" s="69" t="s">
        <v>150</v>
      </c>
      <c r="P15" s="69" t="s">
        <v>151</v>
      </c>
      <c r="Q15" s="69" t="s">
        <v>152</v>
      </c>
      <c r="R15" s="69" t="s">
        <v>153</v>
      </c>
      <c r="S15" s="69" t="s">
        <v>154</v>
      </c>
      <c r="T15" s="69" t="s">
        <v>158</v>
      </c>
      <c r="U15" s="69" t="s">
        <v>159</v>
      </c>
      <c r="V15" s="69" t="s">
        <v>160</v>
      </c>
      <c r="W15" s="69" t="s">
        <v>161</v>
      </c>
      <c r="X15" s="69" t="s">
        <v>162</v>
      </c>
      <c r="Y15" s="69" t="s">
        <v>186</v>
      </c>
      <c r="Z15" s="69" t="s">
        <v>187</v>
      </c>
      <c r="AA15" s="69" t="s">
        <v>188</v>
      </c>
      <c r="AB15" s="69" t="s">
        <v>189</v>
      </c>
      <c r="AC15" s="69" t="s">
        <v>190</v>
      </c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</row>
    <row r="16" spans="1:40" ht="31.5" x14ac:dyDescent="0.25">
      <c r="A16" s="73" t="s">
        <v>311</v>
      </c>
      <c r="B16" s="74" t="s">
        <v>405</v>
      </c>
      <c r="C16" s="76" t="s">
        <v>382</v>
      </c>
      <c r="D16" s="46" t="s">
        <v>382</v>
      </c>
      <c r="E16" s="46" t="s">
        <v>382</v>
      </c>
      <c r="F16" s="46" t="s">
        <v>382</v>
      </c>
      <c r="G16" s="46" t="s">
        <v>382</v>
      </c>
      <c r="H16" s="46" t="s">
        <v>382</v>
      </c>
      <c r="I16" s="46" t="s">
        <v>382</v>
      </c>
      <c r="J16" s="46" t="s">
        <v>382</v>
      </c>
      <c r="K16" s="46" t="s">
        <v>382</v>
      </c>
      <c r="L16" s="46" t="s">
        <v>382</v>
      </c>
      <c r="M16" s="46" t="s">
        <v>382</v>
      </c>
      <c r="N16" s="46" t="s">
        <v>382</v>
      </c>
      <c r="O16" s="88">
        <v>7.8</v>
      </c>
      <c r="P16" s="88" t="s">
        <v>382</v>
      </c>
      <c r="Q16" s="88">
        <v>53.9</v>
      </c>
      <c r="R16" s="88" t="s">
        <v>382</v>
      </c>
      <c r="S16" s="88">
        <v>75</v>
      </c>
      <c r="T16" s="88">
        <v>29</v>
      </c>
      <c r="U16" s="88" t="s">
        <v>382</v>
      </c>
      <c r="V16" s="88">
        <f>V18+V20</f>
        <v>28.58</v>
      </c>
      <c r="W16" s="88" t="s">
        <v>382</v>
      </c>
      <c r="X16" s="88">
        <v>83</v>
      </c>
      <c r="Y16" s="88">
        <v>36.35</v>
      </c>
      <c r="Z16" s="88" t="s">
        <v>382</v>
      </c>
      <c r="AA16" s="88">
        <v>82.557000000000002</v>
      </c>
      <c r="AB16" s="88" t="s">
        <v>382</v>
      </c>
      <c r="AC16" s="88">
        <v>158</v>
      </c>
    </row>
    <row r="17" spans="1:29" ht="31.5" x14ac:dyDescent="0.25">
      <c r="A17" s="73" t="s">
        <v>406</v>
      </c>
      <c r="B17" s="74" t="s">
        <v>407</v>
      </c>
      <c r="C17" s="76" t="s">
        <v>382</v>
      </c>
      <c r="D17" s="46" t="s">
        <v>382</v>
      </c>
      <c r="E17" s="46" t="s">
        <v>382</v>
      </c>
      <c r="F17" s="46" t="s">
        <v>382</v>
      </c>
      <c r="G17" s="46" t="s">
        <v>382</v>
      </c>
      <c r="H17" s="46" t="s">
        <v>382</v>
      </c>
      <c r="I17" s="46" t="s">
        <v>382</v>
      </c>
      <c r="J17" s="46" t="s">
        <v>382</v>
      </c>
      <c r="K17" s="46" t="s">
        <v>382</v>
      </c>
      <c r="L17" s="46" t="s">
        <v>382</v>
      </c>
      <c r="M17" s="46" t="s">
        <v>382</v>
      </c>
      <c r="N17" s="46" t="s">
        <v>382</v>
      </c>
      <c r="O17" s="88" t="s">
        <v>382</v>
      </c>
      <c r="P17" s="88" t="s">
        <v>382</v>
      </c>
      <c r="Q17" s="88" t="s">
        <v>382</v>
      </c>
      <c r="R17" s="88" t="s">
        <v>382</v>
      </c>
      <c r="S17" s="88" t="s">
        <v>382</v>
      </c>
      <c r="T17" s="88" t="s">
        <v>382</v>
      </c>
      <c r="U17" s="88" t="s">
        <v>382</v>
      </c>
      <c r="V17" s="88" t="s">
        <v>382</v>
      </c>
      <c r="W17" s="88" t="s">
        <v>382</v>
      </c>
      <c r="X17" s="88" t="s">
        <v>382</v>
      </c>
      <c r="Y17" s="88" t="s">
        <v>382</v>
      </c>
      <c r="Z17" s="88" t="s">
        <v>382</v>
      </c>
      <c r="AA17" s="88" t="s">
        <v>382</v>
      </c>
      <c r="AB17" s="88" t="s">
        <v>382</v>
      </c>
      <c r="AC17" s="88" t="s">
        <v>382</v>
      </c>
    </row>
    <row r="18" spans="1:29" ht="47.25" x14ac:dyDescent="0.25">
      <c r="A18" s="73" t="s">
        <v>408</v>
      </c>
      <c r="B18" s="74" t="s">
        <v>412</v>
      </c>
      <c r="C18" s="76" t="s">
        <v>382</v>
      </c>
      <c r="D18" s="46" t="s">
        <v>382</v>
      </c>
      <c r="E18" s="46" t="s">
        <v>382</v>
      </c>
      <c r="F18" s="46" t="s">
        <v>382</v>
      </c>
      <c r="G18" s="46" t="s">
        <v>382</v>
      </c>
      <c r="H18" s="46" t="s">
        <v>382</v>
      </c>
      <c r="I18" s="46" t="s">
        <v>382</v>
      </c>
      <c r="J18" s="46" t="s">
        <v>382</v>
      </c>
      <c r="K18" s="46" t="s">
        <v>382</v>
      </c>
      <c r="L18" s="46" t="s">
        <v>382</v>
      </c>
      <c r="M18" s="46" t="s">
        <v>382</v>
      </c>
      <c r="N18" s="46" t="s">
        <v>382</v>
      </c>
      <c r="O18" s="88" t="s">
        <v>382</v>
      </c>
      <c r="P18" s="88" t="s">
        <v>382</v>
      </c>
      <c r="Q18" s="88">
        <v>42.1</v>
      </c>
      <c r="R18" s="88" t="s">
        <v>382</v>
      </c>
      <c r="S18" s="88" t="s">
        <v>382</v>
      </c>
      <c r="T18" s="88" t="s">
        <v>382</v>
      </c>
      <c r="U18" s="88" t="s">
        <v>382</v>
      </c>
      <c r="V18" s="88">
        <v>20.23</v>
      </c>
      <c r="W18" s="88" t="s">
        <v>382</v>
      </c>
      <c r="X18" s="88" t="s">
        <v>382</v>
      </c>
      <c r="Y18" s="88" t="s">
        <v>382</v>
      </c>
      <c r="Z18" s="88" t="s">
        <v>382</v>
      </c>
      <c r="AA18" s="88">
        <v>62.407000000000004</v>
      </c>
      <c r="AB18" s="88" t="s">
        <v>382</v>
      </c>
      <c r="AC18" s="88" t="s">
        <v>382</v>
      </c>
    </row>
    <row r="19" spans="1:29" ht="78.75" x14ac:dyDescent="0.25">
      <c r="A19" s="73" t="s">
        <v>413</v>
      </c>
      <c r="B19" s="75" t="s">
        <v>414</v>
      </c>
      <c r="C19" s="76" t="s">
        <v>382</v>
      </c>
      <c r="D19" s="46" t="s">
        <v>382</v>
      </c>
      <c r="E19" s="46" t="s">
        <v>382</v>
      </c>
      <c r="F19" s="46" t="s">
        <v>382</v>
      </c>
      <c r="G19" s="46" t="s">
        <v>382</v>
      </c>
      <c r="H19" s="46" t="s">
        <v>382</v>
      </c>
      <c r="I19" s="46" t="s">
        <v>382</v>
      </c>
      <c r="J19" s="46" t="s">
        <v>382</v>
      </c>
      <c r="K19" s="46" t="s">
        <v>382</v>
      </c>
      <c r="L19" s="46" t="s">
        <v>382</v>
      </c>
      <c r="M19" s="46" t="s">
        <v>382</v>
      </c>
      <c r="N19" s="46" t="s">
        <v>382</v>
      </c>
      <c r="O19" s="88" t="s">
        <v>382</v>
      </c>
      <c r="P19" s="88" t="s">
        <v>382</v>
      </c>
      <c r="Q19" s="88" t="s">
        <v>382</v>
      </c>
      <c r="R19" s="88" t="s">
        <v>382</v>
      </c>
      <c r="S19" s="88" t="s">
        <v>382</v>
      </c>
      <c r="T19" s="88" t="s">
        <v>382</v>
      </c>
      <c r="U19" s="88" t="s">
        <v>382</v>
      </c>
      <c r="V19" s="88" t="s">
        <v>382</v>
      </c>
      <c r="W19" s="88" t="s">
        <v>382</v>
      </c>
      <c r="X19" s="88" t="s">
        <v>382</v>
      </c>
      <c r="Y19" s="88" t="s">
        <v>382</v>
      </c>
      <c r="Z19" s="88" t="s">
        <v>382</v>
      </c>
      <c r="AA19" s="88" t="s">
        <v>382</v>
      </c>
      <c r="AB19" s="88" t="s">
        <v>382</v>
      </c>
      <c r="AC19" s="88" t="s">
        <v>382</v>
      </c>
    </row>
    <row r="20" spans="1:29" ht="47.25" x14ac:dyDescent="0.25">
      <c r="A20" s="73" t="s">
        <v>415</v>
      </c>
      <c r="B20" s="74" t="s">
        <v>416</v>
      </c>
      <c r="C20" s="76" t="s">
        <v>382</v>
      </c>
      <c r="D20" s="46" t="s">
        <v>382</v>
      </c>
      <c r="E20" s="46" t="s">
        <v>382</v>
      </c>
      <c r="F20" s="46" t="s">
        <v>382</v>
      </c>
      <c r="G20" s="46" t="s">
        <v>382</v>
      </c>
      <c r="H20" s="46" t="s">
        <v>382</v>
      </c>
      <c r="I20" s="46" t="s">
        <v>382</v>
      </c>
      <c r="J20" s="46" t="s">
        <v>382</v>
      </c>
      <c r="K20" s="46" t="s">
        <v>382</v>
      </c>
      <c r="L20" s="46" t="s">
        <v>382</v>
      </c>
      <c r="M20" s="46" t="s">
        <v>382</v>
      </c>
      <c r="N20" s="46" t="s">
        <v>382</v>
      </c>
      <c r="O20" s="88" t="s">
        <v>382</v>
      </c>
      <c r="P20" s="88" t="s">
        <v>382</v>
      </c>
      <c r="Q20" s="88">
        <v>11.8</v>
      </c>
      <c r="R20" s="88" t="s">
        <v>382</v>
      </c>
      <c r="S20" s="88" t="s">
        <v>382</v>
      </c>
      <c r="T20" s="88" t="s">
        <v>382</v>
      </c>
      <c r="U20" s="88" t="s">
        <v>382</v>
      </c>
      <c r="V20" s="88">
        <v>8.35</v>
      </c>
      <c r="W20" s="88" t="s">
        <v>382</v>
      </c>
      <c r="X20" s="88" t="s">
        <v>382</v>
      </c>
      <c r="Y20" s="88" t="s">
        <v>382</v>
      </c>
      <c r="Z20" s="88" t="s">
        <v>382</v>
      </c>
      <c r="AA20" s="88">
        <v>20.150000000000002</v>
      </c>
      <c r="AB20" s="88" t="s">
        <v>382</v>
      </c>
      <c r="AC20" s="88" t="s">
        <v>382</v>
      </c>
    </row>
    <row r="21" spans="1:29" ht="47.25" x14ac:dyDescent="0.25">
      <c r="A21" s="73" t="s">
        <v>417</v>
      </c>
      <c r="B21" s="74" t="s">
        <v>418</v>
      </c>
      <c r="C21" s="76" t="s">
        <v>382</v>
      </c>
      <c r="D21" s="46" t="s">
        <v>382</v>
      </c>
      <c r="E21" s="46" t="s">
        <v>382</v>
      </c>
      <c r="F21" s="46" t="s">
        <v>382</v>
      </c>
      <c r="G21" s="46" t="s">
        <v>382</v>
      </c>
      <c r="H21" s="46" t="s">
        <v>382</v>
      </c>
      <c r="I21" s="46" t="s">
        <v>382</v>
      </c>
      <c r="J21" s="46" t="s">
        <v>382</v>
      </c>
      <c r="K21" s="46" t="s">
        <v>382</v>
      </c>
      <c r="L21" s="46" t="s">
        <v>382</v>
      </c>
      <c r="M21" s="46" t="s">
        <v>382</v>
      </c>
      <c r="N21" s="46" t="s">
        <v>382</v>
      </c>
      <c r="O21" s="88" t="s">
        <v>382</v>
      </c>
      <c r="P21" s="88" t="s">
        <v>382</v>
      </c>
      <c r="Q21" s="88" t="s">
        <v>382</v>
      </c>
      <c r="R21" s="88" t="s">
        <v>382</v>
      </c>
      <c r="S21" s="88" t="s">
        <v>382</v>
      </c>
      <c r="T21" s="88" t="s">
        <v>382</v>
      </c>
      <c r="U21" s="88" t="s">
        <v>382</v>
      </c>
      <c r="V21" s="88" t="s">
        <v>382</v>
      </c>
      <c r="W21" s="88" t="s">
        <v>382</v>
      </c>
      <c r="X21" s="88" t="s">
        <v>382</v>
      </c>
      <c r="Y21" s="88" t="s">
        <v>382</v>
      </c>
      <c r="Z21" s="88" t="s">
        <v>382</v>
      </c>
      <c r="AA21" s="88" t="s">
        <v>382</v>
      </c>
      <c r="AB21" s="88" t="s">
        <v>382</v>
      </c>
      <c r="AC21" s="88" t="s">
        <v>382</v>
      </c>
    </row>
    <row r="22" spans="1:29" ht="31.5" x14ac:dyDescent="0.25">
      <c r="A22" s="73" t="s">
        <v>419</v>
      </c>
      <c r="B22" s="75" t="s">
        <v>420</v>
      </c>
      <c r="C22" s="76" t="s">
        <v>382</v>
      </c>
      <c r="D22" s="46" t="s">
        <v>382</v>
      </c>
      <c r="E22" s="46" t="s">
        <v>382</v>
      </c>
      <c r="F22" s="46" t="s">
        <v>382</v>
      </c>
      <c r="G22" s="46" t="s">
        <v>382</v>
      </c>
      <c r="H22" s="46" t="s">
        <v>382</v>
      </c>
      <c r="I22" s="46" t="s">
        <v>382</v>
      </c>
      <c r="J22" s="46" t="s">
        <v>382</v>
      </c>
      <c r="K22" s="46" t="s">
        <v>382</v>
      </c>
      <c r="L22" s="46" t="s">
        <v>382</v>
      </c>
      <c r="M22" s="46" t="s">
        <v>382</v>
      </c>
      <c r="N22" s="46" t="s">
        <v>382</v>
      </c>
      <c r="O22" s="88" t="s">
        <v>382</v>
      </c>
      <c r="P22" s="88" t="s">
        <v>382</v>
      </c>
      <c r="Q22" s="88" t="s">
        <v>382</v>
      </c>
      <c r="R22" s="88" t="s">
        <v>382</v>
      </c>
      <c r="S22" s="88" t="s">
        <v>382</v>
      </c>
      <c r="T22" s="88" t="s">
        <v>382</v>
      </c>
      <c r="U22" s="88" t="s">
        <v>382</v>
      </c>
      <c r="V22" s="88" t="s">
        <v>382</v>
      </c>
      <c r="W22" s="88" t="s">
        <v>382</v>
      </c>
      <c r="X22" s="88" t="s">
        <v>382</v>
      </c>
      <c r="Y22" s="88" t="s">
        <v>382</v>
      </c>
      <c r="Z22" s="88" t="s">
        <v>382</v>
      </c>
      <c r="AA22" s="88" t="s">
        <v>382</v>
      </c>
      <c r="AB22" s="88" t="s">
        <v>382</v>
      </c>
      <c r="AC22" s="88" t="s">
        <v>382</v>
      </c>
    </row>
    <row r="23" spans="1:29" x14ac:dyDescent="0.25">
      <c r="A23" s="73"/>
      <c r="B23" s="74"/>
      <c r="C23" s="76" t="s">
        <v>382</v>
      </c>
      <c r="D23" s="46" t="s">
        <v>382</v>
      </c>
      <c r="E23" s="46" t="s">
        <v>382</v>
      </c>
      <c r="F23" s="46" t="s">
        <v>382</v>
      </c>
      <c r="G23" s="46" t="s">
        <v>382</v>
      </c>
      <c r="H23" s="46" t="s">
        <v>382</v>
      </c>
      <c r="I23" s="46" t="s">
        <v>382</v>
      </c>
      <c r="J23" s="46" t="s">
        <v>382</v>
      </c>
      <c r="K23" s="46" t="s">
        <v>382</v>
      </c>
      <c r="L23" s="46" t="s">
        <v>382</v>
      </c>
      <c r="M23" s="46" t="s">
        <v>382</v>
      </c>
      <c r="N23" s="46" t="s">
        <v>382</v>
      </c>
      <c r="O23" s="88" t="s">
        <v>382</v>
      </c>
      <c r="P23" s="88" t="s">
        <v>382</v>
      </c>
      <c r="Q23" s="88" t="s">
        <v>382</v>
      </c>
      <c r="R23" s="88" t="s">
        <v>382</v>
      </c>
      <c r="S23" s="88" t="s">
        <v>382</v>
      </c>
      <c r="T23" s="88" t="s">
        <v>382</v>
      </c>
      <c r="U23" s="88" t="s">
        <v>382</v>
      </c>
      <c r="V23" s="88" t="s">
        <v>382</v>
      </c>
      <c r="W23" s="88" t="s">
        <v>382</v>
      </c>
      <c r="X23" s="88" t="s">
        <v>382</v>
      </c>
      <c r="Y23" s="88" t="s">
        <v>382</v>
      </c>
      <c r="Z23" s="88" t="s">
        <v>382</v>
      </c>
      <c r="AA23" s="88" t="s">
        <v>382</v>
      </c>
      <c r="AB23" s="88" t="s">
        <v>382</v>
      </c>
      <c r="AC23" s="88" t="s">
        <v>382</v>
      </c>
    </row>
    <row r="24" spans="1:29" x14ac:dyDescent="0.25">
      <c r="A24" s="73" t="s">
        <v>315</v>
      </c>
      <c r="B24" s="74" t="s">
        <v>220</v>
      </c>
      <c r="C24" s="76" t="s">
        <v>382</v>
      </c>
      <c r="D24" s="46" t="s">
        <v>382</v>
      </c>
      <c r="E24" s="46" t="s">
        <v>382</v>
      </c>
      <c r="F24" s="46" t="s">
        <v>382</v>
      </c>
      <c r="G24" s="46" t="s">
        <v>382</v>
      </c>
      <c r="H24" s="46" t="s">
        <v>382</v>
      </c>
      <c r="I24" s="46" t="s">
        <v>382</v>
      </c>
      <c r="J24" s="46" t="s">
        <v>382</v>
      </c>
      <c r="K24" s="46" t="s">
        <v>382</v>
      </c>
      <c r="L24" s="46" t="s">
        <v>382</v>
      </c>
      <c r="M24" s="46" t="s">
        <v>382</v>
      </c>
      <c r="N24" s="46" t="s">
        <v>382</v>
      </c>
      <c r="O24" s="88" t="s">
        <v>382</v>
      </c>
      <c r="P24" s="88" t="s">
        <v>382</v>
      </c>
      <c r="Q24" s="88" t="s">
        <v>382</v>
      </c>
      <c r="R24" s="88" t="s">
        <v>382</v>
      </c>
      <c r="S24" s="88" t="s">
        <v>382</v>
      </c>
      <c r="T24" s="88" t="s">
        <v>382</v>
      </c>
      <c r="U24" s="88" t="s">
        <v>382</v>
      </c>
      <c r="V24" s="88" t="s">
        <v>382</v>
      </c>
      <c r="W24" s="88" t="s">
        <v>382</v>
      </c>
      <c r="X24" s="88" t="s">
        <v>382</v>
      </c>
      <c r="Y24" s="88" t="s">
        <v>382</v>
      </c>
      <c r="Z24" s="88" t="s">
        <v>382</v>
      </c>
      <c r="AA24" s="88" t="s">
        <v>382</v>
      </c>
      <c r="AB24" s="88" t="s">
        <v>382</v>
      </c>
      <c r="AC24" s="88" t="s">
        <v>382</v>
      </c>
    </row>
    <row r="25" spans="1:29" ht="31.5" x14ac:dyDescent="0.25">
      <c r="A25" s="73" t="s">
        <v>316</v>
      </c>
      <c r="B25" s="74" t="s">
        <v>421</v>
      </c>
      <c r="C25" s="76" t="s">
        <v>382</v>
      </c>
      <c r="D25" s="46" t="s">
        <v>382</v>
      </c>
      <c r="E25" s="46" t="s">
        <v>382</v>
      </c>
      <c r="F25" s="46" t="s">
        <v>382</v>
      </c>
      <c r="G25" s="46" t="s">
        <v>382</v>
      </c>
      <c r="H25" s="46" t="s">
        <v>382</v>
      </c>
      <c r="I25" s="46" t="s">
        <v>382</v>
      </c>
      <c r="J25" s="46" t="s">
        <v>382</v>
      </c>
      <c r="K25" s="46" t="s">
        <v>382</v>
      </c>
      <c r="L25" s="46" t="s">
        <v>382</v>
      </c>
      <c r="M25" s="46" t="s">
        <v>382</v>
      </c>
      <c r="N25" s="46" t="s">
        <v>382</v>
      </c>
      <c r="O25" s="88" t="s">
        <v>382</v>
      </c>
      <c r="P25" s="88" t="s">
        <v>382</v>
      </c>
      <c r="Q25" s="88" t="s">
        <v>382</v>
      </c>
      <c r="R25" s="88" t="s">
        <v>382</v>
      </c>
      <c r="S25" s="88" t="s">
        <v>382</v>
      </c>
      <c r="T25" s="88" t="s">
        <v>382</v>
      </c>
      <c r="U25" s="88" t="s">
        <v>382</v>
      </c>
      <c r="V25" s="88" t="s">
        <v>382</v>
      </c>
      <c r="W25" s="88" t="s">
        <v>382</v>
      </c>
      <c r="X25" s="88" t="s">
        <v>382</v>
      </c>
      <c r="Y25" s="88" t="s">
        <v>382</v>
      </c>
      <c r="Z25" s="88" t="s">
        <v>382</v>
      </c>
      <c r="AA25" s="88" t="s">
        <v>382</v>
      </c>
      <c r="AB25" s="88" t="s">
        <v>382</v>
      </c>
      <c r="AC25" s="88" t="s">
        <v>382</v>
      </c>
    </row>
    <row r="26" spans="1:29" ht="47.25" x14ac:dyDescent="0.25">
      <c r="A26" s="73" t="s">
        <v>318</v>
      </c>
      <c r="B26" s="74" t="s">
        <v>422</v>
      </c>
      <c r="C26" s="76" t="s">
        <v>382</v>
      </c>
      <c r="D26" s="46" t="s">
        <v>382</v>
      </c>
      <c r="E26" s="46" t="s">
        <v>382</v>
      </c>
      <c r="F26" s="46" t="s">
        <v>382</v>
      </c>
      <c r="G26" s="46" t="s">
        <v>382</v>
      </c>
      <c r="H26" s="46" t="s">
        <v>382</v>
      </c>
      <c r="I26" s="46" t="s">
        <v>382</v>
      </c>
      <c r="J26" s="46" t="s">
        <v>382</v>
      </c>
      <c r="K26" s="46" t="s">
        <v>382</v>
      </c>
      <c r="L26" s="46" t="s">
        <v>382</v>
      </c>
      <c r="M26" s="46" t="s">
        <v>382</v>
      </c>
      <c r="N26" s="46" t="s">
        <v>382</v>
      </c>
      <c r="O26" s="88" t="s">
        <v>382</v>
      </c>
      <c r="P26" s="88" t="s">
        <v>382</v>
      </c>
      <c r="Q26" s="88" t="s">
        <v>382</v>
      </c>
      <c r="R26" s="88" t="s">
        <v>382</v>
      </c>
      <c r="S26" s="88" t="s">
        <v>382</v>
      </c>
      <c r="T26" s="88" t="s">
        <v>382</v>
      </c>
      <c r="U26" s="88" t="s">
        <v>382</v>
      </c>
      <c r="V26" s="88" t="s">
        <v>382</v>
      </c>
      <c r="W26" s="88" t="s">
        <v>382</v>
      </c>
      <c r="X26" s="88" t="s">
        <v>382</v>
      </c>
      <c r="Y26" s="88" t="s">
        <v>382</v>
      </c>
      <c r="Z26" s="88" t="s">
        <v>382</v>
      </c>
      <c r="AA26" s="88" t="s">
        <v>382</v>
      </c>
      <c r="AB26" s="88" t="s">
        <v>382</v>
      </c>
      <c r="AC26" s="88" t="s">
        <v>382</v>
      </c>
    </row>
    <row r="27" spans="1:29" ht="78.75" x14ac:dyDescent="0.25">
      <c r="A27" s="73" t="s">
        <v>336</v>
      </c>
      <c r="B27" s="74" t="s">
        <v>423</v>
      </c>
      <c r="C27" s="76" t="s">
        <v>382</v>
      </c>
      <c r="D27" s="46" t="s">
        <v>382</v>
      </c>
      <c r="E27" s="46" t="s">
        <v>382</v>
      </c>
      <c r="F27" s="46" t="s">
        <v>382</v>
      </c>
      <c r="G27" s="46" t="s">
        <v>382</v>
      </c>
      <c r="H27" s="46" t="s">
        <v>382</v>
      </c>
      <c r="I27" s="46" t="s">
        <v>382</v>
      </c>
      <c r="J27" s="46" t="s">
        <v>382</v>
      </c>
      <c r="K27" s="46" t="s">
        <v>382</v>
      </c>
      <c r="L27" s="46" t="s">
        <v>382</v>
      </c>
      <c r="M27" s="46" t="s">
        <v>382</v>
      </c>
      <c r="N27" s="46" t="s">
        <v>382</v>
      </c>
      <c r="O27" s="88" t="s">
        <v>382</v>
      </c>
      <c r="P27" s="88" t="s">
        <v>382</v>
      </c>
      <c r="Q27" s="88" t="s">
        <v>382</v>
      </c>
      <c r="R27" s="88" t="s">
        <v>382</v>
      </c>
      <c r="S27" s="88" t="s">
        <v>382</v>
      </c>
      <c r="T27" s="88" t="s">
        <v>382</v>
      </c>
      <c r="U27" s="88" t="s">
        <v>382</v>
      </c>
      <c r="V27" s="88" t="s">
        <v>382</v>
      </c>
      <c r="W27" s="88" t="s">
        <v>382</v>
      </c>
      <c r="X27" s="88" t="s">
        <v>382</v>
      </c>
      <c r="Y27" s="88" t="s">
        <v>382</v>
      </c>
      <c r="Z27" s="88" t="s">
        <v>382</v>
      </c>
      <c r="AA27" s="88" t="s">
        <v>382</v>
      </c>
      <c r="AB27" s="88" t="s">
        <v>382</v>
      </c>
      <c r="AC27" s="88" t="s">
        <v>382</v>
      </c>
    </row>
    <row r="28" spans="1:29" ht="78.75" x14ac:dyDescent="0.25">
      <c r="A28" s="73" t="s">
        <v>337</v>
      </c>
      <c r="B28" s="74" t="s">
        <v>424</v>
      </c>
      <c r="C28" s="76" t="s">
        <v>382</v>
      </c>
      <c r="D28" s="46" t="s">
        <v>382</v>
      </c>
      <c r="E28" s="46" t="s">
        <v>382</v>
      </c>
      <c r="F28" s="46" t="s">
        <v>382</v>
      </c>
      <c r="G28" s="46" t="s">
        <v>382</v>
      </c>
      <c r="H28" s="46" t="s">
        <v>382</v>
      </c>
      <c r="I28" s="46" t="s">
        <v>382</v>
      </c>
      <c r="J28" s="46" t="s">
        <v>382</v>
      </c>
      <c r="K28" s="46" t="s">
        <v>382</v>
      </c>
      <c r="L28" s="46" t="s">
        <v>382</v>
      </c>
      <c r="M28" s="46" t="s">
        <v>382</v>
      </c>
      <c r="N28" s="46" t="s">
        <v>382</v>
      </c>
      <c r="O28" s="88" t="s">
        <v>382</v>
      </c>
      <c r="P28" s="88" t="s">
        <v>382</v>
      </c>
      <c r="Q28" s="88" t="s">
        <v>382</v>
      </c>
      <c r="R28" s="88" t="s">
        <v>382</v>
      </c>
      <c r="S28" s="88" t="s">
        <v>382</v>
      </c>
      <c r="T28" s="88" t="s">
        <v>382</v>
      </c>
      <c r="U28" s="88" t="s">
        <v>382</v>
      </c>
      <c r="V28" s="88" t="s">
        <v>382</v>
      </c>
      <c r="W28" s="88" t="s">
        <v>382</v>
      </c>
      <c r="X28" s="88" t="s">
        <v>382</v>
      </c>
      <c r="Y28" s="88" t="s">
        <v>382</v>
      </c>
      <c r="Z28" s="88" t="s">
        <v>382</v>
      </c>
      <c r="AA28" s="88" t="s">
        <v>382</v>
      </c>
      <c r="AB28" s="88" t="s">
        <v>382</v>
      </c>
      <c r="AC28" s="88" t="s">
        <v>382</v>
      </c>
    </row>
    <row r="29" spans="1:29" ht="63" x14ac:dyDescent="0.25">
      <c r="A29" s="73" t="s">
        <v>338</v>
      </c>
      <c r="B29" s="74" t="s">
        <v>425</v>
      </c>
      <c r="C29" s="76" t="s">
        <v>382</v>
      </c>
      <c r="D29" s="46" t="s">
        <v>382</v>
      </c>
      <c r="E29" s="46" t="s">
        <v>382</v>
      </c>
      <c r="F29" s="46" t="s">
        <v>382</v>
      </c>
      <c r="G29" s="46" t="s">
        <v>382</v>
      </c>
      <c r="H29" s="46" t="s">
        <v>382</v>
      </c>
      <c r="I29" s="46" t="s">
        <v>382</v>
      </c>
      <c r="J29" s="46" t="s">
        <v>382</v>
      </c>
      <c r="K29" s="46" t="s">
        <v>382</v>
      </c>
      <c r="L29" s="46" t="s">
        <v>382</v>
      </c>
      <c r="M29" s="46" t="s">
        <v>382</v>
      </c>
      <c r="N29" s="46" t="s">
        <v>382</v>
      </c>
      <c r="O29" s="88" t="s">
        <v>382</v>
      </c>
      <c r="P29" s="88" t="s">
        <v>382</v>
      </c>
      <c r="Q29" s="88" t="s">
        <v>382</v>
      </c>
      <c r="R29" s="88" t="s">
        <v>382</v>
      </c>
      <c r="S29" s="88" t="s">
        <v>382</v>
      </c>
      <c r="T29" s="88" t="s">
        <v>382</v>
      </c>
      <c r="U29" s="88" t="s">
        <v>382</v>
      </c>
      <c r="V29" s="88" t="s">
        <v>382</v>
      </c>
      <c r="W29" s="88" t="s">
        <v>382</v>
      </c>
      <c r="X29" s="88" t="s">
        <v>382</v>
      </c>
      <c r="Y29" s="88" t="s">
        <v>382</v>
      </c>
      <c r="Z29" s="88" t="s">
        <v>382</v>
      </c>
      <c r="AA29" s="88" t="s">
        <v>382</v>
      </c>
      <c r="AB29" s="88" t="s">
        <v>382</v>
      </c>
      <c r="AC29" s="88" t="s">
        <v>382</v>
      </c>
    </row>
    <row r="30" spans="1:29" ht="47.25" x14ac:dyDescent="0.25">
      <c r="A30" s="73" t="s">
        <v>319</v>
      </c>
      <c r="B30" s="74" t="s">
        <v>426</v>
      </c>
      <c r="C30" s="76" t="s">
        <v>382</v>
      </c>
      <c r="D30" s="46" t="s">
        <v>382</v>
      </c>
      <c r="E30" s="46" t="s">
        <v>382</v>
      </c>
      <c r="F30" s="46" t="s">
        <v>382</v>
      </c>
      <c r="G30" s="46" t="s">
        <v>382</v>
      </c>
      <c r="H30" s="46" t="s">
        <v>382</v>
      </c>
      <c r="I30" s="46" t="s">
        <v>382</v>
      </c>
      <c r="J30" s="46" t="s">
        <v>382</v>
      </c>
      <c r="K30" s="46" t="s">
        <v>382</v>
      </c>
      <c r="L30" s="46" t="s">
        <v>382</v>
      </c>
      <c r="M30" s="46" t="s">
        <v>382</v>
      </c>
      <c r="N30" s="46" t="s">
        <v>382</v>
      </c>
      <c r="O30" s="88" t="s">
        <v>382</v>
      </c>
      <c r="P30" s="88" t="s">
        <v>382</v>
      </c>
      <c r="Q30" s="88" t="s">
        <v>382</v>
      </c>
      <c r="R30" s="88" t="s">
        <v>382</v>
      </c>
      <c r="S30" s="88" t="s">
        <v>382</v>
      </c>
      <c r="T30" s="88" t="s">
        <v>382</v>
      </c>
      <c r="U30" s="88" t="s">
        <v>382</v>
      </c>
      <c r="V30" s="88" t="s">
        <v>382</v>
      </c>
      <c r="W30" s="88" t="s">
        <v>382</v>
      </c>
      <c r="X30" s="88" t="s">
        <v>382</v>
      </c>
      <c r="Y30" s="88" t="s">
        <v>382</v>
      </c>
      <c r="Z30" s="88" t="s">
        <v>382</v>
      </c>
      <c r="AA30" s="88" t="s">
        <v>382</v>
      </c>
      <c r="AB30" s="88" t="s">
        <v>382</v>
      </c>
      <c r="AC30" s="88" t="s">
        <v>382</v>
      </c>
    </row>
    <row r="31" spans="1:29" ht="78.75" x14ac:dyDescent="0.25">
      <c r="A31" s="73" t="s">
        <v>340</v>
      </c>
      <c r="B31" s="74" t="s">
        <v>427</v>
      </c>
      <c r="C31" s="76" t="s">
        <v>382</v>
      </c>
      <c r="D31" s="46" t="s">
        <v>382</v>
      </c>
      <c r="E31" s="46" t="s">
        <v>382</v>
      </c>
      <c r="F31" s="46" t="s">
        <v>382</v>
      </c>
      <c r="G31" s="46" t="s">
        <v>382</v>
      </c>
      <c r="H31" s="46" t="s">
        <v>382</v>
      </c>
      <c r="I31" s="46" t="s">
        <v>382</v>
      </c>
      <c r="J31" s="46" t="s">
        <v>382</v>
      </c>
      <c r="K31" s="46" t="s">
        <v>382</v>
      </c>
      <c r="L31" s="46" t="s">
        <v>382</v>
      </c>
      <c r="M31" s="46" t="s">
        <v>382</v>
      </c>
      <c r="N31" s="46" t="s">
        <v>382</v>
      </c>
      <c r="O31" s="88" t="s">
        <v>382</v>
      </c>
      <c r="P31" s="88" t="s">
        <v>382</v>
      </c>
      <c r="Q31" s="88" t="s">
        <v>382</v>
      </c>
      <c r="R31" s="88" t="s">
        <v>382</v>
      </c>
      <c r="S31" s="88" t="s">
        <v>382</v>
      </c>
      <c r="T31" s="88" t="s">
        <v>382</v>
      </c>
      <c r="U31" s="88" t="s">
        <v>382</v>
      </c>
      <c r="V31" s="88" t="s">
        <v>382</v>
      </c>
      <c r="W31" s="88" t="s">
        <v>382</v>
      </c>
      <c r="X31" s="88" t="s">
        <v>382</v>
      </c>
      <c r="Y31" s="88" t="s">
        <v>382</v>
      </c>
      <c r="Z31" s="88" t="s">
        <v>382</v>
      </c>
      <c r="AA31" s="88" t="s">
        <v>382</v>
      </c>
      <c r="AB31" s="88" t="s">
        <v>382</v>
      </c>
      <c r="AC31" s="88" t="s">
        <v>382</v>
      </c>
    </row>
    <row r="32" spans="1:29" ht="63" x14ac:dyDescent="0.25">
      <c r="A32" s="73" t="s">
        <v>341</v>
      </c>
      <c r="B32" s="74" t="s">
        <v>428</v>
      </c>
      <c r="C32" s="76" t="s">
        <v>382</v>
      </c>
      <c r="D32" s="46" t="s">
        <v>382</v>
      </c>
      <c r="E32" s="46" t="s">
        <v>382</v>
      </c>
      <c r="F32" s="46" t="s">
        <v>382</v>
      </c>
      <c r="G32" s="46" t="s">
        <v>382</v>
      </c>
      <c r="H32" s="46" t="s">
        <v>382</v>
      </c>
      <c r="I32" s="46" t="s">
        <v>382</v>
      </c>
      <c r="J32" s="46" t="s">
        <v>382</v>
      </c>
      <c r="K32" s="46" t="s">
        <v>382</v>
      </c>
      <c r="L32" s="46" t="s">
        <v>382</v>
      </c>
      <c r="M32" s="46" t="s">
        <v>382</v>
      </c>
      <c r="N32" s="46" t="s">
        <v>382</v>
      </c>
      <c r="O32" s="88" t="s">
        <v>382</v>
      </c>
      <c r="P32" s="88" t="s">
        <v>382</v>
      </c>
      <c r="Q32" s="88" t="s">
        <v>382</v>
      </c>
      <c r="R32" s="88" t="s">
        <v>382</v>
      </c>
      <c r="S32" s="88" t="s">
        <v>382</v>
      </c>
      <c r="T32" s="88" t="s">
        <v>382</v>
      </c>
      <c r="U32" s="88" t="s">
        <v>382</v>
      </c>
      <c r="V32" s="88" t="s">
        <v>382</v>
      </c>
      <c r="W32" s="88" t="s">
        <v>382</v>
      </c>
      <c r="X32" s="88" t="s">
        <v>382</v>
      </c>
      <c r="Y32" s="88" t="s">
        <v>382</v>
      </c>
      <c r="Z32" s="88" t="s">
        <v>382</v>
      </c>
      <c r="AA32" s="88" t="s">
        <v>382</v>
      </c>
      <c r="AB32" s="88" t="s">
        <v>382</v>
      </c>
      <c r="AC32" s="88" t="s">
        <v>382</v>
      </c>
    </row>
    <row r="33" spans="1:29" ht="63" x14ac:dyDescent="0.25">
      <c r="A33" s="73" t="s">
        <v>320</v>
      </c>
      <c r="B33" s="74" t="s">
        <v>429</v>
      </c>
      <c r="C33" s="76" t="s">
        <v>382</v>
      </c>
      <c r="D33" s="46" t="s">
        <v>382</v>
      </c>
      <c r="E33" s="46" t="s">
        <v>382</v>
      </c>
      <c r="F33" s="46" t="s">
        <v>382</v>
      </c>
      <c r="G33" s="46" t="s">
        <v>382</v>
      </c>
      <c r="H33" s="46" t="s">
        <v>382</v>
      </c>
      <c r="I33" s="46" t="s">
        <v>382</v>
      </c>
      <c r="J33" s="46" t="s">
        <v>382</v>
      </c>
      <c r="K33" s="46" t="s">
        <v>382</v>
      </c>
      <c r="L33" s="46" t="s">
        <v>382</v>
      </c>
      <c r="M33" s="46" t="s">
        <v>382</v>
      </c>
      <c r="N33" s="46" t="s">
        <v>382</v>
      </c>
      <c r="O33" s="88" t="s">
        <v>382</v>
      </c>
      <c r="P33" s="88" t="s">
        <v>382</v>
      </c>
      <c r="Q33" s="88" t="s">
        <v>382</v>
      </c>
      <c r="R33" s="88" t="s">
        <v>382</v>
      </c>
      <c r="S33" s="88" t="s">
        <v>382</v>
      </c>
      <c r="T33" s="88" t="s">
        <v>382</v>
      </c>
      <c r="U33" s="88" t="s">
        <v>382</v>
      </c>
      <c r="V33" s="88" t="s">
        <v>382</v>
      </c>
      <c r="W33" s="88" t="s">
        <v>382</v>
      </c>
      <c r="X33" s="88" t="s">
        <v>382</v>
      </c>
      <c r="Y33" s="88" t="s">
        <v>382</v>
      </c>
      <c r="Z33" s="88" t="s">
        <v>382</v>
      </c>
      <c r="AA33" s="88" t="s">
        <v>382</v>
      </c>
      <c r="AB33" s="88" t="s">
        <v>382</v>
      </c>
      <c r="AC33" s="88" t="s">
        <v>382</v>
      </c>
    </row>
    <row r="34" spans="1:29" ht="47.25" x14ac:dyDescent="0.25">
      <c r="A34" s="73" t="s">
        <v>344</v>
      </c>
      <c r="B34" s="74" t="s">
        <v>430</v>
      </c>
      <c r="C34" s="76" t="s">
        <v>382</v>
      </c>
      <c r="D34" s="46" t="s">
        <v>382</v>
      </c>
      <c r="E34" s="46" t="s">
        <v>382</v>
      </c>
      <c r="F34" s="46" t="s">
        <v>382</v>
      </c>
      <c r="G34" s="46" t="s">
        <v>382</v>
      </c>
      <c r="H34" s="46" t="s">
        <v>382</v>
      </c>
      <c r="I34" s="46" t="s">
        <v>382</v>
      </c>
      <c r="J34" s="46" t="s">
        <v>382</v>
      </c>
      <c r="K34" s="46" t="s">
        <v>382</v>
      </c>
      <c r="L34" s="46" t="s">
        <v>382</v>
      </c>
      <c r="M34" s="46" t="s">
        <v>382</v>
      </c>
      <c r="N34" s="46" t="s">
        <v>382</v>
      </c>
      <c r="O34" s="88" t="s">
        <v>382</v>
      </c>
      <c r="P34" s="88" t="s">
        <v>382</v>
      </c>
      <c r="Q34" s="88" t="s">
        <v>382</v>
      </c>
      <c r="R34" s="88" t="s">
        <v>382</v>
      </c>
      <c r="S34" s="88" t="s">
        <v>382</v>
      </c>
      <c r="T34" s="88" t="s">
        <v>382</v>
      </c>
      <c r="U34" s="88" t="s">
        <v>382</v>
      </c>
      <c r="V34" s="88" t="s">
        <v>382</v>
      </c>
      <c r="W34" s="88" t="s">
        <v>382</v>
      </c>
      <c r="X34" s="88" t="s">
        <v>382</v>
      </c>
      <c r="Y34" s="88" t="s">
        <v>382</v>
      </c>
      <c r="Z34" s="88" t="s">
        <v>382</v>
      </c>
      <c r="AA34" s="88" t="s">
        <v>382</v>
      </c>
      <c r="AB34" s="88" t="s">
        <v>382</v>
      </c>
      <c r="AC34" s="88" t="s">
        <v>382</v>
      </c>
    </row>
    <row r="35" spans="1:29" ht="141.75" x14ac:dyDescent="0.25">
      <c r="A35" s="73" t="s">
        <v>344</v>
      </c>
      <c r="B35" s="74" t="s">
        <v>431</v>
      </c>
      <c r="C35" s="76" t="s">
        <v>382</v>
      </c>
      <c r="D35" s="46" t="s">
        <v>382</v>
      </c>
      <c r="E35" s="46" t="s">
        <v>382</v>
      </c>
      <c r="F35" s="46" t="s">
        <v>382</v>
      </c>
      <c r="G35" s="46" t="s">
        <v>382</v>
      </c>
      <c r="H35" s="46" t="s">
        <v>382</v>
      </c>
      <c r="I35" s="46" t="s">
        <v>382</v>
      </c>
      <c r="J35" s="46" t="s">
        <v>382</v>
      </c>
      <c r="K35" s="46" t="s">
        <v>382</v>
      </c>
      <c r="L35" s="46" t="s">
        <v>382</v>
      </c>
      <c r="M35" s="46" t="s">
        <v>382</v>
      </c>
      <c r="N35" s="46" t="s">
        <v>382</v>
      </c>
      <c r="O35" s="88" t="s">
        <v>382</v>
      </c>
      <c r="P35" s="88" t="s">
        <v>382</v>
      </c>
      <c r="Q35" s="88" t="s">
        <v>382</v>
      </c>
      <c r="R35" s="88" t="s">
        <v>382</v>
      </c>
      <c r="S35" s="88" t="s">
        <v>382</v>
      </c>
      <c r="T35" s="88" t="s">
        <v>382</v>
      </c>
      <c r="U35" s="88" t="s">
        <v>382</v>
      </c>
      <c r="V35" s="88" t="s">
        <v>382</v>
      </c>
      <c r="W35" s="88" t="s">
        <v>382</v>
      </c>
      <c r="X35" s="88" t="s">
        <v>382</v>
      </c>
      <c r="Y35" s="88" t="s">
        <v>382</v>
      </c>
      <c r="Z35" s="88" t="s">
        <v>382</v>
      </c>
      <c r="AA35" s="88" t="s">
        <v>382</v>
      </c>
      <c r="AB35" s="88" t="s">
        <v>382</v>
      </c>
      <c r="AC35" s="88" t="s">
        <v>382</v>
      </c>
    </row>
    <row r="36" spans="1:29" ht="126" x14ac:dyDescent="0.25">
      <c r="A36" s="73" t="s">
        <v>344</v>
      </c>
      <c r="B36" s="74" t="s">
        <v>432</v>
      </c>
      <c r="C36" s="76" t="s">
        <v>382</v>
      </c>
      <c r="D36" s="46" t="s">
        <v>382</v>
      </c>
      <c r="E36" s="46" t="s">
        <v>382</v>
      </c>
      <c r="F36" s="46" t="s">
        <v>382</v>
      </c>
      <c r="G36" s="46" t="s">
        <v>382</v>
      </c>
      <c r="H36" s="46" t="s">
        <v>382</v>
      </c>
      <c r="I36" s="46" t="s">
        <v>382</v>
      </c>
      <c r="J36" s="46" t="s">
        <v>382</v>
      </c>
      <c r="K36" s="46" t="s">
        <v>382</v>
      </c>
      <c r="L36" s="46" t="s">
        <v>382</v>
      </c>
      <c r="M36" s="46" t="s">
        <v>382</v>
      </c>
      <c r="N36" s="46" t="s">
        <v>382</v>
      </c>
      <c r="O36" s="88" t="s">
        <v>382</v>
      </c>
      <c r="P36" s="88" t="s">
        <v>382</v>
      </c>
      <c r="Q36" s="88" t="s">
        <v>382</v>
      </c>
      <c r="R36" s="88" t="s">
        <v>382</v>
      </c>
      <c r="S36" s="88" t="s">
        <v>382</v>
      </c>
      <c r="T36" s="88" t="s">
        <v>382</v>
      </c>
      <c r="U36" s="88" t="s">
        <v>382</v>
      </c>
      <c r="V36" s="88" t="s">
        <v>382</v>
      </c>
      <c r="W36" s="88" t="s">
        <v>382</v>
      </c>
      <c r="X36" s="88" t="s">
        <v>382</v>
      </c>
      <c r="Y36" s="88" t="s">
        <v>382</v>
      </c>
      <c r="Z36" s="88" t="s">
        <v>382</v>
      </c>
      <c r="AA36" s="88" t="s">
        <v>382</v>
      </c>
      <c r="AB36" s="88" t="s">
        <v>382</v>
      </c>
      <c r="AC36" s="88" t="s">
        <v>382</v>
      </c>
    </row>
    <row r="37" spans="1:29" ht="126" x14ac:dyDescent="0.25">
      <c r="A37" s="73" t="s">
        <v>344</v>
      </c>
      <c r="B37" s="74" t="s">
        <v>433</v>
      </c>
      <c r="C37" s="76" t="s">
        <v>382</v>
      </c>
      <c r="D37" s="46" t="s">
        <v>382</v>
      </c>
      <c r="E37" s="46" t="s">
        <v>382</v>
      </c>
      <c r="F37" s="46" t="s">
        <v>382</v>
      </c>
      <c r="G37" s="46" t="s">
        <v>382</v>
      </c>
      <c r="H37" s="46" t="s">
        <v>382</v>
      </c>
      <c r="I37" s="46" t="s">
        <v>382</v>
      </c>
      <c r="J37" s="46" t="s">
        <v>382</v>
      </c>
      <c r="K37" s="46" t="s">
        <v>382</v>
      </c>
      <c r="L37" s="46" t="s">
        <v>382</v>
      </c>
      <c r="M37" s="46" t="s">
        <v>382</v>
      </c>
      <c r="N37" s="46" t="s">
        <v>382</v>
      </c>
      <c r="O37" s="88" t="s">
        <v>382</v>
      </c>
      <c r="P37" s="88" t="s">
        <v>382</v>
      </c>
      <c r="Q37" s="88" t="s">
        <v>382</v>
      </c>
      <c r="R37" s="88" t="s">
        <v>382</v>
      </c>
      <c r="S37" s="88" t="s">
        <v>382</v>
      </c>
      <c r="T37" s="88" t="s">
        <v>382</v>
      </c>
      <c r="U37" s="88" t="s">
        <v>382</v>
      </c>
      <c r="V37" s="88" t="s">
        <v>382</v>
      </c>
      <c r="W37" s="88" t="s">
        <v>382</v>
      </c>
      <c r="X37" s="88" t="s">
        <v>382</v>
      </c>
      <c r="Y37" s="88" t="s">
        <v>382</v>
      </c>
      <c r="Z37" s="88" t="s">
        <v>382</v>
      </c>
      <c r="AA37" s="88" t="s">
        <v>382</v>
      </c>
      <c r="AB37" s="88" t="s">
        <v>382</v>
      </c>
      <c r="AC37" s="88" t="s">
        <v>382</v>
      </c>
    </row>
    <row r="38" spans="1:29" ht="47.25" x14ac:dyDescent="0.25">
      <c r="A38" s="73" t="s">
        <v>345</v>
      </c>
      <c r="B38" s="74" t="s">
        <v>430</v>
      </c>
      <c r="C38" s="76" t="s">
        <v>382</v>
      </c>
      <c r="D38" s="46" t="s">
        <v>382</v>
      </c>
      <c r="E38" s="46" t="s">
        <v>382</v>
      </c>
      <c r="F38" s="46" t="s">
        <v>382</v>
      </c>
      <c r="G38" s="46" t="s">
        <v>382</v>
      </c>
      <c r="H38" s="46" t="s">
        <v>382</v>
      </c>
      <c r="I38" s="46" t="s">
        <v>382</v>
      </c>
      <c r="J38" s="46" t="s">
        <v>382</v>
      </c>
      <c r="K38" s="46" t="s">
        <v>382</v>
      </c>
      <c r="L38" s="46" t="s">
        <v>382</v>
      </c>
      <c r="M38" s="46" t="s">
        <v>382</v>
      </c>
      <c r="N38" s="46" t="s">
        <v>382</v>
      </c>
      <c r="O38" s="88" t="s">
        <v>382</v>
      </c>
      <c r="P38" s="88" t="s">
        <v>382</v>
      </c>
      <c r="Q38" s="88" t="s">
        <v>382</v>
      </c>
      <c r="R38" s="88" t="s">
        <v>382</v>
      </c>
      <c r="S38" s="88" t="s">
        <v>382</v>
      </c>
      <c r="T38" s="88" t="s">
        <v>382</v>
      </c>
      <c r="U38" s="88" t="s">
        <v>382</v>
      </c>
      <c r="V38" s="88" t="s">
        <v>382</v>
      </c>
      <c r="W38" s="88" t="s">
        <v>382</v>
      </c>
      <c r="X38" s="88" t="s">
        <v>382</v>
      </c>
      <c r="Y38" s="88" t="s">
        <v>382</v>
      </c>
      <c r="Z38" s="88" t="s">
        <v>382</v>
      </c>
      <c r="AA38" s="88" t="s">
        <v>382</v>
      </c>
      <c r="AB38" s="88" t="s">
        <v>382</v>
      </c>
      <c r="AC38" s="88" t="s">
        <v>382</v>
      </c>
    </row>
    <row r="39" spans="1:29" ht="141.75" x14ac:dyDescent="0.25">
      <c r="A39" s="73" t="s">
        <v>345</v>
      </c>
      <c r="B39" s="74" t="s">
        <v>431</v>
      </c>
      <c r="C39" s="76" t="s">
        <v>382</v>
      </c>
      <c r="D39" s="46" t="s">
        <v>382</v>
      </c>
      <c r="E39" s="46" t="s">
        <v>382</v>
      </c>
      <c r="F39" s="46" t="s">
        <v>382</v>
      </c>
      <c r="G39" s="46" t="s">
        <v>382</v>
      </c>
      <c r="H39" s="46" t="s">
        <v>382</v>
      </c>
      <c r="I39" s="46" t="s">
        <v>382</v>
      </c>
      <c r="J39" s="46" t="s">
        <v>382</v>
      </c>
      <c r="K39" s="46" t="s">
        <v>382</v>
      </c>
      <c r="L39" s="46" t="s">
        <v>382</v>
      </c>
      <c r="M39" s="46" t="s">
        <v>382</v>
      </c>
      <c r="N39" s="46" t="s">
        <v>382</v>
      </c>
      <c r="O39" s="88" t="s">
        <v>382</v>
      </c>
      <c r="P39" s="88" t="s">
        <v>382</v>
      </c>
      <c r="Q39" s="88" t="s">
        <v>382</v>
      </c>
      <c r="R39" s="88" t="s">
        <v>382</v>
      </c>
      <c r="S39" s="88" t="s">
        <v>382</v>
      </c>
      <c r="T39" s="88" t="s">
        <v>382</v>
      </c>
      <c r="U39" s="88" t="s">
        <v>382</v>
      </c>
      <c r="V39" s="88" t="s">
        <v>382</v>
      </c>
      <c r="W39" s="88" t="s">
        <v>382</v>
      </c>
      <c r="X39" s="88" t="s">
        <v>382</v>
      </c>
      <c r="Y39" s="88" t="s">
        <v>382</v>
      </c>
      <c r="Z39" s="88" t="s">
        <v>382</v>
      </c>
      <c r="AA39" s="88" t="s">
        <v>382</v>
      </c>
      <c r="AB39" s="88" t="s">
        <v>382</v>
      </c>
      <c r="AC39" s="88" t="s">
        <v>382</v>
      </c>
    </row>
    <row r="40" spans="1:29" ht="126" x14ac:dyDescent="0.25">
      <c r="A40" s="73" t="s">
        <v>345</v>
      </c>
      <c r="B40" s="74" t="s">
        <v>432</v>
      </c>
      <c r="C40" s="76" t="s">
        <v>382</v>
      </c>
      <c r="D40" s="46" t="s">
        <v>382</v>
      </c>
      <c r="E40" s="46" t="s">
        <v>382</v>
      </c>
      <c r="F40" s="46" t="s">
        <v>382</v>
      </c>
      <c r="G40" s="46" t="s">
        <v>382</v>
      </c>
      <c r="H40" s="46" t="s">
        <v>382</v>
      </c>
      <c r="I40" s="46" t="s">
        <v>382</v>
      </c>
      <c r="J40" s="46" t="s">
        <v>382</v>
      </c>
      <c r="K40" s="46" t="s">
        <v>382</v>
      </c>
      <c r="L40" s="46" t="s">
        <v>382</v>
      </c>
      <c r="M40" s="46" t="s">
        <v>382</v>
      </c>
      <c r="N40" s="46" t="s">
        <v>382</v>
      </c>
      <c r="O40" s="88" t="s">
        <v>382</v>
      </c>
      <c r="P40" s="88" t="s">
        <v>382</v>
      </c>
      <c r="Q40" s="88" t="s">
        <v>382</v>
      </c>
      <c r="R40" s="88" t="s">
        <v>382</v>
      </c>
      <c r="S40" s="88" t="s">
        <v>382</v>
      </c>
      <c r="T40" s="88" t="s">
        <v>382</v>
      </c>
      <c r="U40" s="88" t="s">
        <v>382</v>
      </c>
      <c r="V40" s="88" t="s">
        <v>382</v>
      </c>
      <c r="W40" s="88" t="s">
        <v>382</v>
      </c>
      <c r="X40" s="88" t="s">
        <v>382</v>
      </c>
      <c r="Y40" s="88" t="s">
        <v>382</v>
      </c>
      <c r="Z40" s="88" t="s">
        <v>382</v>
      </c>
      <c r="AA40" s="88" t="s">
        <v>382</v>
      </c>
      <c r="AB40" s="88" t="s">
        <v>382</v>
      </c>
      <c r="AC40" s="88" t="s">
        <v>382</v>
      </c>
    </row>
    <row r="41" spans="1:29" ht="126" x14ac:dyDescent="0.25">
      <c r="A41" s="73" t="s">
        <v>345</v>
      </c>
      <c r="B41" s="74" t="s">
        <v>434</v>
      </c>
      <c r="C41" s="76" t="s">
        <v>382</v>
      </c>
      <c r="D41" s="46" t="s">
        <v>382</v>
      </c>
      <c r="E41" s="46" t="s">
        <v>382</v>
      </c>
      <c r="F41" s="46" t="s">
        <v>382</v>
      </c>
      <c r="G41" s="46" t="s">
        <v>382</v>
      </c>
      <c r="H41" s="46" t="s">
        <v>382</v>
      </c>
      <c r="I41" s="46" t="s">
        <v>382</v>
      </c>
      <c r="J41" s="46" t="s">
        <v>382</v>
      </c>
      <c r="K41" s="46" t="s">
        <v>382</v>
      </c>
      <c r="L41" s="46" t="s">
        <v>382</v>
      </c>
      <c r="M41" s="46" t="s">
        <v>382</v>
      </c>
      <c r="N41" s="46" t="s">
        <v>382</v>
      </c>
      <c r="O41" s="88" t="s">
        <v>382</v>
      </c>
      <c r="P41" s="88" t="s">
        <v>382</v>
      </c>
      <c r="Q41" s="88" t="s">
        <v>382</v>
      </c>
      <c r="R41" s="88" t="s">
        <v>382</v>
      </c>
      <c r="S41" s="88" t="s">
        <v>382</v>
      </c>
      <c r="T41" s="88" t="s">
        <v>382</v>
      </c>
      <c r="U41" s="88" t="s">
        <v>382</v>
      </c>
      <c r="V41" s="88" t="s">
        <v>382</v>
      </c>
      <c r="W41" s="88" t="s">
        <v>382</v>
      </c>
      <c r="X41" s="88" t="s">
        <v>382</v>
      </c>
      <c r="Y41" s="88" t="s">
        <v>382</v>
      </c>
      <c r="Z41" s="88" t="s">
        <v>382</v>
      </c>
      <c r="AA41" s="88" t="s">
        <v>382</v>
      </c>
      <c r="AB41" s="88" t="s">
        <v>382</v>
      </c>
      <c r="AC41" s="88" t="s">
        <v>382</v>
      </c>
    </row>
    <row r="42" spans="1:29" ht="110.25" x14ac:dyDescent="0.25">
      <c r="A42" s="73" t="s">
        <v>321</v>
      </c>
      <c r="B42" s="74" t="s">
        <v>435</v>
      </c>
      <c r="C42" s="76" t="s">
        <v>382</v>
      </c>
      <c r="D42" s="46" t="s">
        <v>382</v>
      </c>
      <c r="E42" s="46" t="s">
        <v>382</v>
      </c>
      <c r="F42" s="46" t="s">
        <v>382</v>
      </c>
      <c r="G42" s="46" t="s">
        <v>382</v>
      </c>
      <c r="H42" s="46" t="s">
        <v>382</v>
      </c>
      <c r="I42" s="46" t="s">
        <v>382</v>
      </c>
      <c r="J42" s="46" t="s">
        <v>382</v>
      </c>
      <c r="K42" s="46" t="s">
        <v>382</v>
      </c>
      <c r="L42" s="46" t="s">
        <v>382</v>
      </c>
      <c r="M42" s="46" t="s">
        <v>382</v>
      </c>
      <c r="N42" s="46" t="s">
        <v>382</v>
      </c>
      <c r="O42" s="88" t="s">
        <v>382</v>
      </c>
      <c r="P42" s="88" t="s">
        <v>382</v>
      </c>
      <c r="Q42" s="88" t="s">
        <v>382</v>
      </c>
      <c r="R42" s="88" t="s">
        <v>382</v>
      </c>
      <c r="S42" s="88" t="s">
        <v>382</v>
      </c>
      <c r="T42" s="88" t="s">
        <v>382</v>
      </c>
      <c r="U42" s="88" t="s">
        <v>382</v>
      </c>
      <c r="V42" s="88" t="s">
        <v>382</v>
      </c>
      <c r="W42" s="88" t="s">
        <v>382</v>
      </c>
      <c r="X42" s="88" t="s">
        <v>382</v>
      </c>
      <c r="Y42" s="88" t="s">
        <v>382</v>
      </c>
      <c r="Z42" s="88" t="s">
        <v>382</v>
      </c>
      <c r="AA42" s="88" t="s">
        <v>382</v>
      </c>
      <c r="AB42" s="88" t="s">
        <v>382</v>
      </c>
      <c r="AC42" s="88" t="s">
        <v>382</v>
      </c>
    </row>
    <row r="43" spans="1:29" ht="94.5" x14ac:dyDescent="0.25">
      <c r="A43" s="73" t="s">
        <v>348</v>
      </c>
      <c r="B43" s="74" t="s">
        <v>436</v>
      </c>
      <c r="C43" s="76" t="s">
        <v>382</v>
      </c>
      <c r="D43" s="46" t="s">
        <v>382</v>
      </c>
      <c r="E43" s="46" t="s">
        <v>382</v>
      </c>
      <c r="F43" s="46" t="s">
        <v>382</v>
      </c>
      <c r="G43" s="46" t="s">
        <v>382</v>
      </c>
      <c r="H43" s="46" t="s">
        <v>382</v>
      </c>
      <c r="I43" s="46" t="s">
        <v>382</v>
      </c>
      <c r="J43" s="46" t="s">
        <v>382</v>
      </c>
      <c r="K43" s="46" t="s">
        <v>382</v>
      </c>
      <c r="L43" s="46" t="s">
        <v>382</v>
      </c>
      <c r="M43" s="46" t="s">
        <v>382</v>
      </c>
      <c r="N43" s="46" t="s">
        <v>382</v>
      </c>
      <c r="O43" s="88" t="s">
        <v>382</v>
      </c>
      <c r="P43" s="88" t="s">
        <v>382</v>
      </c>
      <c r="Q43" s="88" t="s">
        <v>382</v>
      </c>
      <c r="R43" s="88" t="s">
        <v>382</v>
      </c>
      <c r="S43" s="88" t="s">
        <v>382</v>
      </c>
      <c r="T43" s="88" t="s">
        <v>382</v>
      </c>
      <c r="U43" s="88" t="s">
        <v>382</v>
      </c>
      <c r="V43" s="88" t="s">
        <v>382</v>
      </c>
      <c r="W43" s="88" t="s">
        <v>382</v>
      </c>
      <c r="X43" s="88" t="s">
        <v>382</v>
      </c>
      <c r="Y43" s="88" t="s">
        <v>382</v>
      </c>
      <c r="Z43" s="88" t="s">
        <v>382</v>
      </c>
      <c r="AA43" s="88" t="s">
        <v>382</v>
      </c>
      <c r="AB43" s="88" t="s">
        <v>382</v>
      </c>
      <c r="AC43" s="88" t="s">
        <v>382</v>
      </c>
    </row>
    <row r="44" spans="1:29" ht="110.25" x14ac:dyDescent="0.25">
      <c r="A44" s="73" t="s">
        <v>349</v>
      </c>
      <c r="B44" s="74" t="s">
        <v>437</v>
      </c>
      <c r="C44" s="76" t="s">
        <v>382</v>
      </c>
      <c r="D44" s="46" t="s">
        <v>382</v>
      </c>
      <c r="E44" s="46" t="s">
        <v>382</v>
      </c>
      <c r="F44" s="46" t="s">
        <v>382</v>
      </c>
      <c r="G44" s="46" t="s">
        <v>382</v>
      </c>
      <c r="H44" s="46" t="s">
        <v>382</v>
      </c>
      <c r="I44" s="46" t="s">
        <v>382</v>
      </c>
      <c r="J44" s="46" t="s">
        <v>382</v>
      </c>
      <c r="K44" s="46" t="s">
        <v>382</v>
      </c>
      <c r="L44" s="46" t="s">
        <v>382</v>
      </c>
      <c r="M44" s="46" t="s">
        <v>382</v>
      </c>
      <c r="N44" s="46" t="s">
        <v>382</v>
      </c>
      <c r="O44" s="88" t="s">
        <v>382</v>
      </c>
      <c r="P44" s="88" t="s">
        <v>382</v>
      </c>
      <c r="Q44" s="88" t="s">
        <v>382</v>
      </c>
      <c r="R44" s="88" t="s">
        <v>382</v>
      </c>
      <c r="S44" s="88" t="s">
        <v>382</v>
      </c>
      <c r="T44" s="88" t="s">
        <v>382</v>
      </c>
      <c r="U44" s="88" t="s">
        <v>382</v>
      </c>
      <c r="V44" s="88" t="s">
        <v>382</v>
      </c>
      <c r="W44" s="88" t="s">
        <v>382</v>
      </c>
      <c r="X44" s="88" t="s">
        <v>382</v>
      </c>
      <c r="Y44" s="88" t="s">
        <v>382</v>
      </c>
      <c r="Z44" s="88" t="s">
        <v>382</v>
      </c>
      <c r="AA44" s="88" t="s">
        <v>382</v>
      </c>
      <c r="AB44" s="88" t="s">
        <v>382</v>
      </c>
      <c r="AC44" s="88" t="s">
        <v>382</v>
      </c>
    </row>
    <row r="45" spans="1:29" ht="31.5" x14ac:dyDescent="0.25">
      <c r="A45" s="73" t="s">
        <v>323</v>
      </c>
      <c r="B45" s="85" t="s">
        <v>500</v>
      </c>
      <c r="C45" s="76" t="s">
        <v>382</v>
      </c>
      <c r="D45" s="46" t="s">
        <v>382</v>
      </c>
      <c r="E45" s="46" t="s">
        <v>382</v>
      </c>
      <c r="F45" s="46" t="s">
        <v>382</v>
      </c>
      <c r="G45" s="46" t="s">
        <v>382</v>
      </c>
      <c r="H45" s="46" t="s">
        <v>382</v>
      </c>
      <c r="I45" s="46" t="s">
        <v>382</v>
      </c>
      <c r="J45" s="46" t="s">
        <v>382</v>
      </c>
      <c r="K45" s="46" t="s">
        <v>382</v>
      </c>
      <c r="L45" s="46" t="s">
        <v>382</v>
      </c>
      <c r="M45" s="46" t="s">
        <v>382</v>
      </c>
      <c r="N45" s="46" t="s">
        <v>382</v>
      </c>
      <c r="O45" s="88" t="s">
        <v>382</v>
      </c>
      <c r="P45" s="88" t="s">
        <v>382</v>
      </c>
      <c r="Q45" s="88" t="s">
        <v>382</v>
      </c>
      <c r="R45" s="88" t="s">
        <v>382</v>
      </c>
      <c r="S45" s="88" t="s">
        <v>382</v>
      </c>
      <c r="T45" s="88" t="s">
        <v>382</v>
      </c>
      <c r="U45" s="88" t="s">
        <v>382</v>
      </c>
      <c r="V45" s="88" t="s">
        <v>382</v>
      </c>
      <c r="W45" s="88" t="s">
        <v>382</v>
      </c>
      <c r="X45" s="88" t="s">
        <v>382</v>
      </c>
      <c r="Y45" s="88" t="s">
        <v>382</v>
      </c>
      <c r="Z45" s="88" t="s">
        <v>382</v>
      </c>
      <c r="AA45" s="88" t="s">
        <v>382</v>
      </c>
      <c r="AB45" s="88" t="s">
        <v>382</v>
      </c>
      <c r="AC45" s="88" t="s">
        <v>382</v>
      </c>
    </row>
    <row r="46" spans="1:29" x14ac:dyDescent="0.25">
      <c r="A46" s="77"/>
      <c r="B46" s="85" t="s">
        <v>501</v>
      </c>
      <c r="C46" s="76" t="s">
        <v>382</v>
      </c>
      <c r="D46" s="46" t="s">
        <v>382</v>
      </c>
      <c r="E46" s="46" t="s">
        <v>382</v>
      </c>
      <c r="F46" s="46" t="s">
        <v>382</v>
      </c>
      <c r="G46" s="46" t="s">
        <v>382</v>
      </c>
      <c r="H46" s="46" t="s">
        <v>382</v>
      </c>
      <c r="I46" s="46" t="s">
        <v>382</v>
      </c>
      <c r="J46" s="46" t="s">
        <v>382</v>
      </c>
      <c r="K46" s="46" t="s">
        <v>382</v>
      </c>
      <c r="L46" s="46" t="s">
        <v>382</v>
      </c>
      <c r="M46" s="46" t="s">
        <v>382</v>
      </c>
      <c r="N46" s="46" t="s">
        <v>382</v>
      </c>
      <c r="O46" s="88" t="s">
        <v>382</v>
      </c>
      <c r="P46" s="88" t="s">
        <v>382</v>
      </c>
      <c r="Q46" s="88" t="s">
        <v>382</v>
      </c>
      <c r="R46" s="88" t="s">
        <v>382</v>
      </c>
      <c r="S46" s="88" t="s">
        <v>382</v>
      </c>
      <c r="T46" s="88" t="s">
        <v>382</v>
      </c>
      <c r="U46" s="88" t="s">
        <v>382</v>
      </c>
      <c r="V46" s="88" t="s">
        <v>382</v>
      </c>
      <c r="W46" s="88" t="s">
        <v>382</v>
      </c>
      <c r="X46" s="88" t="s">
        <v>382</v>
      </c>
      <c r="Y46" s="88" t="s">
        <v>382</v>
      </c>
      <c r="Z46" s="88" t="s">
        <v>382</v>
      </c>
      <c r="AA46" s="88" t="s">
        <v>382</v>
      </c>
      <c r="AB46" s="88" t="s">
        <v>382</v>
      </c>
      <c r="AC46" s="88" t="s">
        <v>382</v>
      </c>
    </row>
    <row r="47" spans="1:29" ht="47.25" x14ac:dyDescent="0.25">
      <c r="A47" s="73" t="s">
        <v>363</v>
      </c>
      <c r="B47" s="85" t="s">
        <v>459</v>
      </c>
      <c r="C47" s="76" t="s">
        <v>670</v>
      </c>
      <c r="D47" s="85" t="s">
        <v>459</v>
      </c>
      <c r="E47" s="46" t="s">
        <v>382</v>
      </c>
      <c r="F47" s="46" t="s">
        <v>382</v>
      </c>
      <c r="G47" s="46" t="s">
        <v>382</v>
      </c>
      <c r="H47" s="46" t="s">
        <v>382</v>
      </c>
      <c r="I47" s="46" t="s">
        <v>382</v>
      </c>
      <c r="J47" s="46" t="s">
        <v>382</v>
      </c>
      <c r="K47" s="46" t="s">
        <v>382</v>
      </c>
      <c r="L47" s="46" t="s">
        <v>382</v>
      </c>
      <c r="M47" s="46" t="s">
        <v>382</v>
      </c>
      <c r="N47" s="46" t="s">
        <v>382</v>
      </c>
      <c r="O47" s="88" t="s">
        <v>382</v>
      </c>
      <c r="P47" s="88" t="s">
        <v>382</v>
      </c>
      <c r="Q47" s="88">
        <v>0.25</v>
      </c>
      <c r="R47" s="88" t="s">
        <v>382</v>
      </c>
      <c r="S47" s="88" t="s">
        <v>382</v>
      </c>
      <c r="T47" s="88" t="s">
        <v>382</v>
      </c>
      <c r="U47" s="88" t="s">
        <v>382</v>
      </c>
      <c r="V47" s="88" t="s">
        <v>382</v>
      </c>
      <c r="W47" s="88" t="s">
        <v>382</v>
      </c>
      <c r="X47" s="88" t="s">
        <v>382</v>
      </c>
      <c r="Y47" s="88" t="s">
        <v>382</v>
      </c>
      <c r="Z47" s="88" t="s">
        <v>382</v>
      </c>
      <c r="AA47" s="88">
        <v>0.25</v>
      </c>
      <c r="AB47" s="88" t="s">
        <v>382</v>
      </c>
      <c r="AC47" s="88" t="s">
        <v>382</v>
      </c>
    </row>
    <row r="48" spans="1:29" ht="47.25" x14ac:dyDescent="0.25">
      <c r="A48" s="73" t="s">
        <v>364</v>
      </c>
      <c r="B48" s="85" t="s">
        <v>460</v>
      </c>
      <c r="C48" s="76" t="s">
        <v>643</v>
      </c>
      <c r="D48" s="85" t="s">
        <v>460</v>
      </c>
      <c r="E48" s="46" t="s">
        <v>382</v>
      </c>
      <c r="F48" s="46" t="s">
        <v>382</v>
      </c>
      <c r="G48" s="46" t="s">
        <v>382</v>
      </c>
      <c r="H48" s="46" t="s">
        <v>382</v>
      </c>
      <c r="I48" s="46" t="s">
        <v>382</v>
      </c>
      <c r="J48" s="46" t="s">
        <v>382</v>
      </c>
      <c r="K48" s="46" t="s">
        <v>382</v>
      </c>
      <c r="L48" s="46" t="s">
        <v>382</v>
      </c>
      <c r="M48" s="46" t="s">
        <v>382</v>
      </c>
      <c r="N48" s="46" t="s">
        <v>382</v>
      </c>
      <c r="O48" s="88" t="s">
        <v>382</v>
      </c>
      <c r="P48" s="88" t="s">
        <v>382</v>
      </c>
      <c r="Q48" s="88">
        <v>0.28000000000000003</v>
      </c>
      <c r="R48" s="88" t="s">
        <v>382</v>
      </c>
      <c r="S48" s="88" t="s">
        <v>382</v>
      </c>
      <c r="T48" s="88" t="s">
        <v>382</v>
      </c>
      <c r="U48" s="88" t="s">
        <v>382</v>
      </c>
      <c r="V48" s="88" t="s">
        <v>382</v>
      </c>
      <c r="W48" s="88" t="s">
        <v>382</v>
      </c>
      <c r="X48" s="88" t="s">
        <v>382</v>
      </c>
      <c r="Y48" s="88" t="s">
        <v>382</v>
      </c>
      <c r="Z48" s="88" t="s">
        <v>382</v>
      </c>
      <c r="AA48" s="88">
        <v>0.28000000000000003</v>
      </c>
      <c r="AB48" s="88" t="s">
        <v>382</v>
      </c>
      <c r="AC48" s="88" t="s">
        <v>382</v>
      </c>
    </row>
    <row r="49" spans="1:29" ht="47.25" x14ac:dyDescent="0.25">
      <c r="A49" s="73" t="s">
        <v>365</v>
      </c>
      <c r="B49" s="85" t="s">
        <v>461</v>
      </c>
      <c r="C49" s="76" t="s">
        <v>644</v>
      </c>
      <c r="D49" s="85" t="s">
        <v>461</v>
      </c>
      <c r="E49" s="46" t="s">
        <v>382</v>
      </c>
      <c r="F49" s="46" t="s">
        <v>382</v>
      </c>
      <c r="G49" s="46" t="s">
        <v>382</v>
      </c>
      <c r="H49" s="46" t="s">
        <v>382</v>
      </c>
      <c r="I49" s="46" t="s">
        <v>382</v>
      </c>
      <c r="J49" s="46" t="s">
        <v>382</v>
      </c>
      <c r="K49" s="46" t="s">
        <v>382</v>
      </c>
      <c r="L49" s="46" t="s">
        <v>382</v>
      </c>
      <c r="M49" s="46" t="s">
        <v>382</v>
      </c>
      <c r="N49" s="46" t="s">
        <v>382</v>
      </c>
      <c r="O49" s="88" t="s">
        <v>382</v>
      </c>
      <c r="P49" s="88" t="s">
        <v>382</v>
      </c>
      <c r="Q49" s="88">
        <v>0.12</v>
      </c>
      <c r="R49" s="88" t="s">
        <v>382</v>
      </c>
      <c r="S49" s="88" t="s">
        <v>382</v>
      </c>
      <c r="T49" s="88" t="s">
        <v>382</v>
      </c>
      <c r="U49" s="88" t="s">
        <v>382</v>
      </c>
      <c r="V49" s="88" t="s">
        <v>382</v>
      </c>
      <c r="W49" s="88" t="s">
        <v>382</v>
      </c>
      <c r="X49" s="88" t="s">
        <v>382</v>
      </c>
      <c r="Y49" s="88" t="s">
        <v>382</v>
      </c>
      <c r="Z49" s="88" t="s">
        <v>382</v>
      </c>
      <c r="AA49" s="88">
        <v>0.12</v>
      </c>
      <c r="AB49" s="88" t="s">
        <v>382</v>
      </c>
      <c r="AC49" s="88" t="s">
        <v>382</v>
      </c>
    </row>
    <row r="50" spans="1:29" ht="47.25" x14ac:dyDescent="0.25">
      <c r="A50" s="73" t="s">
        <v>366</v>
      </c>
      <c r="B50" s="85" t="s">
        <v>462</v>
      </c>
      <c r="C50" s="76" t="s">
        <v>645</v>
      </c>
      <c r="D50" s="85" t="s">
        <v>462</v>
      </c>
      <c r="E50" s="46" t="s">
        <v>382</v>
      </c>
      <c r="F50" s="46" t="s">
        <v>382</v>
      </c>
      <c r="G50" s="46" t="s">
        <v>382</v>
      </c>
      <c r="H50" s="46" t="s">
        <v>382</v>
      </c>
      <c r="I50" s="46" t="s">
        <v>382</v>
      </c>
      <c r="J50" s="46" t="s">
        <v>382</v>
      </c>
      <c r="K50" s="46" t="s">
        <v>382</v>
      </c>
      <c r="L50" s="46" t="s">
        <v>382</v>
      </c>
      <c r="M50" s="46" t="s">
        <v>382</v>
      </c>
      <c r="N50" s="46" t="s">
        <v>382</v>
      </c>
      <c r="O50" s="88" t="s">
        <v>382</v>
      </c>
      <c r="P50" s="88" t="s">
        <v>382</v>
      </c>
      <c r="Q50" s="88">
        <v>0.14000000000000001</v>
      </c>
      <c r="R50" s="88" t="s">
        <v>382</v>
      </c>
      <c r="S50" s="88" t="s">
        <v>382</v>
      </c>
      <c r="T50" s="88" t="s">
        <v>382</v>
      </c>
      <c r="U50" s="88" t="s">
        <v>382</v>
      </c>
      <c r="V50" s="88" t="s">
        <v>382</v>
      </c>
      <c r="W50" s="88" t="s">
        <v>382</v>
      </c>
      <c r="X50" s="88" t="s">
        <v>382</v>
      </c>
      <c r="Y50" s="88" t="s">
        <v>382</v>
      </c>
      <c r="Z50" s="88" t="s">
        <v>382</v>
      </c>
      <c r="AA50" s="88">
        <v>0.14000000000000001</v>
      </c>
      <c r="AB50" s="88" t="s">
        <v>382</v>
      </c>
      <c r="AC50" s="88" t="s">
        <v>382</v>
      </c>
    </row>
    <row r="51" spans="1:29" ht="47.25" x14ac:dyDescent="0.25">
      <c r="A51" s="73" t="s">
        <v>530</v>
      </c>
      <c r="B51" s="85" t="s">
        <v>463</v>
      </c>
      <c r="C51" s="76" t="s">
        <v>671</v>
      </c>
      <c r="D51" s="85" t="s">
        <v>463</v>
      </c>
      <c r="E51" s="46" t="s">
        <v>382</v>
      </c>
      <c r="F51" s="46" t="s">
        <v>382</v>
      </c>
      <c r="G51" s="46" t="s">
        <v>382</v>
      </c>
      <c r="H51" s="46" t="s">
        <v>382</v>
      </c>
      <c r="I51" s="46" t="s">
        <v>382</v>
      </c>
      <c r="J51" s="46" t="s">
        <v>382</v>
      </c>
      <c r="K51" s="46" t="s">
        <v>382</v>
      </c>
      <c r="L51" s="46" t="s">
        <v>382</v>
      </c>
      <c r="M51" s="46" t="s">
        <v>382</v>
      </c>
      <c r="N51" s="46" t="s">
        <v>382</v>
      </c>
      <c r="O51" s="88" t="s">
        <v>382</v>
      </c>
      <c r="P51" s="88" t="s">
        <v>382</v>
      </c>
      <c r="Q51" s="88" t="s">
        <v>382</v>
      </c>
      <c r="R51" s="88" t="s">
        <v>382</v>
      </c>
      <c r="S51" s="88" t="s">
        <v>382</v>
      </c>
      <c r="T51" s="88" t="s">
        <v>382</v>
      </c>
      <c r="U51" s="88" t="s">
        <v>382</v>
      </c>
      <c r="V51" s="88">
        <v>0.02</v>
      </c>
      <c r="W51" s="88" t="s">
        <v>382</v>
      </c>
      <c r="X51" s="88" t="s">
        <v>382</v>
      </c>
      <c r="Y51" s="88" t="s">
        <v>382</v>
      </c>
      <c r="Z51" s="88" t="s">
        <v>382</v>
      </c>
      <c r="AA51" s="88">
        <v>0.02</v>
      </c>
      <c r="AB51" s="88" t="s">
        <v>382</v>
      </c>
      <c r="AC51" s="88" t="s">
        <v>382</v>
      </c>
    </row>
    <row r="52" spans="1:29" ht="47.25" x14ac:dyDescent="0.25">
      <c r="A52" s="73" t="s">
        <v>531</v>
      </c>
      <c r="B52" s="85" t="s">
        <v>464</v>
      </c>
      <c r="C52" s="76" t="s">
        <v>672</v>
      </c>
      <c r="D52" s="85" t="s">
        <v>464</v>
      </c>
      <c r="E52" s="46" t="s">
        <v>382</v>
      </c>
      <c r="F52" s="46" t="s">
        <v>382</v>
      </c>
      <c r="G52" s="46" t="s">
        <v>382</v>
      </c>
      <c r="H52" s="46" t="s">
        <v>382</v>
      </c>
      <c r="I52" s="46" t="s">
        <v>382</v>
      </c>
      <c r="J52" s="46" t="s">
        <v>382</v>
      </c>
      <c r="K52" s="46" t="s">
        <v>382</v>
      </c>
      <c r="L52" s="46" t="s">
        <v>382</v>
      </c>
      <c r="M52" s="46" t="s">
        <v>382</v>
      </c>
      <c r="N52" s="46" t="s">
        <v>382</v>
      </c>
      <c r="O52" s="88" t="s">
        <v>382</v>
      </c>
      <c r="P52" s="88" t="s">
        <v>382</v>
      </c>
      <c r="Q52" s="88" t="s">
        <v>382</v>
      </c>
      <c r="R52" s="88" t="s">
        <v>382</v>
      </c>
      <c r="S52" s="88" t="s">
        <v>382</v>
      </c>
      <c r="T52" s="88" t="s">
        <v>382</v>
      </c>
      <c r="U52" s="88" t="s">
        <v>382</v>
      </c>
      <c r="V52" s="88">
        <v>0.25</v>
      </c>
      <c r="W52" s="88" t="s">
        <v>382</v>
      </c>
      <c r="X52" s="88" t="s">
        <v>382</v>
      </c>
      <c r="Y52" s="88" t="s">
        <v>382</v>
      </c>
      <c r="Z52" s="88" t="s">
        <v>382</v>
      </c>
      <c r="AA52" s="88">
        <v>0.25</v>
      </c>
      <c r="AB52" s="88" t="s">
        <v>382</v>
      </c>
      <c r="AC52" s="88" t="s">
        <v>382</v>
      </c>
    </row>
    <row r="53" spans="1:29" ht="47.25" x14ac:dyDescent="0.25">
      <c r="A53" s="73" t="s">
        <v>532</v>
      </c>
      <c r="B53" s="85" t="s">
        <v>465</v>
      </c>
      <c r="C53" s="76" t="s">
        <v>673</v>
      </c>
      <c r="D53" s="85" t="s">
        <v>465</v>
      </c>
      <c r="E53" s="46" t="s">
        <v>382</v>
      </c>
      <c r="F53" s="46" t="s">
        <v>382</v>
      </c>
      <c r="G53" s="46" t="s">
        <v>382</v>
      </c>
      <c r="H53" s="46" t="s">
        <v>382</v>
      </c>
      <c r="I53" s="46" t="s">
        <v>382</v>
      </c>
      <c r="J53" s="46" t="s">
        <v>382</v>
      </c>
      <c r="K53" s="46" t="s">
        <v>382</v>
      </c>
      <c r="L53" s="46" t="s">
        <v>382</v>
      </c>
      <c r="M53" s="46" t="s">
        <v>382</v>
      </c>
      <c r="N53" s="46" t="s">
        <v>382</v>
      </c>
      <c r="O53" s="88" t="s">
        <v>382</v>
      </c>
      <c r="P53" s="88" t="s">
        <v>382</v>
      </c>
      <c r="Q53" s="88" t="s">
        <v>382</v>
      </c>
      <c r="R53" s="88" t="s">
        <v>382</v>
      </c>
      <c r="S53" s="88" t="s">
        <v>382</v>
      </c>
      <c r="T53" s="88" t="s">
        <v>382</v>
      </c>
      <c r="U53" s="88" t="s">
        <v>382</v>
      </c>
      <c r="V53" s="88">
        <v>0.04</v>
      </c>
      <c r="W53" s="88" t="s">
        <v>382</v>
      </c>
      <c r="X53" s="88" t="s">
        <v>382</v>
      </c>
      <c r="Y53" s="88" t="s">
        <v>382</v>
      </c>
      <c r="Z53" s="88" t="s">
        <v>382</v>
      </c>
      <c r="AA53" s="88">
        <v>0.04</v>
      </c>
      <c r="AB53" s="88" t="s">
        <v>382</v>
      </c>
      <c r="AC53" s="88" t="s">
        <v>382</v>
      </c>
    </row>
    <row r="54" spans="1:29" ht="47.25" x14ac:dyDescent="0.25">
      <c r="A54" s="73" t="s">
        <v>533</v>
      </c>
      <c r="B54" s="85" t="s">
        <v>466</v>
      </c>
      <c r="C54" s="76" t="s">
        <v>674</v>
      </c>
      <c r="D54" s="85" t="s">
        <v>466</v>
      </c>
      <c r="E54" s="46" t="s">
        <v>382</v>
      </c>
      <c r="F54" s="46" t="s">
        <v>382</v>
      </c>
      <c r="G54" s="46" t="s">
        <v>382</v>
      </c>
      <c r="H54" s="46" t="s">
        <v>382</v>
      </c>
      <c r="I54" s="46" t="s">
        <v>382</v>
      </c>
      <c r="J54" s="46" t="s">
        <v>382</v>
      </c>
      <c r="K54" s="46" t="s">
        <v>382</v>
      </c>
      <c r="L54" s="46" t="s">
        <v>382</v>
      </c>
      <c r="M54" s="46" t="s">
        <v>382</v>
      </c>
      <c r="N54" s="46" t="s">
        <v>382</v>
      </c>
      <c r="O54" s="88" t="s">
        <v>382</v>
      </c>
      <c r="P54" s="88" t="s">
        <v>382</v>
      </c>
      <c r="Q54" s="88" t="s">
        <v>382</v>
      </c>
      <c r="R54" s="88" t="s">
        <v>382</v>
      </c>
      <c r="S54" s="88" t="s">
        <v>382</v>
      </c>
      <c r="T54" s="88" t="s">
        <v>382</v>
      </c>
      <c r="U54" s="88" t="s">
        <v>382</v>
      </c>
      <c r="V54" s="88">
        <v>0.12</v>
      </c>
      <c r="W54" s="88" t="s">
        <v>382</v>
      </c>
      <c r="X54" s="88" t="s">
        <v>382</v>
      </c>
      <c r="Y54" s="88" t="s">
        <v>382</v>
      </c>
      <c r="Z54" s="88" t="s">
        <v>382</v>
      </c>
      <c r="AA54" s="88">
        <v>0.12</v>
      </c>
      <c r="AB54" s="88" t="s">
        <v>382</v>
      </c>
      <c r="AC54" s="88" t="s">
        <v>382</v>
      </c>
    </row>
    <row r="55" spans="1:29" ht="47.25" x14ac:dyDescent="0.25">
      <c r="A55" s="73" t="s">
        <v>534</v>
      </c>
      <c r="B55" s="85" t="s">
        <v>467</v>
      </c>
      <c r="C55" s="76" t="s">
        <v>675</v>
      </c>
      <c r="D55" s="85" t="s">
        <v>467</v>
      </c>
      <c r="E55" s="46" t="s">
        <v>382</v>
      </c>
      <c r="F55" s="46" t="s">
        <v>382</v>
      </c>
      <c r="G55" s="46" t="s">
        <v>382</v>
      </c>
      <c r="H55" s="46" t="s">
        <v>382</v>
      </c>
      <c r="I55" s="46" t="s">
        <v>382</v>
      </c>
      <c r="J55" s="46" t="s">
        <v>382</v>
      </c>
      <c r="K55" s="46" t="s">
        <v>382</v>
      </c>
      <c r="L55" s="46" t="s">
        <v>382</v>
      </c>
      <c r="M55" s="46" t="s">
        <v>382</v>
      </c>
      <c r="N55" s="46" t="s">
        <v>382</v>
      </c>
      <c r="O55" s="88" t="s">
        <v>382</v>
      </c>
      <c r="P55" s="88" t="s">
        <v>382</v>
      </c>
      <c r="Q55" s="88" t="s">
        <v>382</v>
      </c>
      <c r="R55" s="88" t="s">
        <v>382</v>
      </c>
      <c r="S55" s="88" t="s">
        <v>382</v>
      </c>
      <c r="T55" s="88" t="s">
        <v>382</v>
      </c>
      <c r="U55" s="88" t="s">
        <v>382</v>
      </c>
      <c r="V55" s="88">
        <v>0.32600000000000001</v>
      </c>
      <c r="W55" s="88" t="s">
        <v>382</v>
      </c>
      <c r="X55" s="88" t="s">
        <v>382</v>
      </c>
      <c r="Y55" s="88" t="s">
        <v>382</v>
      </c>
      <c r="Z55" s="88" t="s">
        <v>382</v>
      </c>
      <c r="AA55" s="88">
        <v>0.32600000000000001</v>
      </c>
      <c r="AB55" s="88" t="s">
        <v>382</v>
      </c>
      <c r="AC55" s="88" t="s">
        <v>382</v>
      </c>
    </row>
    <row r="56" spans="1:29" ht="78.75" x14ac:dyDescent="0.25">
      <c r="A56" s="73" t="s">
        <v>535</v>
      </c>
      <c r="B56" s="85" t="s">
        <v>468</v>
      </c>
      <c r="C56" s="76" t="s">
        <v>676</v>
      </c>
      <c r="D56" s="85" t="s">
        <v>468</v>
      </c>
      <c r="E56" s="46" t="s">
        <v>382</v>
      </c>
      <c r="F56" s="46" t="s">
        <v>382</v>
      </c>
      <c r="G56" s="46" t="s">
        <v>382</v>
      </c>
      <c r="H56" s="46" t="s">
        <v>382</v>
      </c>
      <c r="I56" s="46" t="s">
        <v>382</v>
      </c>
      <c r="J56" s="46" t="s">
        <v>382</v>
      </c>
      <c r="K56" s="46" t="s">
        <v>382</v>
      </c>
      <c r="L56" s="46" t="s">
        <v>382</v>
      </c>
      <c r="M56" s="46" t="s">
        <v>382</v>
      </c>
      <c r="N56" s="46" t="s">
        <v>382</v>
      </c>
      <c r="O56" s="88" t="s">
        <v>382</v>
      </c>
      <c r="P56" s="88" t="s">
        <v>382</v>
      </c>
      <c r="Q56" s="88" t="s">
        <v>382</v>
      </c>
      <c r="R56" s="88" t="s">
        <v>382</v>
      </c>
      <c r="S56" s="88" t="s">
        <v>382</v>
      </c>
      <c r="T56" s="88" t="s">
        <v>382</v>
      </c>
      <c r="U56" s="88" t="s">
        <v>382</v>
      </c>
      <c r="V56" s="88">
        <v>0.52</v>
      </c>
      <c r="W56" s="88" t="s">
        <v>382</v>
      </c>
      <c r="X56" s="88" t="s">
        <v>382</v>
      </c>
      <c r="Y56" s="88" t="s">
        <v>382</v>
      </c>
      <c r="Z56" s="88" t="s">
        <v>382</v>
      </c>
      <c r="AA56" s="88">
        <v>0.52</v>
      </c>
      <c r="AB56" s="88" t="s">
        <v>382</v>
      </c>
      <c r="AC56" s="88" t="s">
        <v>382</v>
      </c>
    </row>
    <row r="57" spans="1:29" x14ac:dyDescent="0.25">
      <c r="A57" s="73"/>
      <c r="B57" s="85" t="s">
        <v>502</v>
      </c>
      <c r="C57" s="76"/>
      <c r="D57" s="46" t="s">
        <v>382</v>
      </c>
      <c r="E57" s="46" t="s">
        <v>382</v>
      </c>
      <c r="F57" s="46" t="s">
        <v>382</v>
      </c>
      <c r="G57" s="46" t="s">
        <v>382</v>
      </c>
      <c r="H57" s="46" t="s">
        <v>382</v>
      </c>
      <c r="I57" s="46" t="s">
        <v>382</v>
      </c>
      <c r="J57" s="46" t="s">
        <v>382</v>
      </c>
      <c r="K57" s="46" t="s">
        <v>382</v>
      </c>
      <c r="L57" s="46" t="s">
        <v>382</v>
      </c>
      <c r="M57" s="46" t="s">
        <v>382</v>
      </c>
      <c r="N57" s="46" t="s">
        <v>382</v>
      </c>
      <c r="O57" s="88" t="s">
        <v>382</v>
      </c>
      <c r="P57" s="88" t="s">
        <v>382</v>
      </c>
      <c r="Q57" s="88" t="s">
        <v>382</v>
      </c>
      <c r="R57" s="88" t="s">
        <v>382</v>
      </c>
      <c r="S57" s="88" t="s">
        <v>382</v>
      </c>
      <c r="T57" s="88" t="s">
        <v>382</v>
      </c>
      <c r="U57" s="88" t="s">
        <v>382</v>
      </c>
      <c r="V57" s="88" t="s">
        <v>382</v>
      </c>
      <c r="W57" s="88" t="s">
        <v>382</v>
      </c>
      <c r="X57" s="88" t="s">
        <v>382</v>
      </c>
      <c r="Y57" s="88" t="s">
        <v>382</v>
      </c>
      <c r="Z57" s="88" t="s">
        <v>382</v>
      </c>
      <c r="AA57" s="88" t="s">
        <v>382</v>
      </c>
      <c r="AB57" s="88" t="s">
        <v>382</v>
      </c>
      <c r="AC57" s="88" t="s">
        <v>382</v>
      </c>
    </row>
    <row r="58" spans="1:29" ht="31.5" x14ac:dyDescent="0.25">
      <c r="A58" s="73" t="s">
        <v>535</v>
      </c>
      <c r="B58" s="85" t="s">
        <v>469</v>
      </c>
      <c r="C58" s="76" t="s">
        <v>677</v>
      </c>
      <c r="D58" s="85" t="s">
        <v>469</v>
      </c>
      <c r="E58" s="46" t="s">
        <v>382</v>
      </c>
      <c r="F58" s="46" t="s">
        <v>382</v>
      </c>
      <c r="G58" s="46" t="s">
        <v>382</v>
      </c>
      <c r="H58" s="46" t="s">
        <v>382</v>
      </c>
      <c r="I58" s="46" t="s">
        <v>382</v>
      </c>
      <c r="J58" s="46" t="s">
        <v>382</v>
      </c>
      <c r="K58" s="46" t="s">
        <v>382</v>
      </c>
      <c r="L58" s="46" t="s">
        <v>382</v>
      </c>
      <c r="M58" s="46" t="s">
        <v>382</v>
      </c>
      <c r="N58" s="46" t="s">
        <v>382</v>
      </c>
      <c r="O58" s="88" t="s">
        <v>382</v>
      </c>
      <c r="P58" s="88" t="s">
        <v>382</v>
      </c>
      <c r="Q58" s="88">
        <v>0.36</v>
      </c>
      <c r="R58" s="88" t="s">
        <v>382</v>
      </c>
      <c r="S58" s="88" t="s">
        <v>382</v>
      </c>
      <c r="T58" s="88" t="s">
        <v>382</v>
      </c>
      <c r="U58" s="88" t="s">
        <v>382</v>
      </c>
      <c r="V58" s="88" t="s">
        <v>382</v>
      </c>
      <c r="W58" s="88" t="s">
        <v>382</v>
      </c>
      <c r="X58" s="88" t="s">
        <v>382</v>
      </c>
      <c r="Y58" s="88" t="s">
        <v>382</v>
      </c>
      <c r="Z58" s="88" t="s">
        <v>382</v>
      </c>
      <c r="AA58" s="88">
        <v>0.36</v>
      </c>
      <c r="AB58" s="88" t="s">
        <v>382</v>
      </c>
      <c r="AC58" s="88" t="s">
        <v>382</v>
      </c>
    </row>
    <row r="59" spans="1:29" x14ac:dyDescent="0.25">
      <c r="A59" s="73" t="s">
        <v>536</v>
      </c>
      <c r="B59" s="85" t="s">
        <v>470</v>
      </c>
      <c r="C59" s="76" t="s">
        <v>678</v>
      </c>
      <c r="D59" s="85" t="s">
        <v>470</v>
      </c>
      <c r="E59" s="46" t="s">
        <v>382</v>
      </c>
      <c r="F59" s="46" t="s">
        <v>382</v>
      </c>
      <c r="G59" s="46" t="s">
        <v>382</v>
      </c>
      <c r="H59" s="46" t="s">
        <v>382</v>
      </c>
      <c r="I59" s="46" t="s">
        <v>382</v>
      </c>
      <c r="J59" s="46" t="s">
        <v>382</v>
      </c>
      <c r="K59" s="46" t="s">
        <v>382</v>
      </c>
      <c r="L59" s="46" t="s">
        <v>382</v>
      </c>
      <c r="M59" s="46" t="s">
        <v>382</v>
      </c>
      <c r="N59" s="46" t="s">
        <v>382</v>
      </c>
      <c r="O59" s="88" t="s">
        <v>382</v>
      </c>
      <c r="P59" s="88" t="s">
        <v>382</v>
      </c>
      <c r="Q59" s="88">
        <v>0.9</v>
      </c>
      <c r="R59" s="88" t="s">
        <v>382</v>
      </c>
      <c r="S59" s="88" t="s">
        <v>382</v>
      </c>
      <c r="T59" s="88" t="s">
        <v>382</v>
      </c>
      <c r="U59" s="88" t="s">
        <v>382</v>
      </c>
      <c r="V59" s="88" t="s">
        <v>382</v>
      </c>
      <c r="W59" s="88" t="s">
        <v>382</v>
      </c>
      <c r="X59" s="88" t="s">
        <v>382</v>
      </c>
      <c r="Y59" s="88" t="s">
        <v>382</v>
      </c>
      <c r="Z59" s="88" t="s">
        <v>382</v>
      </c>
      <c r="AA59" s="88">
        <v>0.9</v>
      </c>
      <c r="AB59" s="88" t="s">
        <v>382</v>
      </c>
      <c r="AC59" s="88" t="s">
        <v>382</v>
      </c>
    </row>
    <row r="60" spans="1:29" ht="31.5" x14ac:dyDescent="0.25">
      <c r="A60" s="73" t="s">
        <v>537</v>
      </c>
      <c r="B60" s="85" t="s">
        <v>471</v>
      </c>
      <c r="C60" s="76" t="s">
        <v>679</v>
      </c>
      <c r="D60" s="85" t="s">
        <v>471</v>
      </c>
      <c r="E60" s="46" t="s">
        <v>382</v>
      </c>
      <c r="F60" s="46" t="s">
        <v>382</v>
      </c>
      <c r="G60" s="46" t="s">
        <v>382</v>
      </c>
      <c r="H60" s="46" t="s">
        <v>382</v>
      </c>
      <c r="I60" s="46" t="s">
        <v>382</v>
      </c>
      <c r="J60" s="46" t="s">
        <v>382</v>
      </c>
      <c r="K60" s="46" t="s">
        <v>382</v>
      </c>
      <c r="L60" s="46" t="s">
        <v>382</v>
      </c>
      <c r="M60" s="46" t="s">
        <v>382</v>
      </c>
      <c r="N60" s="46" t="s">
        <v>382</v>
      </c>
      <c r="O60" s="88" t="s">
        <v>382</v>
      </c>
      <c r="P60" s="88" t="s">
        <v>382</v>
      </c>
      <c r="Q60" s="88">
        <v>0.45</v>
      </c>
      <c r="R60" s="88" t="s">
        <v>382</v>
      </c>
      <c r="S60" s="88" t="s">
        <v>382</v>
      </c>
      <c r="T60" s="88" t="s">
        <v>382</v>
      </c>
      <c r="U60" s="88" t="s">
        <v>382</v>
      </c>
      <c r="V60" s="88" t="s">
        <v>382</v>
      </c>
      <c r="W60" s="88" t="s">
        <v>382</v>
      </c>
      <c r="X60" s="88" t="s">
        <v>382</v>
      </c>
      <c r="Y60" s="88" t="s">
        <v>382</v>
      </c>
      <c r="Z60" s="88" t="s">
        <v>382</v>
      </c>
      <c r="AA60" s="88">
        <v>0.45</v>
      </c>
      <c r="AB60" s="88" t="s">
        <v>382</v>
      </c>
      <c r="AC60" s="88" t="s">
        <v>382</v>
      </c>
    </row>
    <row r="61" spans="1:29" ht="31.5" x14ac:dyDescent="0.25">
      <c r="A61" s="73" t="s">
        <v>538</v>
      </c>
      <c r="B61" s="85" t="s">
        <v>472</v>
      </c>
      <c r="C61" s="76" t="s">
        <v>680</v>
      </c>
      <c r="D61" s="85" t="s">
        <v>472</v>
      </c>
      <c r="E61" s="46" t="s">
        <v>382</v>
      </c>
      <c r="F61" s="46" t="s">
        <v>382</v>
      </c>
      <c r="G61" s="46" t="s">
        <v>382</v>
      </c>
      <c r="H61" s="46" t="s">
        <v>382</v>
      </c>
      <c r="I61" s="46" t="s">
        <v>382</v>
      </c>
      <c r="J61" s="46" t="s">
        <v>382</v>
      </c>
      <c r="K61" s="46" t="s">
        <v>382</v>
      </c>
      <c r="L61" s="46" t="s">
        <v>382</v>
      </c>
      <c r="M61" s="46" t="s">
        <v>382</v>
      </c>
      <c r="N61" s="46" t="s">
        <v>382</v>
      </c>
      <c r="O61" s="88" t="s">
        <v>382</v>
      </c>
      <c r="P61" s="88" t="s">
        <v>382</v>
      </c>
      <c r="Q61" s="88" t="s">
        <v>382</v>
      </c>
      <c r="R61" s="88" t="s">
        <v>382</v>
      </c>
      <c r="S61" s="88" t="s">
        <v>382</v>
      </c>
      <c r="T61" s="88" t="s">
        <v>382</v>
      </c>
      <c r="U61" s="88" t="s">
        <v>382</v>
      </c>
      <c r="V61" s="88">
        <v>0.95</v>
      </c>
      <c r="W61" s="88" t="s">
        <v>382</v>
      </c>
      <c r="X61" s="88" t="s">
        <v>382</v>
      </c>
      <c r="Y61" s="88" t="s">
        <v>382</v>
      </c>
      <c r="Z61" s="88" t="s">
        <v>382</v>
      </c>
      <c r="AA61" s="88">
        <v>0.95</v>
      </c>
      <c r="AB61" s="88" t="s">
        <v>382</v>
      </c>
      <c r="AC61" s="88" t="s">
        <v>382</v>
      </c>
    </row>
    <row r="62" spans="1:29" ht="31.5" x14ac:dyDescent="0.25">
      <c r="A62" s="73" t="s">
        <v>539</v>
      </c>
      <c r="B62" s="85" t="s">
        <v>473</v>
      </c>
      <c r="C62" s="76" t="s">
        <v>681</v>
      </c>
      <c r="D62" s="85" t="s">
        <v>473</v>
      </c>
      <c r="E62" s="46" t="s">
        <v>382</v>
      </c>
      <c r="F62" s="46" t="s">
        <v>382</v>
      </c>
      <c r="G62" s="46" t="s">
        <v>382</v>
      </c>
      <c r="H62" s="46" t="s">
        <v>382</v>
      </c>
      <c r="I62" s="46" t="s">
        <v>382</v>
      </c>
      <c r="J62" s="46" t="s">
        <v>382</v>
      </c>
      <c r="K62" s="46" t="s">
        <v>382</v>
      </c>
      <c r="L62" s="46" t="s">
        <v>382</v>
      </c>
      <c r="M62" s="46" t="s">
        <v>382</v>
      </c>
      <c r="N62" s="46" t="s">
        <v>382</v>
      </c>
      <c r="O62" s="88" t="s">
        <v>382</v>
      </c>
      <c r="P62" s="88" t="s">
        <v>382</v>
      </c>
      <c r="Q62" s="88" t="s">
        <v>382</v>
      </c>
      <c r="R62" s="88" t="s">
        <v>382</v>
      </c>
      <c r="S62" s="88" t="s">
        <v>382</v>
      </c>
      <c r="T62" s="88" t="s">
        <v>382</v>
      </c>
      <c r="U62" s="88" t="s">
        <v>382</v>
      </c>
      <c r="V62" s="88">
        <v>0.11</v>
      </c>
      <c r="W62" s="88" t="s">
        <v>382</v>
      </c>
      <c r="X62" s="88" t="s">
        <v>382</v>
      </c>
      <c r="Y62" s="88" t="s">
        <v>382</v>
      </c>
      <c r="Z62" s="88" t="s">
        <v>382</v>
      </c>
      <c r="AA62" s="88">
        <v>0.11</v>
      </c>
      <c r="AB62" s="88" t="s">
        <v>382</v>
      </c>
      <c r="AC62" s="88" t="s">
        <v>382</v>
      </c>
    </row>
    <row r="63" spans="1:29" ht="31.5" x14ac:dyDescent="0.25">
      <c r="A63" s="73" t="s">
        <v>540</v>
      </c>
      <c r="B63" s="85" t="s">
        <v>474</v>
      </c>
      <c r="C63" s="76" t="s">
        <v>682</v>
      </c>
      <c r="D63" s="85" t="s">
        <v>474</v>
      </c>
      <c r="E63" s="46" t="s">
        <v>382</v>
      </c>
      <c r="F63" s="46" t="s">
        <v>382</v>
      </c>
      <c r="G63" s="46" t="s">
        <v>382</v>
      </c>
      <c r="H63" s="46" t="s">
        <v>382</v>
      </c>
      <c r="I63" s="46" t="s">
        <v>382</v>
      </c>
      <c r="J63" s="46" t="s">
        <v>382</v>
      </c>
      <c r="K63" s="46" t="s">
        <v>382</v>
      </c>
      <c r="L63" s="46" t="s">
        <v>382</v>
      </c>
      <c r="M63" s="46" t="s">
        <v>382</v>
      </c>
      <c r="N63" s="46" t="s">
        <v>382</v>
      </c>
      <c r="O63" s="88" t="s">
        <v>382</v>
      </c>
      <c r="P63" s="88" t="s">
        <v>382</v>
      </c>
      <c r="Q63" s="88" t="s">
        <v>382</v>
      </c>
      <c r="R63" s="88" t="s">
        <v>382</v>
      </c>
      <c r="S63" s="88" t="s">
        <v>382</v>
      </c>
      <c r="T63" s="88" t="s">
        <v>382</v>
      </c>
      <c r="U63" s="88" t="s">
        <v>382</v>
      </c>
      <c r="V63" s="88">
        <v>0.14000000000000001</v>
      </c>
      <c r="W63" s="88" t="s">
        <v>382</v>
      </c>
      <c r="X63" s="88" t="s">
        <v>382</v>
      </c>
      <c r="Y63" s="88" t="s">
        <v>382</v>
      </c>
      <c r="Z63" s="88" t="s">
        <v>382</v>
      </c>
      <c r="AA63" s="88">
        <v>0.14000000000000001</v>
      </c>
      <c r="AB63" s="88" t="s">
        <v>382</v>
      </c>
      <c r="AC63" s="88" t="s">
        <v>382</v>
      </c>
    </row>
    <row r="64" spans="1:29" ht="31.5" x14ac:dyDescent="0.25">
      <c r="A64" s="73" t="s">
        <v>541</v>
      </c>
      <c r="B64" s="85" t="s">
        <v>475</v>
      </c>
      <c r="C64" s="76" t="s">
        <v>683</v>
      </c>
      <c r="D64" s="85" t="s">
        <v>475</v>
      </c>
      <c r="E64" s="46" t="s">
        <v>382</v>
      </c>
      <c r="F64" s="46" t="s">
        <v>382</v>
      </c>
      <c r="G64" s="46" t="s">
        <v>382</v>
      </c>
      <c r="H64" s="46" t="s">
        <v>382</v>
      </c>
      <c r="I64" s="46" t="s">
        <v>382</v>
      </c>
      <c r="J64" s="46" t="s">
        <v>382</v>
      </c>
      <c r="K64" s="46" t="s">
        <v>382</v>
      </c>
      <c r="L64" s="46" t="s">
        <v>382</v>
      </c>
      <c r="M64" s="46" t="s">
        <v>382</v>
      </c>
      <c r="N64" s="46" t="s">
        <v>382</v>
      </c>
      <c r="O64" s="88" t="s">
        <v>382</v>
      </c>
      <c r="P64" s="88" t="s">
        <v>382</v>
      </c>
      <c r="Q64" s="88" t="s">
        <v>382</v>
      </c>
      <c r="R64" s="88" t="s">
        <v>382</v>
      </c>
      <c r="S64" s="88" t="s">
        <v>382</v>
      </c>
      <c r="T64" s="88" t="s">
        <v>382</v>
      </c>
      <c r="U64" s="88" t="s">
        <v>382</v>
      </c>
      <c r="V64" s="88">
        <v>0.12</v>
      </c>
      <c r="W64" s="88" t="s">
        <v>382</v>
      </c>
      <c r="X64" s="88" t="s">
        <v>382</v>
      </c>
      <c r="Y64" s="88" t="s">
        <v>382</v>
      </c>
      <c r="Z64" s="88" t="s">
        <v>382</v>
      </c>
      <c r="AA64" s="88">
        <v>0.12</v>
      </c>
      <c r="AB64" s="88" t="s">
        <v>382</v>
      </c>
      <c r="AC64" s="88" t="s">
        <v>382</v>
      </c>
    </row>
    <row r="65" spans="1:29" x14ac:dyDescent="0.25">
      <c r="A65" s="73"/>
      <c r="B65" s="85" t="s">
        <v>503</v>
      </c>
      <c r="C65" s="76"/>
      <c r="D65" s="46" t="s">
        <v>382</v>
      </c>
      <c r="E65" s="46" t="s">
        <v>382</v>
      </c>
      <c r="F65" s="46" t="s">
        <v>382</v>
      </c>
      <c r="G65" s="46" t="s">
        <v>382</v>
      </c>
      <c r="H65" s="46" t="s">
        <v>382</v>
      </c>
      <c r="I65" s="46" t="s">
        <v>382</v>
      </c>
      <c r="J65" s="46" t="s">
        <v>382</v>
      </c>
      <c r="K65" s="46" t="s">
        <v>382</v>
      </c>
      <c r="L65" s="46" t="s">
        <v>382</v>
      </c>
      <c r="M65" s="46" t="s">
        <v>382</v>
      </c>
      <c r="N65" s="46" t="s">
        <v>382</v>
      </c>
      <c r="O65" s="88" t="s">
        <v>382</v>
      </c>
      <c r="P65" s="88" t="s">
        <v>382</v>
      </c>
      <c r="Q65" s="88" t="s">
        <v>382</v>
      </c>
      <c r="R65" s="88" t="s">
        <v>382</v>
      </c>
      <c r="S65" s="88" t="s">
        <v>382</v>
      </c>
      <c r="T65" s="88" t="s">
        <v>382</v>
      </c>
      <c r="U65" s="88" t="s">
        <v>382</v>
      </c>
      <c r="V65" s="88" t="s">
        <v>382</v>
      </c>
      <c r="W65" s="88" t="s">
        <v>382</v>
      </c>
      <c r="X65" s="88" t="s">
        <v>382</v>
      </c>
      <c r="Y65" s="88" t="s">
        <v>382</v>
      </c>
      <c r="Z65" s="88" t="s">
        <v>382</v>
      </c>
      <c r="AA65" s="88" t="s">
        <v>382</v>
      </c>
      <c r="AB65" s="88" t="s">
        <v>382</v>
      </c>
      <c r="AC65" s="88" t="s">
        <v>382</v>
      </c>
    </row>
    <row r="66" spans="1:29" ht="31.5" x14ac:dyDescent="0.25">
      <c r="A66" s="73" t="s">
        <v>541</v>
      </c>
      <c r="B66" s="85" t="s">
        <v>476</v>
      </c>
      <c r="C66" s="76" t="s">
        <v>684</v>
      </c>
      <c r="D66" s="85" t="s">
        <v>476</v>
      </c>
      <c r="E66" s="46" t="s">
        <v>382</v>
      </c>
      <c r="F66" s="46" t="s">
        <v>382</v>
      </c>
      <c r="G66" s="46" t="s">
        <v>382</v>
      </c>
      <c r="H66" s="46" t="s">
        <v>382</v>
      </c>
      <c r="I66" s="46" t="s">
        <v>382</v>
      </c>
      <c r="J66" s="46" t="s">
        <v>382</v>
      </c>
      <c r="K66" s="46" t="s">
        <v>382</v>
      </c>
      <c r="L66" s="46" t="s">
        <v>382</v>
      </c>
      <c r="M66" s="46" t="s">
        <v>382</v>
      </c>
      <c r="N66" s="46" t="s">
        <v>382</v>
      </c>
      <c r="O66" s="88" t="s">
        <v>382</v>
      </c>
      <c r="P66" s="88" t="s">
        <v>382</v>
      </c>
      <c r="Q66" s="88">
        <v>2.93</v>
      </c>
      <c r="R66" s="88" t="s">
        <v>382</v>
      </c>
      <c r="S66" s="88" t="s">
        <v>382</v>
      </c>
      <c r="T66" s="88" t="s">
        <v>382</v>
      </c>
      <c r="U66" s="88" t="s">
        <v>382</v>
      </c>
      <c r="V66" s="88" t="s">
        <v>382</v>
      </c>
      <c r="W66" s="88" t="s">
        <v>382</v>
      </c>
      <c r="X66" s="88" t="s">
        <v>382</v>
      </c>
      <c r="Y66" s="88" t="s">
        <v>382</v>
      </c>
      <c r="Z66" s="88" t="s">
        <v>382</v>
      </c>
      <c r="AA66" s="88">
        <v>2.93</v>
      </c>
      <c r="AB66" s="88" t="s">
        <v>382</v>
      </c>
      <c r="AC66" s="88" t="s">
        <v>382</v>
      </c>
    </row>
    <row r="67" spans="1:29" ht="31.5" x14ac:dyDescent="0.25">
      <c r="A67" s="73" t="s">
        <v>542</v>
      </c>
      <c r="B67" s="85" t="s">
        <v>477</v>
      </c>
      <c r="C67" s="76" t="s">
        <v>685</v>
      </c>
      <c r="D67" s="85" t="s">
        <v>477</v>
      </c>
      <c r="E67" s="46" t="s">
        <v>382</v>
      </c>
      <c r="F67" s="46" t="s">
        <v>382</v>
      </c>
      <c r="G67" s="46" t="s">
        <v>382</v>
      </c>
      <c r="H67" s="46" t="s">
        <v>382</v>
      </c>
      <c r="I67" s="46" t="s">
        <v>382</v>
      </c>
      <c r="J67" s="46" t="s">
        <v>382</v>
      </c>
      <c r="K67" s="46" t="s">
        <v>382</v>
      </c>
      <c r="L67" s="46" t="s">
        <v>382</v>
      </c>
      <c r="M67" s="46" t="s">
        <v>382</v>
      </c>
      <c r="N67" s="46" t="s">
        <v>382</v>
      </c>
      <c r="O67" s="88" t="s">
        <v>382</v>
      </c>
      <c r="P67" s="88" t="s">
        <v>382</v>
      </c>
      <c r="Q67" s="88">
        <v>1.431</v>
      </c>
      <c r="R67" s="88" t="s">
        <v>382</v>
      </c>
      <c r="S67" s="88" t="s">
        <v>382</v>
      </c>
      <c r="T67" s="88" t="s">
        <v>382</v>
      </c>
      <c r="U67" s="88" t="s">
        <v>382</v>
      </c>
      <c r="V67" s="88" t="s">
        <v>382</v>
      </c>
      <c r="W67" s="88" t="s">
        <v>382</v>
      </c>
      <c r="X67" s="88" t="s">
        <v>382</v>
      </c>
      <c r="Y67" s="88" t="s">
        <v>382</v>
      </c>
      <c r="Z67" s="88" t="s">
        <v>382</v>
      </c>
      <c r="AA67" s="88">
        <v>1.431</v>
      </c>
      <c r="AB67" s="88" t="s">
        <v>382</v>
      </c>
      <c r="AC67" s="88" t="s">
        <v>382</v>
      </c>
    </row>
    <row r="68" spans="1:29" ht="31.5" x14ac:dyDescent="0.25">
      <c r="A68" s="73" t="s">
        <v>543</v>
      </c>
      <c r="B68" s="85" t="s">
        <v>478</v>
      </c>
      <c r="C68" s="76" t="s">
        <v>686</v>
      </c>
      <c r="D68" s="85" t="s">
        <v>478</v>
      </c>
      <c r="E68" s="46" t="s">
        <v>382</v>
      </c>
      <c r="F68" s="46" t="s">
        <v>382</v>
      </c>
      <c r="G68" s="46" t="s">
        <v>382</v>
      </c>
      <c r="H68" s="46" t="s">
        <v>382</v>
      </c>
      <c r="I68" s="46" t="s">
        <v>382</v>
      </c>
      <c r="J68" s="46" t="s">
        <v>382</v>
      </c>
      <c r="K68" s="46" t="s">
        <v>382</v>
      </c>
      <c r="L68" s="46" t="s">
        <v>382</v>
      </c>
      <c r="M68" s="46" t="s">
        <v>382</v>
      </c>
      <c r="N68" s="46" t="s">
        <v>382</v>
      </c>
      <c r="O68" s="88" t="s">
        <v>382</v>
      </c>
      <c r="P68" s="88" t="s">
        <v>382</v>
      </c>
      <c r="Q68" s="88">
        <v>2.2999999999999998</v>
      </c>
      <c r="R68" s="88" t="s">
        <v>382</v>
      </c>
      <c r="S68" s="88" t="s">
        <v>382</v>
      </c>
      <c r="T68" s="88" t="s">
        <v>382</v>
      </c>
      <c r="U68" s="88" t="s">
        <v>382</v>
      </c>
      <c r="V68" s="88" t="s">
        <v>382</v>
      </c>
      <c r="W68" s="88" t="s">
        <v>382</v>
      </c>
      <c r="X68" s="88" t="s">
        <v>382</v>
      </c>
      <c r="Y68" s="88" t="s">
        <v>382</v>
      </c>
      <c r="Z68" s="88" t="s">
        <v>382</v>
      </c>
      <c r="AA68" s="88">
        <v>2.2999999999999998</v>
      </c>
      <c r="AB68" s="88" t="s">
        <v>382</v>
      </c>
      <c r="AC68" s="88" t="s">
        <v>382</v>
      </c>
    </row>
    <row r="69" spans="1:29" ht="31.5" x14ac:dyDescent="0.25">
      <c r="A69" s="73" t="s">
        <v>544</v>
      </c>
      <c r="B69" s="85" t="s">
        <v>479</v>
      </c>
      <c r="C69" s="76" t="s">
        <v>687</v>
      </c>
      <c r="D69" s="85" t="s">
        <v>479</v>
      </c>
      <c r="E69" s="46" t="s">
        <v>382</v>
      </c>
      <c r="F69" s="46" t="s">
        <v>382</v>
      </c>
      <c r="G69" s="46" t="s">
        <v>382</v>
      </c>
      <c r="H69" s="46" t="s">
        <v>382</v>
      </c>
      <c r="I69" s="46" t="s">
        <v>382</v>
      </c>
      <c r="J69" s="46" t="s">
        <v>382</v>
      </c>
      <c r="K69" s="46" t="s">
        <v>382</v>
      </c>
      <c r="L69" s="46" t="s">
        <v>382</v>
      </c>
      <c r="M69" s="46" t="s">
        <v>382</v>
      </c>
      <c r="N69" s="46" t="s">
        <v>382</v>
      </c>
      <c r="O69" s="88" t="s">
        <v>382</v>
      </c>
      <c r="P69" s="88" t="s">
        <v>382</v>
      </c>
      <c r="Q69" s="88">
        <v>2.15</v>
      </c>
      <c r="R69" s="88" t="s">
        <v>382</v>
      </c>
      <c r="S69" s="88" t="s">
        <v>382</v>
      </c>
      <c r="T69" s="88" t="s">
        <v>382</v>
      </c>
      <c r="U69" s="88" t="s">
        <v>382</v>
      </c>
      <c r="V69" s="88" t="s">
        <v>382</v>
      </c>
      <c r="W69" s="88" t="s">
        <v>382</v>
      </c>
      <c r="X69" s="88" t="s">
        <v>382</v>
      </c>
      <c r="Y69" s="88" t="s">
        <v>382</v>
      </c>
      <c r="Z69" s="88" t="s">
        <v>382</v>
      </c>
      <c r="AA69" s="88">
        <v>2.15</v>
      </c>
      <c r="AB69" s="88" t="s">
        <v>382</v>
      </c>
      <c r="AC69" s="88" t="s">
        <v>382</v>
      </c>
    </row>
    <row r="70" spans="1:29" ht="31.5" x14ac:dyDescent="0.25">
      <c r="A70" s="73" t="s">
        <v>545</v>
      </c>
      <c r="B70" s="85" t="s">
        <v>480</v>
      </c>
      <c r="C70" s="76" t="s">
        <v>688</v>
      </c>
      <c r="D70" s="85" t="s">
        <v>480</v>
      </c>
      <c r="E70" s="46" t="s">
        <v>382</v>
      </c>
      <c r="F70" s="46" t="s">
        <v>382</v>
      </c>
      <c r="G70" s="46" t="s">
        <v>382</v>
      </c>
      <c r="H70" s="46" t="s">
        <v>382</v>
      </c>
      <c r="I70" s="46" t="s">
        <v>382</v>
      </c>
      <c r="J70" s="46" t="s">
        <v>382</v>
      </c>
      <c r="K70" s="46" t="s">
        <v>382</v>
      </c>
      <c r="L70" s="46" t="s">
        <v>382</v>
      </c>
      <c r="M70" s="46" t="s">
        <v>382</v>
      </c>
      <c r="N70" s="46" t="s">
        <v>382</v>
      </c>
      <c r="O70" s="88" t="s">
        <v>382</v>
      </c>
      <c r="P70" s="88" t="s">
        <v>382</v>
      </c>
      <c r="Q70" s="88">
        <v>0.6</v>
      </c>
      <c r="R70" s="88" t="s">
        <v>382</v>
      </c>
      <c r="S70" s="88" t="s">
        <v>382</v>
      </c>
      <c r="T70" s="88" t="s">
        <v>382</v>
      </c>
      <c r="U70" s="88" t="s">
        <v>382</v>
      </c>
      <c r="V70" s="88" t="s">
        <v>382</v>
      </c>
      <c r="W70" s="88" t="s">
        <v>382</v>
      </c>
      <c r="X70" s="88" t="s">
        <v>382</v>
      </c>
      <c r="Y70" s="88" t="s">
        <v>382</v>
      </c>
      <c r="Z70" s="88" t="s">
        <v>382</v>
      </c>
      <c r="AA70" s="88">
        <v>0.6</v>
      </c>
      <c r="AB70" s="88" t="s">
        <v>382</v>
      </c>
      <c r="AC70" s="88" t="s">
        <v>382</v>
      </c>
    </row>
    <row r="71" spans="1:29" ht="47.25" x14ac:dyDescent="0.25">
      <c r="A71" s="73" t="s">
        <v>546</v>
      </c>
      <c r="B71" s="85" t="s">
        <v>481</v>
      </c>
      <c r="C71" s="76" t="s">
        <v>689</v>
      </c>
      <c r="D71" s="85" t="s">
        <v>481</v>
      </c>
      <c r="E71" s="46" t="s">
        <v>382</v>
      </c>
      <c r="F71" s="46" t="s">
        <v>382</v>
      </c>
      <c r="G71" s="46" t="s">
        <v>382</v>
      </c>
      <c r="H71" s="46" t="s">
        <v>382</v>
      </c>
      <c r="I71" s="46" t="s">
        <v>382</v>
      </c>
      <c r="J71" s="46" t="s">
        <v>382</v>
      </c>
      <c r="K71" s="46" t="s">
        <v>382</v>
      </c>
      <c r="L71" s="46" t="s">
        <v>382</v>
      </c>
      <c r="M71" s="46" t="s">
        <v>382</v>
      </c>
      <c r="N71" s="46" t="s">
        <v>382</v>
      </c>
      <c r="O71" s="88" t="s">
        <v>382</v>
      </c>
      <c r="P71" s="88" t="s">
        <v>382</v>
      </c>
      <c r="Q71" s="88">
        <v>1.5</v>
      </c>
      <c r="R71" s="88" t="s">
        <v>382</v>
      </c>
      <c r="S71" s="88" t="s">
        <v>382</v>
      </c>
      <c r="T71" s="88" t="s">
        <v>382</v>
      </c>
      <c r="U71" s="88" t="s">
        <v>382</v>
      </c>
      <c r="V71" s="88" t="s">
        <v>382</v>
      </c>
      <c r="W71" s="88" t="s">
        <v>382</v>
      </c>
      <c r="X71" s="88" t="s">
        <v>382</v>
      </c>
      <c r="Y71" s="88" t="s">
        <v>382</v>
      </c>
      <c r="Z71" s="88" t="s">
        <v>382</v>
      </c>
      <c r="AA71" s="88">
        <v>1.5</v>
      </c>
      <c r="AB71" s="88" t="s">
        <v>382</v>
      </c>
      <c r="AC71" s="88" t="s">
        <v>382</v>
      </c>
    </row>
    <row r="72" spans="1:29" ht="31.5" x14ac:dyDescent="0.25">
      <c r="A72" s="73" t="s">
        <v>547</v>
      </c>
      <c r="B72" s="85" t="s">
        <v>482</v>
      </c>
      <c r="C72" s="76" t="s">
        <v>690</v>
      </c>
      <c r="D72" s="85" t="s">
        <v>482</v>
      </c>
      <c r="E72" s="46" t="s">
        <v>382</v>
      </c>
      <c r="F72" s="46" t="s">
        <v>382</v>
      </c>
      <c r="G72" s="46" t="s">
        <v>382</v>
      </c>
      <c r="H72" s="46" t="s">
        <v>382</v>
      </c>
      <c r="I72" s="46" t="s">
        <v>382</v>
      </c>
      <c r="J72" s="46" t="s">
        <v>382</v>
      </c>
      <c r="K72" s="46" t="s">
        <v>382</v>
      </c>
      <c r="L72" s="46" t="s">
        <v>382</v>
      </c>
      <c r="M72" s="46" t="s">
        <v>382</v>
      </c>
      <c r="N72" s="46" t="s">
        <v>382</v>
      </c>
      <c r="O72" s="88" t="s">
        <v>382</v>
      </c>
      <c r="P72" s="88" t="s">
        <v>382</v>
      </c>
      <c r="Q72" s="88">
        <v>1.5</v>
      </c>
      <c r="R72" s="88" t="s">
        <v>382</v>
      </c>
      <c r="S72" s="88" t="s">
        <v>382</v>
      </c>
      <c r="T72" s="88" t="s">
        <v>382</v>
      </c>
      <c r="U72" s="88" t="s">
        <v>382</v>
      </c>
      <c r="V72" s="88" t="s">
        <v>382</v>
      </c>
      <c r="W72" s="88" t="s">
        <v>382</v>
      </c>
      <c r="X72" s="88" t="s">
        <v>382</v>
      </c>
      <c r="Y72" s="88" t="s">
        <v>382</v>
      </c>
      <c r="Z72" s="88" t="s">
        <v>382</v>
      </c>
      <c r="AA72" s="88">
        <v>1.5</v>
      </c>
      <c r="AB72" s="88" t="s">
        <v>382</v>
      </c>
      <c r="AC72" s="88" t="s">
        <v>382</v>
      </c>
    </row>
    <row r="73" spans="1:29" ht="31.5" x14ac:dyDescent="0.25">
      <c r="A73" s="73" t="s">
        <v>548</v>
      </c>
      <c r="B73" s="85" t="s">
        <v>483</v>
      </c>
      <c r="C73" s="76" t="s">
        <v>691</v>
      </c>
      <c r="D73" s="85" t="s">
        <v>483</v>
      </c>
      <c r="E73" s="46" t="s">
        <v>382</v>
      </c>
      <c r="F73" s="46" t="s">
        <v>382</v>
      </c>
      <c r="G73" s="46" t="s">
        <v>382</v>
      </c>
      <c r="H73" s="46" t="s">
        <v>382</v>
      </c>
      <c r="I73" s="46" t="s">
        <v>382</v>
      </c>
      <c r="J73" s="46" t="s">
        <v>382</v>
      </c>
      <c r="K73" s="46" t="s">
        <v>382</v>
      </c>
      <c r="L73" s="46" t="s">
        <v>382</v>
      </c>
      <c r="M73" s="46" t="s">
        <v>382</v>
      </c>
      <c r="N73" s="46" t="s">
        <v>382</v>
      </c>
      <c r="O73" s="88" t="s">
        <v>382</v>
      </c>
      <c r="P73" s="88" t="s">
        <v>382</v>
      </c>
      <c r="Q73" s="88">
        <v>0.8</v>
      </c>
      <c r="R73" s="88" t="s">
        <v>382</v>
      </c>
      <c r="S73" s="88" t="s">
        <v>382</v>
      </c>
      <c r="T73" s="88" t="s">
        <v>382</v>
      </c>
      <c r="U73" s="88" t="s">
        <v>382</v>
      </c>
      <c r="V73" s="88" t="s">
        <v>382</v>
      </c>
      <c r="W73" s="88" t="s">
        <v>382</v>
      </c>
      <c r="X73" s="88" t="s">
        <v>382</v>
      </c>
      <c r="Y73" s="88" t="s">
        <v>382</v>
      </c>
      <c r="Z73" s="88" t="s">
        <v>382</v>
      </c>
      <c r="AA73" s="88">
        <v>0.8</v>
      </c>
      <c r="AB73" s="88" t="s">
        <v>382</v>
      </c>
      <c r="AC73" s="88" t="s">
        <v>382</v>
      </c>
    </row>
    <row r="74" spans="1:29" ht="31.5" x14ac:dyDescent="0.25">
      <c r="A74" s="73" t="s">
        <v>549</v>
      </c>
      <c r="B74" s="85" t="s">
        <v>484</v>
      </c>
      <c r="C74" s="76" t="s">
        <v>692</v>
      </c>
      <c r="D74" s="85" t="s">
        <v>484</v>
      </c>
      <c r="E74" s="46" t="s">
        <v>382</v>
      </c>
      <c r="F74" s="46" t="s">
        <v>382</v>
      </c>
      <c r="G74" s="46" t="s">
        <v>382</v>
      </c>
      <c r="H74" s="46" t="s">
        <v>382</v>
      </c>
      <c r="I74" s="46" t="s">
        <v>382</v>
      </c>
      <c r="J74" s="46" t="s">
        <v>382</v>
      </c>
      <c r="K74" s="46" t="s">
        <v>382</v>
      </c>
      <c r="L74" s="46" t="s">
        <v>382</v>
      </c>
      <c r="M74" s="46" t="s">
        <v>382</v>
      </c>
      <c r="N74" s="46" t="s">
        <v>382</v>
      </c>
      <c r="O74" s="88" t="s">
        <v>382</v>
      </c>
      <c r="P74" s="88" t="s">
        <v>382</v>
      </c>
      <c r="Q74" s="88">
        <v>1.5</v>
      </c>
      <c r="R74" s="88" t="s">
        <v>382</v>
      </c>
      <c r="S74" s="88" t="s">
        <v>382</v>
      </c>
      <c r="T74" s="88" t="s">
        <v>382</v>
      </c>
      <c r="U74" s="88" t="s">
        <v>382</v>
      </c>
      <c r="V74" s="88" t="s">
        <v>382</v>
      </c>
      <c r="W74" s="88" t="s">
        <v>382</v>
      </c>
      <c r="X74" s="88" t="s">
        <v>382</v>
      </c>
      <c r="Y74" s="88" t="s">
        <v>382</v>
      </c>
      <c r="Z74" s="88" t="s">
        <v>382</v>
      </c>
      <c r="AA74" s="88">
        <v>1.5</v>
      </c>
      <c r="AB74" s="88" t="s">
        <v>382</v>
      </c>
      <c r="AC74" s="88" t="s">
        <v>382</v>
      </c>
    </row>
    <row r="75" spans="1:29" ht="47.25" x14ac:dyDescent="0.25">
      <c r="A75" s="73" t="s">
        <v>550</v>
      </c>
      <c r="B75" s="85" t="s">
        <v>485</v>
      </c>
      <c r="C75" s="76" t="s">
        <v>693</v>
      </c>
      <c r="D75" s="85" t="s">
        <v>485</v>
      </c>
      <c r="E75" s="46" t="s">
        <v>382</v>
      </c>
      <c r="F75" s="46" t="s">
        <v>382</v>
      </c>
      <c r="G75" s="46" t="s">
        <v>382</v>
      </c>
      <c r="H75" s="46" t="s">
        <v>382</v>
      </c>
      <c r="I75" s="46" t="s">
        <v>382</v>
      </c>
      <c r="J75" s="46" t="s">
        <v>382</v>
      </c>
      <c r="K75" s="46" t="s">
        <v>382</v>
      </c>
      <c r="L75" s="46" t="s">
        <v>382</v>
      </c>
      <c r="M75" s="46" t="s">
        <v>382</v>
      </c>
      <c r="N75" s="46" t="s">
        <v>382</v>
      </c>
      <c r="O75" s="88" t="s">
        <v>382</v>
      </c>
      <c r="P75" s="88" t="s">
        <v>382</v>
      </c>
      <c r="Q75" s="88">
        <v>1.6</v>
      </c>
      <c r="R75" s="88" t="s">
        <v>382</v>
      </c>
      <c r="S75" s="88" t="s">
        <v>382</v>
      </c>
      <c r="T75" s="88" t="s">
        <v>382</v>
      </c>
      <c r="U75" s="88" t="s">
        <v>382</v>
      </c>
      <c r="V75" s="88" t="s">
        <v>382</v>
      </c>
      <c r="W75" s="88" t="s">
        <v>382</v>
      </c>
      <c r="X75" s="88" t="s">
        <v>382</v>
      </c>
      <c r="Y75" s="88" t="s">
        <v>382</v>
      </c>
      <c r="Z75" s="88" t="s">
        <v>382</v>
      </c>
      <c r="AA75" s="88">
        <v>1.6</v>
      </c>
      <c r="AB75" s="88" t="s">
        <v>382</v>
      </c>
      <c r="AC75" s="88" t="s">
        <v>382</v>
      </c>
    </row>
    <row r="76" spans="1:29" ht="31.5" x14ac:dyDescent="0.25">
      <c r="A76" s="73" t="s">
        <v>551</v>
      </c>
      <c r="B76" s="85" t="s">
        <v>486</v>
      </c>
      <c r="C76" s="76" t="s">
        <v>694</v>
      </c>
      <c r="D76" s="85" t="s">
        <v>486</v>
      </c>
      <c r="E76" s="46" t="s">
        <v>382</v>
      </c>
      <c r="F76" s="46" t="s">
        <v>382</v>
      </c>
      <c r="G76" s="46" t="s">
        <v>382</v>
      </c>
      <c r="H76" s="46" t="s">
        <v>382</v>
      </c>
      <c r="I76" s="46" t="s">
        <v>382</v>
      </c>
      <c r="J76" s="46" t="s">
        <v>382</v>
      </c>
      <c r="K76" s="46" t="s">
        <v>382</v>
      </c>
      <c r="L76" s="46" t="s">
        <v>382</v>
      </c>
      <c r="M76" s="46" t="s">
        <v>382</v>
      </c>
      <c r="N76" s="46" t="s">
        <v>382</v>
      </c>
      <c r="O76" s="88" t="s">
        <v>382</v>
      </c>
      <c r="P76" s="88" t="s">
        <v>382</v>
      </c>
      <c r="Q76" s="88">
        <v>0.8</v>
      </c>
      <c r="R76" s="88" t="s">
        <v>382</v>
      </c>
      <c r="S76" s="88" t="s">
        <v>382</v>
      </c>
      <c r="T76" s="88" t="s">
        <v>382</v>
      </c>
      <c r="U76" s="88" t="s">
        <v>382</v>
      </c>
      <c r="V76" s="88" t="s">
        <v>382</v>
      </c>
      <c r="W76" s="88" t="s">
        <v>382</v>
      </c>
      <c r="X76" s="88" t="s">
        <v>382</v>
      </c>
      <c r="Y76" s="88" t="s">
        <v>382</v>
      </c>
      <c r="Z76" s="88" t="s">
        <v>382</v>
      </c>
      <c r="AA76" s="88">
        <v>0.8</v>
      </c>
      <c r="AB76" s="88" t="s">
        <v>382</v>
      </c>
      <c r="AC76" s="88" t="s">
        <v>382</v>
      </c>
    </row>
    <row r="77" spans="1:29" ht="31.5" x14ac:dyDescent="0.25">
      <c r="A77" s="73" t="s">
        <v>552</v>
      </c>
      <c r="B77" s="85" t="s">
        <v>487</v>
      </c>
      <c r="C77" s="76" t="s">
        <v>695</v>
      </c>
      <c r="D77" s="85" t="s">
        <v>487</v>
      </c>
      <c r="E77" s="46" t="s">
        <v>382</v>
      </c>
      <c r="F77" s="46" t="s">
        <v>382</v>
      </c>
      <c r="G77" s="46" t="s">
        <v>382</v>
      </c>
      <c r="H77" s="46" t="s">
        <v>382</v>
      </c>
      <c r="I77" s="46" t="s">
        <v>382</v>
      </c>
      <c r="J77" s="46" t="s">
        <v>382</v>
      </c>
      <c r="K77" s="46" t="s">
        <v>382</v>
      </c>
      <c r="L77" s="46" t="s">
        <v>382</v>
      </c>
      <c r="M77" s="46" t="s">
        <v>382</v>
      </c>
      <c r="N77" s="46" t="s">
        <v>382</v>
      </c>
      <c r="O77" s="88" t="s">
        <v>382</v>
      </c>
      <c r="P77" s="88" t="s">
        <v>382</v>
      </c>
      <c r="Q77" s="88" t="s">
        <v>382</v>
      </c>
      <c r="R77" s="88" t="s">
        <v>382</v>
      </c>
      <c r="S77" s="88" t="s">
        <v>382</v>
      </c>
      <c r="T77" s="88" t="s">
        <v>382</v>
      </c>
      <c r="U77" s="88" t="s">
        <v>382</v>
      </c>
      <c r="V77" s="88">
        <v>2</v>
      </c>
      <c r="W77" s="88" t="s">
        <v>382</v>
      </c>
      <c r="X77" s="88" t="s">
        <v>382</v>
      </c>
      <c r="Y77" s="88" t="s">
        <v>382</v>
      </c>
      <c r="Z77" s="88" t="s">
        <v>382</v>
      </c>
      <c r="AA77" s="88">
        <v>2</v>
      </c>
      <c r="AB77" s="88" t="s">
        <v>382</v>
      </c>
      <c r="AC77" s="88" t="s">
        <v>382</v>
      </c>
    </row>
    <row r="78" spans="1:29" ht="31.5" x14ac:dyDescent="0.25">
      <c r="A78" s="73" t="s">
        <v>553</v>
      </c>
      <c r="B78" s="85" t="s">
        <v>488</v>
      </c>
      <c r="C78" s="76" t="s">
        <v>696</v>
      </c>
      <c r="D78" s="85" t="s">
        <v>488</v>
      </c>
      <c r="E78" s="46" t="s">
        <v>382</v>
      </c>
      <c r="F78" s="46" t="s">
        <v>382</v>
      </c>
      <c r="G78" s="46" t="s">
        <v>382</v>
      </c>
      <c r="H78" s="46" t="s">
        <v>382</v>
      </c>
      <c r="I78" s="46" t="s">
        <v>382</v>
      </c>
      <c r="J78" s="46" t="s">
        <v>382</v>
      </c>
      <c r="K78" s="46" t="s">
        <v>382</v>
      </c>
      <c r="L78" s="46" t="s">
        <v>382</v>
      </c>
      <c r="M78" s="46" t="s">
        <v>382</v>
      </c>
      <c r="N78" s="46" t="s">
        <v>382</v>
      </c>
      <c r="O78" s="88" t="s">
        <v>382</v>
      </c>
      <c r="P78" s="88" t="s">
        <v>382</v>
      </c>
      <c r="Q78" s="88" t="s">
        <v>382</v>
      </c>
      <c r="R78" s="88" t="s">
        <v>382</v>
      </c>
      <c r="S78" s="88" t="s">
        <v>382</v>
      </c>
      <c r="T78" s="88" t="s">
        <v>382</v>
      </c>
      <c r="U78" s="88" t="s">
        <v>382</v>
      </c>
      <c r="V78" s="88">
        <v>1.35</v>
      </c>
      <c r="W78" s="88" t="s">
        <v>382</v>
      </c>
      <c r="X78" s="88" t="s">
        <v>382</v>
      </c>
      <c r="Y78" s="88" t="s">
        <v>382</v>
      </c>
      <c r="Z78" s="88" t="s">
        <v>382</v>
      </c>
      <c r="AA78" s="88">
        <v>1.35</v>
      </c>
      <c r="AB78" s="88" t="s">
        <v>382</v>
      </c>
      <c r="AC78" s="88" t="s">
        <v>382</v>
      </c>
    </row>
    <row r="79" spans="1:29" ht="47.25" x14ac:dyDescent="0.25">
      <c r="A79" s="73" t="s">
        <v>554</v>
      </c>
      <c r="B79" s="85" t="s">
        <v>489</v>
      </c>
      <c r="C79" s="76" t="s">
        <v>697</v>
      </c>
      <c r="D79" s="85" t="s">
        <v>489</v>
      </c>
      <c r="E79" s="46" t="s">
        <v>382</v>
      </c>
      <c r="F79" s="46" t="s">
        <v>382</v>
      </c>
      <c r="G79" s="46" t="s">
        <v>382</v>
      </c>
      <c r="H79" s="46" t="s">
        <v>382</v>
      </c>
      <c r="I79" s="46" t="s">
        <v>382</v>
      </c>
      <c r="J79" s="46" t="s">
        <v>382</v>
      </c>
      <c r="K79" s="46" t="s">
        <v>382</v>
      </c>
      <c r="L79" s="46" t="s">
        <v>382</v>
      </c>
      <c r="M79" s="46" t="s">
        <v>382</v>
      </c>
      <c r="N79" s="46" t="s">
        <v>382</v>
      </c>
      <c r="O79" s="88" t="s">
        <v>382</v>
      </c>
      <c r="P79" s="88" t="s">
        <v>382</v>
      </c>
      <c r="Q79" s="88" t="s">
        <v>382</v>
      </c>
      <c r="R79" s="88" t="s">
        <v>382</v>
      </c>
      <c r="S79" s="88" t="s">
        <v>382</v>
      </c>
      <c r="T79" s="88" t="s">
        <v>382</v>
      </c>
      <c r="U79" s="88" t="s">
        <v>382</v>
      </c>
      <c r="V79" s="88">
        <v>0.5</v>
      </c>
      <c r="W79" s="88" t="s">
        <v>382</v>
      </c>
      <c r="X79" s="88" t="s">
        <v>382</v>
      </c>
      <c r="Y79" s="88" t="s">
        <v>382</v>
      </c>
      <c r="Z79" s="88" t="s">
        <v>382</v>
      </c>
      <c r="AA79" s="88">
        <v>0.5</v>
      </c>
      <c r="AB79" s="88" t="s">
        <v>382</v>
      </c>
      <c r="AC79" s="88" t="s">
        <v>382</v>
      </c>
    </row>
    <row r="80" spans="1:29" ht="31.5" x14ac:dyDescent="0.25">
      <c r="A80" s="73" t="s">
        <v>555</v>
      </c>
      <c r="B80" s="85" t="s">
        <v>490</v>
      </c>
      <c r="C80" s="76" t="s">
        <v>698</v>
      </c>
      <c r="D80" s="85" t="s">
        <v>490</v>
      </c>
      <c r="E80" s="46" t="s">
        <v>382</v>
      </c>
      <c r="F80" s="46" t="s">
        <v>382</v>
      </c>
      <c r="G80" s="46" t="s">
        <v>382</v>
      </c>
      <c r="H80" s="46" t="s">
        <v>382</v>
      </c>
      <c r="I80" s="46" t="s">
        <v>382</v>
      </c>
      <c r="J80" s="46" t="s">
        <v>382</v>
      </c>
      <c r="K80" s="46" t="s">
        <v>382</v>
      </c>
      <c r="L80" s="46" t="s">
        <v>382</v>
      </c>
      <c r="M80" s="46" t="s">
        <v>382</v>
      </c>
      <c r="N80" s="46" t="s">
        <v>382</v>
      </c>
      <c r="O80" s="88" t="s">
        <v>382</v>
      </c>
      <c r="P80" s="88" t="s">
        <v>382</v>
      </c>
      <c r="Q80" s="88" t="s">
        <v>382</v>
      </c>
      <c r="R80" s="88" t="s">
        <v>382</v>
      </c>
      <c r="S80" s="88" t="s">
        <v>382</v>
      </c>
      <c r="T80" s="88" t="s">
        <v>382</v>
      </c>
      <c r="U80" s="88" t="s">
        <v>382</v>
      </c>
      <c r="V80" s="88">
        <v>0.9</v>
      </c>
      <c r="W80" s="88" t="s">
        <v>382</v>
      </c>
      <c r="X80" s="88" t="s">
        <v>382</v>
      </c>
      <c r="Y80" s="88" t="s">
        <v>382</v>
      </c>
      <c r="Z80" s="88" t="s">
        <v>382</v>
      </c>
      <c r="AA80" s="88">
        <v>0.9</v>
      </c>
      <c r="AB80" s="88" t="s">
        <v>382</v>
      </c>
      <c r="AC80" s="88" t="s">
        <v>382</v>
      </c>
    </row>
    <row r="81" spans="1:29" x14ac:dyDescent="0.25">
      <c r="A81" s="73"/>
      <c r="B81" s="85" t="s">
        <v>504</v>
      </c>
      <c r="C81" s="76"/>
      <c r="D81" s="46" t="s">
        <v>382</v>
      </c>
      <c r="E81" s="46" t="s">
        <v>382</v>
      </c>
      <c r="F81" s="46" t="s">
        <v>382</v>
      </c>
      <c r="G81" s="46" t="s">
        <v>382</v>
      </c>
      <c r="H81" s="46" t="s">
        <v>382</v>
      </c>
      <c r="I81" s="46" t="s">
        <v>382</v>
      </c>
      <c r="J81" s="46" t="s">
        <v>382</v>
      </c>
      <c r="K81" s="46" t="s">
        <v>382</v>
      </c>
      <c r="L81" s="46" t="s">
        <v>382</v>
      </c>
      <c r="M81" s="46" t="s">
        <v>382</v>
      </c>
      <c r="N81" s="46" t="s">
        <v>382</v>
      </c>
      <c r="O81" s="88" t="s">
        <v>382</v>
      </c>
      <c r="P81" s="88" t="s">
        <v>382</v>
      </c>
      <c r="Q81" s="88" t="s">
        <v>382</v>
      </c>
      <c r="R81" s="88" t="s">
        <v>382</v>
      </c>
      <c r="S81" s="88" t="s">
        <v>382</v>
      </c>
      <c r="T81" s="88" t="s">
        <v>382</v>
      </c>
      <c r="U81" s="88" t="s">
        <v>382</v>
      </c>
      <c r="V81" s="88" t="s">
        <v>382</v>
      </c>
      <c r="W81" s="88" t="s">
        <v>382</v>
      </c>
      <c r="X81" s="88" t="s">
        <v>382</v>
      </c>
      <c r="Y81" s="88" t="s">
        <v>382</v>
      </c>
      <c r="Z81" s="88" t="s">
        <v>382</v>
      </c>
      <c r="AA81" s="88" t="s">
        <v>382</v>
      </c>
      <c r="AB81" s="88" t="s">
        <v>382</v>
      </c>
      <c r="AC81" s="88" t="s">
        <v>382</v>
      </c>
    </row>
    <row r="82" spans="1:29" ht="47.25" x14ac:dyDescent="0.25">
      <c r="A82" s="73" t="s">
        <v>555</v>
      </c>
      <c r="B82" s="85" t="s">
        <v>491</v>
      </c>
      <c r="C82" s="76" t="s">
        <v>699</v>
      </c>
      <c r="D82" s="85" t="s">
        <v>491</v>
      </c>
      <c r="E82" s="46" t="s">
        <v>382</v>
      </c>
      <c r="F82" s="46" t="s">
        <v>382</v>
      </c>
      <c r="G82" s="46" t="s">
        <v>382</v>
      </c>
      <c r="H82" s="46" t="s">
        <v>382</v>
      </c>
      <c r="I82" s="46" t="s">
        <v>382</v>
      </c>
      <c r="J82" s="46" t="s">
        <v>382</v>
      </c>
      <c r="K82" s="46" t="s">
        <v>382</v>
      </c>
      <c r="L82" s="46" t="s">
        <v>382</v>
      </c>
      <c r="M82" s="46" t="s">
        <v>382</v>
      </c>
      <c r="N82" s="46" t="s">
        <v>382</v>
      </c>
      <c r="O82" s="88" t="s">
        <v>382</v>
      </c>
      <c r="P82" s="88" t="s">
        <v>382</v>
      </c>
      <c r="Q82" s="88">
        <v>5.6</v>
      </c>
      <c r="R82" s="88" t="s">
        <v>382</v>
      </c>
      <c r="S82" s="88" t="s">
        <v>382</v>
      </c>
      <c r="T82" s="88" t="s">
        <v>382</v>
      </c>
      <c r="U82" s="88" t="s">
        <v>382</v>
      </c>
      <c r="V82" s="88" t="s">
        <v>382</v>
      </c>
      <c r="W82" s="88" t="s">
        <v>382</v>
      </c>
      <c r="X82" s="88" t="s">
        <v>382</v>
      </c>
      <c r="Y82" s="88" t="s">
        <v>382</v>
      </c>
      <c r="Z82" s="88" t="s">
        <v>382</v>
      </c>
      <c r="AA82" s="88">
        <v>5.6</v>
      </c>
      <c r="AB82" s="88" t="s">
        <v>382</v>
      </c>
      <c r="AC82" s="88" t="s">
        <v>382</v>
      </c>
    </row>
    <row r="83" spans="1:29" ht="31.5" x14ac:dyDescent="0.25">
      <c r="A83" s="73" t="s">
        <v>556</v>
      </c>
      <c r="B83" s="85" t="s">
        <v>492</v>
      </c>
      <c r="C83" s="76" t="s">
        <v>700</v>
      </c>
      <c r="D83" s="85" t="s">
        <v>492</v>
      </c>
      <c r="E83" s="46" t="s">
        <v>382</v>
      </c>
      <c r="F83" s="46" t="s">
        <v>382</v>
      </c>
      <c r="G83" s="46" t="s">
        <v>382</v>
      </c>
      <c r="H83" s="46" t="s">
        <v>382</v>
      </c>
      <c r="I83" s="46" t="s">
        <v>382</v>
      </c>
      <c r="J83" s="46" t="s">
        <v>382</v>
      </c>
      <c r="K83" s="46" t="s">
        <v>382</v>
      </c>
      <c r="L83" s="46" t="s">
        <v>382</v>
      </c>
      <c r="M83" s="46" t="s">
        <v>382</v>
      </c>
      <c r="N83" s="46" t="s">
        <v>382</v>
      </c>
      <c r="O83" s="88" t="s">
        <v>382</v>
      </c>
      <c r="P83" s="88" t="s">
        <v>382</v>
      </c>
      <c r="Q83" s="88">
        <v>7</v>
      </c>
      <c r="R83" s="88" t="s">
        <v>382</v>
      </c>
      <c r="S83" s="88" t="s">
        <v>382</v>
      </c>
      <c r="T83" s="88" t="s">
        <v>382</v>
      </c>
      <c r="U83" s="88" t="s">
        <v>382</v>
      </c>
      <c r="V83" s="88" t="s">
        <v>382</v>
      </c>
      <c r="W83" s="88" t="s">
        <v>382</v>
      </c>
      <c r="X83" s="88" t="s">
        <v>382</v>
      </c>
      <c r="Y83" s="88" t="s">
        <v>382</v>
      </c>
      <c r="Z83" s="88" t="s">
        <v>382</v>
      </c>
      <c r="AA83" s="88">
        <v>7</v>
      </c>
      <c r="AB83" s="88" t="s">
        <v>382</v>
      </c>
      <c r="AC83" s="88" t="s">
        <v>382</v>
      </c>
    </row>
    <row r="84" spans="1:29" ht="31.5" x14ac:dyDescent="0.25">
      <c r="A84" s="73" t="s">
        <v>557</v>
      </c>
      <c r="B84" s="85" t="s">
        <v>493</v>
      </c>
      <c r="C84" s="76" t="s">
        <v>701</v>
      </c>
      <c r="D84" s="85" t="s">
        <v>493</v>
      </c>
      <c r="E84" s="46" t="s">
        <v>382</v>
      </c>
      <c r="F84" s="46" t="s">
        <v>382</v>
      </c>
      <c r="G84" s="46" t="s">
        <v>382</v>
      </c>
      <c r="H84" s="46" t="s">
        <v>382</v>
      </c>
      <c r="I84" s="46" t="s">
        <v>382</v>
      </c>
      <c r="J84" s="46" t="s">
        <v>382</v>
      </c>
      <c r="K84" s="46" t="s">
        <v>382</v>
      </c>
      <c r="L84" s="46" t="s">
        <v>382</v>
      </c>
      <c r="M84" s="46" t="s">
        <v>382</v>
      </c>
      <c r="N84" s="46" t="s">
        <v>382</v>
      </c>
      <c r="O84" s="88" t="s">
        <v>382</v>
      </c>
      <c r="P84" s="88" t="s">
        <v>382</v>
      </c>
      <c r="Q84" s="88">
        <v>0.4</v>
      </c>
      <c r="R84" s="88" t="s">
        <v>382</v>
      </c>
      <c r="S84" s="88" t="s">
        <v>382</v>
      </c>
      <c r="T84" s="88" t="s">
        <v>382</v>
      </c>
      <c r="U84" s="88" t="s">
        <v>382</v>
      </c>
      <c r="V84" s="88" t="s">
        <v>382</v>
      </c>
      <c r="W84" s="88" t="s">
        <v>382</v>
      </c>
      <c r="X84" s="88" t="s">
        <v>382</v>
      </c>
      <c r="Y84" s="88" t="s">
        <v>382</v>
      </c>
      <c r="Z84" s="88" t="s">
        <v>382</v>
      </c>
      <c r="AA84" s="88">
        <v>0.4</v>
      </c>
      <c r="AB84" s="88" t="s">
        <v>382</v>
      </c>
      <c r="AC84" s="88" t="s">
        <v>382</v>
      </c>
    </row>
    <row r="85" spans="1:29" ht="31.5" x14ac:dyDescent="0.25">
      <c r="A85" s="73" t="s">
        <v>558</v>
      </c>
      <c r="B85" s="85" t="s">
        <v>494</v>
      </c>
      <c r="C85" s="76" t="s">
        <v>702</v>
      </c>
      <c r="D85" s="85" t="s">
        <v>494</v>
      </c>
      <c r="E85" s="46" t="s">
        <v>382</v>
      </c>
      <c r="F85" s="46" t="s">
        <v>382</v>
      </c>
      <c r="G85" s="46" t="s">
        <v>382</v>
      </c>
      <c r="H85" s="46" t="s">
        <v>382</v>
      </c>
      <c r="I85" s="46" t="s">
        <v>382</v>
      </c>
      <c r="J85" s="46" t="s">
        <v>382</v>
      </c>
      <c r="K85" s="46" t="s">
        <v>382</v>
      </c>
      <c r="L85" s="46" t="s">
        <v>382</v>
      </c>
      <c r="M85" s="46" t="s">
        <v>382</v>
      </c>
      <c r="N85" s="46" t="s">
        <v>382</v>
      </c>
      <c r="O85" s="88" t="s">
        <v>382</v>
      </c>
      <c r="P85" s="88" t="s">
        <v>382</v>
      </c>
      <c r="Q85" s="88">
        <v>0.4</v>
      </c>
      <c r="R85" s="88" t="s">
        <v>382</v>
      </c>
      <c r="S85" s="88" t="s">
        <v>382</v>
      </c>
      <c r="T85" s="88" t="s">
        <v>382</v>
      </c>
      <c r="U85" s="88" t="s">
        <v>382</v>
      </c>
      <c r="V85" s="88" t="s">
        <v>382</v>
      </c>
      <c r="W85" s="88" t="s">
        <v>382</v>
      </c>
      <c r="X85" s="88" t="s">
        <v>382</v>
      </c>
      <c r="Y85" s="88" t="s">
        <v>382</v>
      </c>
      <c r="Z85" s="88" t="s">
        <v>382</v>
      </c>
      <c r="AA85" s="88">
        <v>0.4</v>
      </c>
      <c r="AB85" s="88" t="s">
        <v>382</v>
      </c>
      <c r="AC85" s="88" t="s">
        <v>382</v>
      </c>
    </row>
    <row r="86" spans="1:29" ht="31.5" x14ac:dyDescent="0.25">
      <c r="A86" s="73" t="s">
        <v>559</v>
      </c>
      <c r="B86" s="85" t="s">
        <v>495</v>
      </c>
      <c r="C86" s="76" t="s">
        <v>703</v>
      </c>
      <c r="D86" s="85" t="s">
        <v>495</v>
      </c>
      <c r="E86" s="46" t="s">
        <v>382</v>
      </c>
      <c r="F86" s="46" t="s">
        <v>382</v>
      </c>
      <c r="G86" s="46" t="s">
        <v>382</v>
      </c>
      <c r="H86" s="46" t="s">
        <v>382</v>
      </c>
      <c r="I86" s="46" t="s">
        <v>382</v>
      </c>
      <c r="J86" s="46" t="s">
        <v>382</v>
      </c>
      <c r="K86" s="46" t="s">
        <v>382</v>
      </c>
      <c r="L86" s="46" t="s">
        <v>382</v>
      </c>
      <c r="M86" s="46" t="s">
        <v>382</v>
      </c>
      <c r="N86" s="46" t="s">
        <v>382</v>
      </c>
      <c r="O86" s="88" t="s">
        <v>382</v>
      </c>
      <c r="P86" s="88" t="s">
        <v>382</v>
      </c>
      <c r="Q86" s="88">
        <v>1.2</v>
      </c>
      <c r="R86" s="88" t="s">
        <v>382</v>
      </c>
      <c r="S86" s="88" t="s">
        <v>382</v>
      </c>
      <c r="T86" s="88" t="s">
        <v>382</v>
      </c>
      <c r="U86" s="88" t="s">
        <v>382</v>
      </c>
      <c r="V86" s="88" t="s">
        <v>382</v>
      </c>
      <c r="W86" s="88" t="s">
        <v>382</v>
      </c>
      <c r="X86" s="88" t="s">
        <v>382</v>
      </c>
      <c r="Y86" s="88" t="s">
        <v>382</v>
      </c>
      <c r="Z86" s="88" t="s">
        <v>382</v>
      </c>
      <c r="AA86" s="88">
        <v>1.2</v>
      </c>
      <c r="AB86" s="88" t="s">
        <v>382</v>
      </c>
      <c r="AC86" s="88" t="s">
        <v>382</v>
      </c>
    </row>
    <row r="87" spans="1:29" ht="31.5" x14ac:dyDescent="0.25">
      <c r="A87" s="73" t="s">
        <v>560</v>
      </c>
      <c r="B87" s="85" t="s">
        <v>496</v>
      </c>
      <c r="C87" s="76" t="s">
        <v>704</v>
      </c>
      <c r="D87" s="85" t="s">
        <v>496</v>
      </c>
      <c r="E87" s="46" t="s">
        <v>382</v>
      </c>
      <c r="F87" s="46" t="s">
        <v>382</v>
      </c>
      <c r="G87" s="46" t="s">
        <v>382</v>
      </c>
      <c r="H87" s="46" t="s">
        <v>382</v>
      </c>
      <c r="I87" s="46" t="s">
        <v>382</v>
      </c>
      <c r="J87" s="46" t="s">
        <v>382</v>
      </c>
      <c r="K87" s="46" t="s">
        <v>382</v>
      </c>
      <c r="L87" s="46" t="s">
        <v>382</v>
      </c>
      <c r="M87" s="46" t="s">
        <v>382</v>
      </c>
      <c r="N87" s="46" t="s">
        <v>382</v>
      </c>
      <c r="O87" s="88" t="s">
        <v>382</v>
      </c>
      <c r="P87" s="88" t="s">
        <v>382</v>
      </c>
      <c r="Q87" s="88">
        <v>0.96</v>
      </c>
      <c r="R87" s="88" t="s">
        <v>382</v>
      </c>
      <c r="S87" s="88" t="s">
        <v>382</v>
      </c>
      <c r="T87" s="88" t="s">
        <v>382</v>
      </c>
      <c r="U87" s="88" t="s">
        <v>382</v>
      </c>
      <c r="V87" s="88" t="s">
        <v>382</v>
      </c>
      <c r="W87" s="88" t="s">
        <v>382</v>
      </c>
      <c r="X87" s="88" t="s">
        <v>382</v>
      </c>
      <c r="Y87" s="88" t="s">
        <v>382</v>
      </c>
      <c r="Z87" s="88" t="s">
        <v>382</v>
      </c>
      <c r="AA87" s="88">
        <v>0.96</v>
      </c>
      <c r="AB87" s="88" t="s">
        <v>382</v>
      </c>
      <c r="AC87" s="88" t="s">
        <v>382</v>
      </c>
    </row>
    <row r="88" spans="1:29" ht="31.5" x14ac:dyDescent="0.25">
      <c r="A88" s="73" t="s">
        <v>561</v>
      </c>
      <c r="B88" s="85" t="s">
        <v>497</v>
      </c>
      <c r="C88" s="76" t="s">
        <v>705</v>
      </c>
      <c r="D88" s="85" t="s">
        <v>497</v>
      </c>
      <c r="E88" s="46" t="s">
        <v>382</v>
      </c>
      <c r="F88" s="46" t="s">
        <v>382</v>
      </c>
      <c r="G88" s="46" t="s">
        <v>382</v>
      </c>
      <c r="H88" s="46" t="s">
        <v>382</v>
      </c>
      <c r="I88" s="46" t="s">
        <v>382</v>
      </c>
      <c r="J88" s="46" t="s">
        <v>382</v>
      </c>
      <c r="K88" s="46" t="s">
        <v>382</v>
      </c>
      <c r="L88" s="46" t="s">
        <v>382</v>
      </c>
      <c r="M88" s="46" t="s">
        <v>382</v>
      </c>
      <c r="N88" s="46" t="s">
        <v>382</v>
      </c>
      <c r="O88" s="88" t="s">
        <v>382</v>
      </c>
      <c r="P88" s="88" t="s">
        <v>382</v>
      </c>
      <c r="Q88" s="88">
        <v>7</v>
      </c>
      <c r="R88" s="88" t="s">
        <v>382</v>
      </c>
      <c r="S88" s="88" t="s">
        <v>382</v>
      </c>
      <c r="T88" s="88" t="s">
        <v>382</v>
      </c>
      <c r="U88" s="88" t="s">
        <v>382</v>
      </c>
      <c r="V88" s="88" t="s">
        <v>382</v>
      </c>
      <c r="W88" s="88" t="s">
        <v>382</v>
      </c>
      <c r="X88" s="88" t="s">
        <v>382</v>
      </c>
      <c r="Y88" s="88" t="s">
        <v>382</v>
      </c>
      <c r="Z88" s="88" t="s">
        <v>382</v>
      </c>
      <c r="AA88" s="88">
        <v>7</v>
      </c>
      <c r="AB88" s="88" t="s">
        <v>382</v>
      </c>
      <c r="AC88" s="88" t="s">
        <v>382</v>
      </c>
    </row>
    <row r="89" spans="1:29" ht="31.5" x14ac:dyDescent="0.25">
      <c r="A89" s="73" t="s">
        <v>562</v>
      </c>
      <c r="B89" s="85" t="s">
        <v>498</v>
      </c>
      <c r="C89" s="76" t="s">
        <v>706</v>
      </c>
      <c r="D89" s="85" t="s">
        <v>498</v>
      </c>
      <c r="E89" s="46" t="s">
        <v>382</v>
      </c>
      <c r="F89" s="46" t="s">
        <v>382</v>
      </c>
      <c r="G89" s="46" t="s">
        <v>382</v>
      </c>
      <c r="H89" s="46" t="s">
        <v>382</v>
      </c>
      <c r="I89" s="46" t="s">
        <v>382</v>
      </c>
      <c r="J89" s="46" t="s">
        <v>382</v>
      </c>
      <c r="K89" s="46" t="s">
        <v>382</v>
      </c>
      <c r="L89" s="46" t="s">
        <v>382</v>
      </c>
      <c r="M89" s="46" t="s">
        <v>382</v>
      </c>
      <c r="N89" s="46" t="s">
        <v>382</v>
      </c>
      <c r="O89" s="88" t="s">
        <v>382</v>
      </c>
      <c r="P89" s="88" t="s">
        <v>382</v>
      </c>
      <c r="Q89" s="88" t="s">
        <v>382</v>
      </c>
      <c r="R89" s="88" t="s">
        <v>382</v>
      </c>
      <c r="S89" s="88" t="s">
        <v>382</v>
      </c>
      <c r="T89" s="88" t="s">
        <v>382</v>
      </c>
      <c r="U89" s="88" t="s">
        <v>382</v>
      </c>
      <c r="V89" s="88">
        <v>2.5299999999999998</v>
      </c>
      <c r="W89" s="88" t="s">
        <v>382</v>
      </c>
      <c r="X89" s="88" t="s">
        <v>382</v>
      </c>
      <c r="Y89" s="88" t="s">
        <v>382</v>
      </c>
      <c r="Z89" s="88" t="s">
        <v>382</v>
      </c>
      <c r="AA89" s="88">
        <v>2.5299999999999998</v>
      </c>
      <c r="AB89" s="88" t="s">
        <v>382</v>
      </c>
      <c r="AC89" s="88" t="s">
        <v>382</v>
      </c>
    </row>
    <row r="90" spans="1:29" ht="31.5" x14ac:dyDescent="0.25">
      <c r="A90" s="73" t="s">
        <v>563</v>
      </c>
      <c r="B90" s="85" t="s">
        <v>499</v>
      </c>
      <c r="C90" s="76" t="s">
        <v>707</v>
      </c>
      <c r="D90" s="85" t="s">
        <v>499</v>
      </c>
      <c r="E90" s="46" t="s">
        <v>382</v>
      </c>
      <c r="F90" s="46" t="s">
        <v>382</v>
      </c>
      <c r="G90" s="46" t="s">
        <v>382</v>
      </c>
      <c r="H90" s="46" t="s">
        <v>382</v>
      </c>
      <c r="I90" s="46" t="s">
        <v>382</v>
      </c>
      <c r="J90" s="46" t="s">
        <v>382</v>
      </c>
      <c r="K90" s="46" t="s">
        <v>382</v>
      </c>
      <c r="L90" s="46" t="s">
        <v>382</v>
      </c>
      <c r="M90" s="46" t="s">
        <v>382</v>
      </c>
      <c r="N90" s="46" t="s">
        <v>382</v>
      </c>
      <c r="O90" s="88" t="s">
        <v>382</v>
      </c>
      <c r="P90" s="88" t="s">
        <v>382</v>
      </c>
      <c r="Q90" s="88" t="s">
        <v>382</v>
      </c>
      <c r="R90" s="88" t="s">
        <v>382</v>
      </c>
      <c r="S90" s="88" t="s">
        <v>382</v>
      </c>
      <c r="T90" s="88" t="s">
        <v>382</v>
      </c>
      <c r="U90" s="88" t="s">
        <v>382</v>
      </c>
      <c r="V90" s="88">
        <v>10.36</v>
      </c>
      <c r="W90" s="88" t="s">
        <v>382</v>
      </c>
      <c r="X90" s="88" t="s">
        <v>382</v>
      </c>
      <c r="Y90" s="88" t="s">
        <v>382</v>
      </c>
      <c r="Z90" s="88" t="s">
        <v>382</v>
      </c>
      <c r="AA90" s="88">
        <v>10.36</v>
      </c>
      <c r="AB90" s="88" t="s">
        <v>382</v>
      </c>
      <c r="AC90" s="88" t="s">
        <v>382</v>
      </c>
    </row>
    <row r="91" spans="1:29" x14ac:dyDescent="0.25">
      <c r="A91" s="73"/>
      <c r="B91" s="85" t="s">
        <v>505</v>
      </c>
      <c r="C91" s="76"/>
      <c r="D91" s="46" t="s">
        <v>382</v>
      </c>
      <c r="E91" s="46" t="s">
        <v>382</v>
      </c>
      <c r="F91" s="46" t="s">
        <v>382</v>
      </c>
      <c r="G91" s="46" t="s">
        <v>382</v>
      </c>
      <c r="H91" s="46" t="s">
        <v>382</v>
      </c>
      <c r="I91" s="46" t="s">
        <v>382</v>
      </c>
      <c r="J91" s="46" t="s">
        <v>382</v>
      </c>
      <c r="K91" s="46" t="s">
        <v>382</v>
      </c>
      <c r="L91" s="46" t="s">
        <v>382</v>
      </c>
      <c r="M91" s="46" t="s">
        <v>382</v>
      </c>
      <c r="N91" s="46" t="s">
        <v>382</v>
      </c>
      <c r="O91" s="88" t="s">
        <v>382</v>
      </c>
      <c r="P91" s="88" t="s">
        <v>382</v>
      </c>
      <c r="Q91" s="88" t="s">
        <v>382</v>
      </c>
      <c r="R91" s="88" t="s">
        <v>382</v>
      </c>
      <c r="S91" s="88" t="s">
        <v>382</v>
      </c>
      <c r="T91" s="88" t="s">
        <v>382</v>
      </c>
      <c r="U91" s="88" t="s">
        <v>382</v>
      </c>
      <c r="V91" s="88" t="s">
        <v>382</v>
      </c>
      <c r="W91" s="88" t="s">
        <v>382</v>
      </c>
      <c r="X91" s="88" t="s">
        <v>382</v>
      </c>
      <c r="Y91" s="88" t="s">
        <v>382</v>
      </c>
      <c r="Z91" s="88" t="s">
        <v>382</v>
      </c>
      <c r="AA91" s="88" t="s">
        <v>382</v>
      </c>
      <c r="AB91" s="88" t="s">
        <v>382</v>
      </c>
      <c r="AC91" s="88" t="s">
        <v>382</v>
      </c>
    </row>
    <row r="92" spans="1:29" ht="47.25" x14ac:dyDescent="0.25">
      <c r="A92" s="73" t="s">
        <v>563</v>
      </c>
      <c r="B92" s="85" t="s">
        <v>446</v>
      </c>
      <c r="C92" s="76" t="s">
        <v>708</v>
      </c>
      <c r="D92" s="46" t="s">
        <v>607</v>
      </c>
      <c r="E92" s="46" t="s">
        <v>382</v>
      </c>
      <c r="F92" s="46" t="s">
        <v>382</v>
      </c>
      <c r="G92" s="46" t="s">
        <v>382</v>
      </c>
      <c r="H92" s="46" t="s">
        <v>382</v>
      </c>
      <c r="I92" s="46" t="s">
        <v>382</v>
      </c>
      <c r="J92" s="46" t="s">
        <v>382</v>
      </c>
      <c r="K92" s="46" t="s">
        <v>382</v>
      </c>
      <c r="L92" s="46" t="s">
        <v>382</v>
      </c>
      <c r="M92" s="46" t="s">
        <v>382</v>
      </c>
      <c r="N92" s="46" t="s">
        <v>382</v>
      </c>
      <c r="O92" s="88" t="s">
        <v>382</v>
      </c>
      <c r="P92" s="88" t="s">
        <v>382</v>
      </c>
      <c r="Q92" s="88" t="s">
        <v>382</v>
      </c>
      <c r="R92" s="88" t="s">
        <v>382</v>
      </c>
      <c r="S92" s="88">
        <v>11</v>
      </c>
      <c r="T92" s="88" t="s">
        <v>382</v>
      </c>
      <c r="U92" s="88" t="s">
        <v>382</v>
      </c>
      <c r="V92" s="88" t="s">
        <v>382</v>
      </c>
      <c r="W92" s="88" t="s">
        <v>382</v>
      </c>
      <c r="X92" s="88" t="s">
        <v>382</v>
      </c>
      <c r="Y92" s="88" t="s">
        <v>382</v>
      </c>
      <c r="Z92" s="88" t="s">
        <v>382</v>
      </c>
      <c r="AA92" s="88" t="s">
        <v>382</v>
      </c>
      <c r="AB92" s="88" t="s">
        <v>382</v>
      </c>
      <c r="AC92" s="88">
        <v>11</v>
      </c>
    </row>
    <row r="93" spans="1:29" ht="47.25" x14ac:dyDescent="0.25">
      <c r="A93" s="73" t="s">
        <v>564</v>
      </c>
      <c r="B93" s="85" t="s">
        <v>447</v>
      </c>
      <c r="C93" s="76" t="s">
        <v>709</v>
      </c>
      <c r="D93" s="46" t="s">
        <v>608</v>
      </c>
      <c r="E93" s="46" t="s">
        <v>382</v>
      </c>
      <c r="F93" s="46" t="s">
        <v>382</v>
      </c>
      <c r="G93" s="46" t="s">
        <v>382</v>
      </c>
      <c r="H93" s="46" t="s">
        <v>382</v>
      </c>
      <c r="I93" s="46" t="s">
        <v>382</v>
      </c>
      <c r="J93" s="46" t="s">
        <v>382</v>
      </c>
      <c r="K93" s="46" t="s">
        <v>382</v>
      </c>
      <c r="L93" s="46" t="s">
        <v>382</v>
      </c>
      <c r="M93" s="46" t="s">
        <v>382</v>
      </c>
      <c r="N93" s="46" t="s">
        <v>382</v>
      </c>
      <c r="O93" s="88" t="s">
        <v>382</v>
      </c>
      <c r="P93" s="88" t="s">
        <v>382</v>
      </c>
      <c r="Q93" s="88" t="s">
        <v>382</v>
      </c>
      <c r="R93" s="88" t="s">
        <v>382</v>
      </c>
      <c r="S93" s="88">
        <v>10</v>
      </c>
      <c r="T93" s="88" t="s">
        <v>382</v>
      </c>
      <c r="U93" s="88" t="s">
        <v>382</v>
      </c>
      <c r="V93" s="88" t="s">
        <v>382</v>
      </c>
      <c r="W93" s="88" t="s">
        <v>382</v>
      </c>
      <c r="X93" s="88" t="s">
        <v>382</v>
      </c>
      <c r="Y93" s="88" t="s">
        <v>382</v>
      </c>
      <c r="Z93" s="88" t="s">
        <v>382</v>
      </c>
      <c r="AA93" s="88" t="s">
        <v>382</v>
      </c>
      <c r="AB93" s="88" t="s">
        <v>382</v>
      </c>
      <c r="AC93" s="88">
        <v>10</v>
      </c>
    </row>
    <row r="94" spans="1:29" ht="47.25" x14ac:dyDescent="0.25">
      <c r="A94" s="73" t="s">
        <v>565</v>
      </c>
      <c r="B94" s="85" t="s">
        <v>448</v>
      </c>
      <c r="C94" s="76" t="s">
        <v>710</v>
      </c>
      <c r="D94" s="46" t="s">
        <v>609</v>
      </c>
      <c r="E94" s="46" t="s">
        <v>382</v>
      </c>
      <c r="F94" s="46" t="s">
        <v>382</v>
      </c>
      <c r="G94" s="46" t="s">
        <v>382</v>
      </c>
      <c r="H94" s="46" t="s">
        <v>382</v>
      </c>
      <c r="I94" s="46" t="s">
        <v>382</v>
      </c>
      <c r="J94" s="46" t="s">
        <v>382</v>
      </c>
      <c r="K94" s="46" t="s">
        <v>382</v>
      </c>
      <c r="L94" s="46" t="s">
        <v>382</v>
      </c>
      <c r="M94" s="46" t="s">
        <v>382</v>
      </c>
      <c r="N94" s="46" t="s">
        <v>382</v>
      </c>
      <c r="O94" s="88" t="s">
        <v>382</v>
      </c>
      <c r="P94" s="88" t="s">
        <v>382</v>
      </c>
      <c r="Q94" s="88" t="s">
        <v>382</v>
      </c>
      <c r="R94" s="88" t="s">
        <v>382</v>
      </c>
      <c r="S94" s="88">
        <v>10</v>
      </c>
      <c r="T94" s="88" t="s">
        <v>382</v>
      </c>
      <c r="U94" s="88" t="s">
        <v>382</v>
      </c>
      <c r="V94" s="88" t="s">
        <v>382</v>
      </c>
      <c r="W94" s="88" t="s">
        <v>382</v>
      </c>
      <c r="X94" s="88" t="s">
        <v>382</v>
      </c>
      <c r="Y94" s="88" t="s">
        <v>382</v>
      </c>
      <c r="Z94" s="88" t="s">
        <v>382</v>
      </c>
      <c r="AA94" s="88" t="s">
        <v>382</v>
      </c>
      <c r="AB94" s="88" t="s">
        <v>382</v>
      </c>
      <c r="AC94" s="88">
        <v>10</v>
      </c>
    </row>
    <row r="95" spans="1:29" ht="47.25" x14ac:dyDescent="0.25">
      <c r="A95" s="73" t="s">
        <v>566</v>
      </c>
      <c r="B95" s="85" t="s">
        <v>449</v>
      </c>
      <c r="C95" s="76" t="s">
        <v>711</v>
      </c>
      <c r="D95" s="46" t="s">
        <v>610</v>
      </c>
      <c r="E95" s="46" t="s">
        <v>382</v>
      </c>
      <c r="F95" s="46" t="s">
        <v>382</v>
      </c>
      <c r="G95" s="46" t="s">
        <v>382</v>
      </c>
      <c r="H95" s="46" t="s">
        <v>382</v>
      </c>
      <c r="I95" s="46" t="s">
        <v>382</v>
      </c>
      <c r="J95" s="46" t="s">
        <v>382</v>
      </c>
      <c r="K95" s="46" t="s">
        <v>382</v>
      </c>
      <c r="L95" s="46" t="s">
        <v>382</v>
      </c>
      <c r="M95" s="46" t="s">
        <v>382</v>
      </c>
      <c r="N95" s="46" t="s">
        <v>382</v>
      </c>
      <c r="O95" s="88" t="s">
        <v>382</v>
      </c>
      <c r="P95" s="88" t="s">
        <v>382</v>
      </c>
      <c r="Q95" s="88" t="s">
        <v>382</v>
      </c>
      <c r="R95" s="88" t="s">
        <v>382</v>
      </c>
      <c r="S95" s="88" t="s">
        <v>382</v>
      </c>
      <c r="T95" s="88" t="s">
        <v>382</v>
      </c>
      <c r="U95" s="88" t="s">
        <v>382</v>
      </c>
      <c r="V95" s="88" t="s">
        <v>382</v>
      </c>
      <c r="W95" s="88" t="s">
        <v>382</v>
      </c>
      <c r="X95" s="88" t="s">
        <v>382</v>
      </c>
      <c r="Y95" s="88" t="s">
        <v>382</v>
      </c>
      <c r="Z95" s="88" t="s">
        <v>382</v>
      </c>
      <c r="AA95" s="88" t="s">
        <v>382</v>
      </c>
      <c r="AB95" s="88" t="s">
        <v>382</v>
      </c>
      <c r="AC95" s="88" t="s">
        <v>382</v>
      </c>
    </row>
    <row r="96" spans="1:29" x14ac:dyDescent="0.25">
      <c r="A96" s="73" t="s">
        <v>567</v>
      </c>
      <c r="B96" s="85" t="s">
        <v>450</v>
      </c>
      <c r="C96" s="76" t="s">
        <v>712</v>
      </c>
      <c r="D96" s="46" t="s">
        <v>609</v>
      </c>
      <c r="E96" s="46" t="s">
        <v>382</v>
      </c>
      <c r="F96" s="46" t="s">
        <v>382</v>
      </c>
      <c r="G96" s="46" t="s">
        <v>382</v>
      </c>
      <c r="H96" s="46" t="s">
        <v>382</v>
      </c>
      <c r="I96" s="46" t="s">
        <v>382</v>
      </c>
      <c r="J96" s="46" t="s">
        <v>382</v>
      </c>
      <c r="K96" s="46" t="s">
        <v>382</v>
      </c>
      <c r="L96" s="46" t="s">
        <v>382</v>
      </c>
      <c r="M96" s="46" t="s">
        <v>382</v>
      </c>
      <c r="N96" s="46" t="s">
        <v>382</v>
      </c>
      <c r="O96" s="88" t="s">
        <v>382</v>
      </c>
      <c r="P96" s="88" t="s">
        <v>382</v>
      </c>
      <c r="Q96" s="88" t="s">
        <v>382</v>
      </c>
      <c r="R96" s="88" t="s">
        <v>382</v>
      </c>
      <c r="S96" s="88">
        <v>18</v>
      </c>
      <c r="T96" s="88" t="s">
        <v>382</v>
      </c>
      <c r="U96" s="88" t="s">
        <v>382</v>
      </c>
      <c r="V96" s="88" t="s">
        <v>382</v>
      </c>
      <c r="W96" s="88" t="s">
        <v>382</v>
      </c>
      <c r="X96" s="88" t="s">
        <v>382</v>
      </c>
      <c r="Y96" s="88" t="s">
        <v>382</v>
      </c>
      <c r="Z96" s="88" t="s">
        <v>382</v>
      </c>
      <c r="AA96" s="88" t="s">
        <v>382</v>
      </c>
      <c r="AB96" s="88" t="s">
        <v>382</v>
      </c>
      <c r="AC96" s="88">
        <v>18</v>
      </c>
    </row>
    <row r="97" spans="1:29" ht="31.5" x14ac:dyDescent="0.25">
      <c r="A97" s="73" t="s">
        <v>568</v>
      </c>
      <c r="B97" s="85" t="s">
        <v>451</v>
      </c>
      <c r="C97" s="76" t="s">
        <v>713</v>
      </c>
      <c r="D97" s="46" t="s">
        <v>611</v>
      </c>
      <c r="E97" s="46" t="s">
        <v>382</v>
      </c>
      <c r="F97" s="46" t="s">
        <v>382</v>
      </c>
      <c r="G97" s="46" t="s">
        <v>382</v>
      </c>
      <c r="H97" s="46" t="s">
        <v>382</v>
      </c>
      <c r="I97" s="46" t="s">
        <v>382</v>
      </c>
      <c r="J97" s="46" t="s">
        <v>382</v>
      </c>
      <c r="K97" s="46" t="s">
        <v>382</v>
      </c>
      <c r="L97" s="46" t="s">
        <v>382</v>
      </c>
      <c r="M97" s="46" t="s">
        <v>382</v>
      </c>
      <c r="N97" s="46" t="s">
        <v>382</v>
      </c>
      <c r="O97" s="88" t="s">
        <v>382</v>
      </c>
      <c r="P97" s="88" t="s">
        <v>382</v>
      </c>
      <c r="Q97" s="88" t="s">
        <v>382</v>
      </c>
      <c r="R97" s="88" t="s">
        <v>382</v>
      </c>
      <c r="S97" s="88" t="s">
        <v>382</v>
      </c>
      <c r="T97" s="88" t="s">
        <v>382</v>
      </c>
      <c r="U97" s="88" t="s">
        <v>382</v>
      </c>
      <c r="V97" s="88" t="s">
        <v>382</v>
      </c>
      <c r="W97" s="88" t="s">
        <v>382</v>
      </c>
      <c r="X97" s="88" t="s">
        <v>382</v>
      </c>
      <c r="Y97" s="88" t="s">
        <v>382</v>
      </c>
      <c r="Z97" s="88" t="s">
        <v>382</v>
      </c>
      <c r="AA97" s="88" t="s">
        <v>382</v>
      </c>
      <c r="AB97" s="88" t="s">
        <v>382</v>
      </c>
      <c r="AC97" s="88" t="s">
        <v>382</v>
      </c>
    </row>
    <row r="98" spans="1:29" x14ac:dyDescent="0.25">
      <c r="A98" s="73" t="s">
        <v>569</v>
      </c>
      <c r="B98" s="85" t="s">
        <v>452</v>
      </c>
      <c r="C98" s="76" t="s">
        <v>714</v>
      </c>
      <c r="D98" s="46" t="s">
        <v>612</v>
      </c>
      <c r="E98" s="46" t="s">
        <v>382</v>
      </c>
      <c r="F98" s="46" t="s">
        <v>382</v>
      </c>
      <c r="G98" s="46" t="s">
        <v>382</v>
      </c>
      <c r="H98" s="46" t="s">
        <v>382</v>
      </c>
      <c r="I98" s="46" t="s">
        <v>382</v>
      </c>
      <c r="J98" s="46" t="s">
        <v>382</v>
      </c>
      <c r="K98" s="46" t="s">
        <v>382</v>
      </c>
      <c r="L98" s="46" t="s">
        <v>382</v>
      </c>
      <c r="M98" s="46" t="s">
        <v>382</v>
      </c>
      <c r="N98" s="46" t="s">
        <v>382</v>
      </c>
      <c r="O98" s="88" t="s">
        <v>382</v>
      </c>
      <c r="P98" s="88" t="s">
        <v>382</v>
      </c>
      <c r="Q98" s="88" t="s">
        <v>382</v>
      </c>
      <c r="R98" s="88" t="s">
        <v>382</v>
      </c>
      <c r="S98" s="88" t="s">
        <v>382</v>
      </c>
      <c r="T98" s="88">
        <v>20</v>
      </c>
      <c r="U98" s="88" t="s">
        <v>382</v>
      </c>
      <c r="V98" s="88" t="s">
        <v>382</v>
      </c>
      <c r="W98" s="88" t="s">
        <v>382</v>
      </c>
      <c r="X98" s="88" t="s">
        <v>382</v>
      </c>
      <c r="Y98" s="88">
        <v>20</v>
      </c>
      <c r="Z98" s="88" t="s">
        <v>382</v>
      </c>
      <c r="AA98" s="88" t="s">
        <v>382</v>
      </c>
      <c r="AB98" s="88" t="s">
        <v>382</v>
      </c>
      <c r="AC98" s="88" t="s">
        <v>382</v>
      </c>
    </row>
    <row r="99" spans="1:29" x14ac:dyDescent="0.25">
      <c r="A99" s="73" t="s">
        <v>570</v>
      </c>
      <c r="B99" s="85" t="s">
        <v>453</v>
      </c>
      <c r="C99" s="76" t="s">
        <v>715</v>
      </c>
      <c r="D99" s="46" t="s">
        <v>612</v>
      </c>
      <c r="E99" s="46" t="s">
        <v>382</v>
      </c>
      <c r="F99" s="46" t="s">
        <v>382</v>
      </c>
      <c r="G99" s="46" t="s">
        <v>382</v>
      </c>
      <c r="H99" s="46" t="s">
        <v>382</v>
      </c>
      <c r="I99" s="46" t="s">
        <v>382</v>
      </c>
      <c r="J99" s="46" t="s">
        <v>382</v>
      </c>
      <c r="K99" s="46" t="s">
        <v>382</v>
      </c>
      <c r="L99" s="46" t="s">
        <v>382</v>
      </c>
      <c r="M99" s="46" t="s">
        <v>382</v>
      </c>
      <c r="N99" s="46" t="s">
        <v>382</v>
      </c>
      <c r="O99" s="88" t="s">
        <v>382</v>
      </c>
      <c r="P99" s="88" t="s">
        <v>382</v>
      </c>
      <c r="Q99" s="88" t="s">
        <v>382</v>
      </c>
      <c r="R99" s="88" t="s">
        <v>382</v>
      </c>
      <c r="S99" s="88" t="s">
        <v>382</v>
      </c>
      <c r="T99" s="88" t="s">
        <v>382</v>
      </c>
      <c r="U99" s="88" t="s">
        <v>382</v>
      </c>
      <c r="V99" s="88" t="s">
        <v>382</v>
      </c>
      <c r="W99" s="88" t="s">
        <v>382</v>
      </c>
      <c r="X99" s="88" t="s">
        <v>382</v>
      </c>
      <c r="Y99" s="88" t="s">
        <v>382</v>
      </c>
      <c r="Z99" s="88" t="s">
        <v>382</v>
      </c>
      <c r="AA99" s="88" t="s">
        <v>382</v>
      </c>
      <c r="AB99" s="88" t="s">
        <v>382</v>
      </c>
      <c r="AC99" s="88" t="s">
        <v>382</v>
      </c>
    </row>
    <row r="100" spans="1:29" x14ac:dyDescent="0.25">
      <c r="A100" s="73" t="s">
        <v>571</v>
      </c>
      <c r="B100" s="85" t="s">
        <v>454</v>
      </c>
      <c r="C100" s="76" t="s">
        <v>716</v>
      </c>
      <c r="D100" s="46" t="s">
        <v>607</v>
      </c>
      <c r="E100" s="46" t="s">
        <v>382</v>
      </c>
      <c r="F100" s="46" t="s">
        <v>382</v>
      </c>
      <c r="G100" s="46" t="s">
        <v>382</v>
      </c>
      <c r="H100" s="46" t="s">
        <v>382</v>
      </c>
      <c r="I100" s="46" t="s">
        <v>382</v>
      </c>
      <c r="J100" s="46" t="s">
        <v>382</v>
      </c>
      <c r="K100" s="46" t="s">
        <v>382</v>
      </c>
      <c r="L100" s="46" t="s">
        <v>382</v>
      </c>
      <c r="M100" s="46" t="s">
        <v>382</v>
      </c>
      <c r="N100" s="46" t="s">
        <v>382</v>
      </c>
      <c r="O100" s="88" t="s">
        <v>382</v>
      </c>
      <c r="P100" s="88" t="s">
        <v>382</v>
      </c>
      <c r="Q100" s="88" t="s">
        <v>382</v>
      </c>
      <c r="R100" s="88" t="s">
        <v>382</v>
      </c>
      <c r="S100" s="88" t="s">
        <v>382</v>
      </c>
      <c r="T100" s="88" t="s">
        <v>382</v>
      </c>
      <c r="U100" s="88" t="s">
        <v>382</v>
      </c>
      <c r="V100" s="88" t="s">
        <v>382</v>
      </c>
      <c r="W100" s="88" t="s">
        <v>382</v>
      </c>
      <c r="X100" s="88">
        <v>11</v>
      </c>
      <c r="Y100" s="88" t="s">
        <v>382</v>
      </c>
      <c r="Z100" s="88" t="s">
        <v>382</v>
      </c>
      <c r="AA100" s="88" t="s">
        <v>382</v>
      </c>
      <c r="AB100" s="88" t="s">
        <v>382</v>
      </c>
      <c r="AC100" s="88">
        <v>11</v>
      </c>
    </row>
    <row r="101" spans="1:29" x14ac:dyDescent="0.25">
      <c r="A101" s="73" t="s">
        <v>572</v>
      </c>
      <c r="B101" s="85" t="s">
        <v>455</v>
      </c>
      <c r="C101" s="76" t="s">
        <v>717</v>
      </c>
      <c r="D101" s="46" t="s">
        <v>608</v>
      </c>
      <c r="E101" s="46" t="s">
        <v>382</v>
      </c>
      <c r="F101" s="46" t="s">
        <v>382</v>
      </c>
      <c r="G101" s="46" t="s">
        <v>382</v>
      </c>
      <c r="H101" s="46" t="s">
        <v>382</v>
      </c>
      <c r="I101" s="46" t="s">
        <v>382</v>
      </c>
      <c r="J101" s="46" t="s">
        <v>382</v>
      </c>
      <c r="K101" s="46" t="s">
        <v>382</v>
      </c>
      <c r="L101" s="46" t="s">
        <v>382</v>
      </c>
      <c r="M101" s="46" t="s">
        <v>382</v>
      </c>
      <c r="N101" s="46" t="s">
        <v>382</v>
      </c>
      <c r="O101" s="88" t="s">
        <v>382</v>
      </c>
      <c r="P101" s="88" t="s">
        <v>382</v>
      </c>
      <c r="Q101" s="88" t="s">
        <v>382</v>
      </c>
      <c r="R101" s="88" t="s">
        <v>382</v>
      </c>
      <c r="S101" s="88" t="s">
        <v>382</v>
      </c>
      <c r="T101" s="88" t="s">
        <v>382</v>
      </c>
      <c r="U101" s="88" t="s">
        <v>382</v>
      </c>
      <c r="V101" s="88" t="s">
        <v>382</v>
      </c>
      <c r="W101" s="88" t="s">
        <v>382</v>
      </c>
      <c r="X101" s="88">
        <v>10</v>
      </c>
      <c r="Y101" s="88" t="s">
        <v>382</v>
      </c>
      <c r="Z101" s="88" t="s">
        <v>382</v>
      </c>
      <c r="AA101" s="88" t="s">
        <v>382</v>
      </c>
      <c r="AB101" s="88" t="s">
        <v>382</v>
      </c>
      <c r="AC101" s="88">
        <v>10</v>
      </c>
    </row>
    <row r="102" spans="1:29" x14ac:dyDescent="0.25">
      <c r="A102" s="73" t="s">
        <v>573</v>
      </c>
      <c r="B102" s="85" t="s">
        <v>456</v>
      </c>
      <c r="C102" s="76" t="s">
        <v>718</v>
      </c>
      <c r="D102" s="46" t="s">
        <v>609</v>
      </c>
      <c r="E102" s="46" t="s">
        <v>382</v>
      </c>
      <c r="F102" s="46" t="s">
        <v>382</v>
      </c>
      <c r="G102" s="46" t="s">
        <v>382</v>
      </c>
      <c r="H102" s="46" t="s">
        <v>382</v>
      </c>
      <c r="I102" s="46" t="s">
        <v>382</v>
      </c>
      <c r="J102" s="46" t="s">
        <v>382</v>
      </c>
      <c r="K102" s="46" t="s">
        <v>382</v>
      </c>
      <c r="L102" s="46" t="s">
        <v>382</v>
      </c>
      <c r="M102" s="46" t="s">
        <v>382</v>
      </c>
      <c r="N102" s="46" t="s">
        <v>382</v>
      </c>
      <c r="O102" s="88" t="s">
        <v>382</v>
      </c>
      <c r="P102" s="88" t="s">
        <v>382</v>
      </c>
      <c r="Q102" s="88" t="s">
        <v>382</v>
      </c>
      <c r="R102" s="88" t="s">
        <v>382</v>
      </c>
      <c r="S102" s="88" t="s">
        <v>382</v>
      </c>
      <c r="T102" s="88" t="s">
        <v>382</v>
      </c>
      <c r="U102" s="88" t="s">
        <v>382</v>
      </c>
      <c r="V102" s="88" t="s">
        <v>382</v>
      </c>
      <c r="W102" s="88" t="s">
        <v>382</v>
      </c>
      <c r="X102" s="88">
        <v>10</v>
      </c>
      <c r="Y102" s="88" t="s">
        <v>382</v>
      </c>
      <c r="Z102" s="88" t="s">
        <v>382</v>
      </c>
      <c r="AA102" s="88" t="s">
        <v>382</v>
      </c>
      <c r="AB102" s="88" t="s">
        <v>382</v>
      </c>
      <c r="AC102" s="88">
        <v>10</v>
      </c>
    </row>
    <row r="103" spans="1:29" x14ac:dyDescent="0.25">
      <c r="A103" s="73" t="s">
        <v>574</v>
      </c>
      <c r="B103" s="85" t="s">
        <v>457</v>
      </c>
      <c r="C103" s="76" t="s">
        <v>719</v>
      </c>
      <c r="D103" s="46" t="s">
        <v>613</v>
      </c>
      <c r="E103" s="46" t="s">
        <v>382</v>
      </c>
      <c r="F103" s="46" t="s">
        <v>382</v>
      </c>
      <c r="G103" s="46" t="s">
        <v>382</v>
      </c>
      <c r="H103" s="46" t="s">
        <v>382</v>
      </c>
      <c r="I103" s="46" t="s">
        <v>382</v>
      </c>
      <c r="J103" s="46" t="s">
        <v>382</v>
      </c>
      <c r="K103" s="46" t="s">
        <v>382</v>
      </c>
      <c r="L103" s="46" t="s">
        <v>382</v>
      </c>
      <c r="M103" s="46" t="s">
        <v>382</v>
      </c>
      <c r="N103" s="46" t="s">
        <v>382</v>
      </c>
      <c r="O103" s="88" t="s">
        <v>382</v>
      </c>
      <c r="P103" s="88" t="s">
        <v>382</v>
      </c>
      <c r="Q103" s="88" t="s">
        <v>382</v>
      </c>
      <c r="R103" s="88" t="s">
        <v>382</v>
      </c>
      <c r="S103" s="88" t="s">
        <v>382</v>
      </c>
      <c r="T103" s="88">
        <v>0.25</v>
      </c>
      <c r="U103" s="88" t="s">
        <v>382</v>
      </c>
      <c r="V103" s="88" t="s">
        <v>382</v>
      </c>
      <c r="W103" s="88" t="s">
        <v>382</v>
      </c>
      <c r="X103" s="88" t="s">
        <v>382</v>
      </c>
      <c r="Y103" s="88">
        <v>0.25</v>
      </c>
      <c r="Z103" s="88" t="s">
        <v>382</v>
      </c>
      <c r="AA103" s="88" t="s">
        <v>382</v>
      </c>
      <c r="AB103" s="88" t="s">
        <v>382</v>
      </c>
      <c r="AC103" s="88" t="s">
        <v>382</v>
      </c>
    </row>
    <row r="104" spans="1:29" ht="31.5" x14ac:dyDescent="0.25">
      <c r="A104" s="73" t="s">
        <v>575</v>
      </c>
      <c r="B104" s="85" t="s">
        <v>458</v>
      </c>
      <c r="C104" s="76" t="s">
        <v>720</v>
      </c>
      <c r="D104" s="46" t="s">
        <v>614</v>
      </c>
      <c r="E104" s="46" t="s">
        <v>382</v>
      </c>
      <c r="F104" s="46" t="s">
        <v>382</v>
      </c>
      <c r="G104" s="46" t="s">
        <v>382</v>
      </c>
      <c r="H104" s="46" t="s">
        <v>382</v>
      </c>
      <c r="I104" s="46" t="s">
        <v>382</v>
      </c>
      <c r="J104" s="46" t="s">
        <v>382</v>
      </c>
      <c r="K104" s="46" t="s">
        <v>382</v>
      </c>
      <c r="L104" s="46" t="s">
        <v>382</v>
      </c>
      <c r="M104" s="46" t="s">
        <v>382</v>
      </c>
      <c r="N104" s="46" t="s">
        <v>382</v>
      </c>
      <c r="O104" s="88" t="s">
        <v>382</v>
      </c>
      <c r="P104" s="88" t="s">
        <v>382</v>
      </c>
      <c r="Q104" s="88" t="s">
        <v>382</v>
      </c>
      <c r="R104" s="88" t="s">
        <v>382</v>
      </c>
      <c r="S104" s="88" t="s">
        <v>382</v>
      </c>
      <c r="T104" s="88" t="s">
        <v>382</v>
      </c>
      <c r="U104" s="88" t="s">
        <v>382</v>
      </c>
      <c r="V104" s="88" t="s">
        <v>382</v>
      </c>
      <c r="W104" s="88" t="s">
        <v>382</v>
      </c>
      <c r="X104" s="88">
        <v>18</v>
      </c>
      <c r="Y104" s="88" t="s">
        <v>382</v>
      </c>
      <c r="Z104" s="88" t="s">
        <v>382</v>
      </c>
      <c r="AA104" s="88" t="s">
        <v>382</v>
      </c>
      <c r="AB104" s="88" t="s">
        <v>382</v>
      </c>
      <c r="AC104" s="88">
        <v>18</v>
      </c>
    </row>
    <row r="105" spans="1:29" ht="31.5" x14ac:dyDescent="0.25">
      <c r="A105" s="73" t="s">
        <v>576</v>
      </c>
      <c r="B105" s="85" t="s">
        <v>506</v>
      </c>
      <c r="C105" s="76"/>
      <c r="D105" s="46" t="s">
        <v>382</v>
      </c>
      <c r="E105" s="46" t="s">
        <v>382</v>
      </c>
      <c r="F105" s="46" t="s">
        <v>382</v>
      </c>
      <c r="G105" s="46" t="s">
        <v>382</v>
      </c>
      <c r="H105" s="46" t="s">
        <v>382</v>
      </c>
      <c r="I105" s="46" t="s">
        <v>382</v>
      </c>
      <c r="J105" s="46" t="s">
        <v>382</v>
      </c>
      <c r="K105" s="46" t="s">
        <v>382</v>
      </c>
      <c r="L105" s="46" t="s">
        <v>382</v>
      </c>
      <c r="M105" s="46" t="s">
        <v>382</v>
      </c>
      <c r="N105" s="46" t="s">
        <v>382</v>
      </c>
      <c r="O105" s="88" t="s">
        <v>382</v>
      </c>
      <c r="P105" s="88" t="s">
        <v>382</v>
      </c>
      <c r="Q105" s="88" t="s">
        <v>382</v>
      </c>
      <c r="R105" s="88" t="s">
        <v>382</v>
      </c>
      <c r="S105" s="88" t="s">
        <v>382</v>
      </c>
      <c r="T105" s="88" t="s">
        <v>382</v>
      </c>
      <c r="U105" s="88" t="s">
        <v>382</v>
      </c>
      <c r="V105" s="88" t="s">
        <v>382</v>
      </c>
      <c r="W105" s="88" t="s">
        <v>382</v>
      </c>
      <c r="X105" s="88" t="s">
        <v>382</v>
      </c>
      <c r="Y105" s="88" t="s">
        <v>382</v>
      </c>
      <c r="Z105" s="88" t="s">
        <v>382</v>
      </c>
      <c r="AA105" s="88" t="s">
        <v>382</v>
      </c>
      <c r="AB105" s="88" t="s">
        <v>382</v>
      </c>
      <c r="AC105" s="88" t="s">
        <v>382</v>
      </c>
    </row>
    <row r="106" spans="1:29" ht="31.5" x14ac:dyDescent="0.25">
      <c r="A106" s="73" t="s">
        <v>367</v>
      </c>
      <c r="B106" s="85" t="s">
        <v>507</v>
      </c>
      <c r="C106" s="76" t="s">
        <v>721</v>
      </c>
      <c r="D106" s="46" t="s">
        <v>382</v>
      </c>
      <c r="E106" s="46" t="s">
        <v>382</v>
      </c>
      <c r="F106" s="46" t="s">
        <v>382</v>
      </c>
      <c r="G106" s="46" t="s">
        <v>382</v>
      </c>
      <c r="H106" s="46" t="s">
        <v>382</v>
      </c>
      <c r="I106" s="46" t="s">
        <v>382</v>
      </c>
      <c r="J106" s="46" t="s">
        <v>382</v>
      </c>
      <c r="K106" s="46" t="s">
        <v>382</v>
      </c>
      <c r="L106" s="46" t="s">
        <v>382</v>
      </c>
      <c r="M106" s="46" t="s">
        <v>382</v>
      </c>
      <c r="N106" s="46" t="s">
        <v>382</v>
      </c>
      <c r="O106" s="88" t="s">
        <v>382</v>
      </c>
      <c r="P106" s="88" t="s">
        <v>382</v>
      </c>
      <c r="Q106" s="88" t="s">
        <v>382</v>
      </c>
      <c r="R106" s="88" t="s">
        <v>382</v>
      </c>
      <c r="S106" s="88" t="s">
        <v>382</v>
      </c>
      <c r="T106" s="88" t="s">
        <v>382</v>
      </c>
      <c r="U106" s="88" t="s">
        <v>382</v>
      </c>
      <c r="V106" s="88" t="s">
        <v>382</v>
      </c>
      <c r="W106" s="88" t="s">
        <v>382</v>
      </c>
      <c r="X106" s="88" t="s">
        <v>382</v>
      </c>
      <c r="Y106" s="88" t="s">
        <v>382</v>
      </c>
      <c r="Z106" s="88" t="s">
        <v>382</v>
      </c>
      <c r="AA106" s="88" t="s">
        <v>382</v>
      </c>
      <c r="AB106" s="88" t="s">
        <v>382</v>
      </c>
      <c r="AC106" s="88" t="s">
        <v>382</v>
      </c>
    </row>
    <row r="107" spans="1:29" ht="63" x14ac:dyDescent="0.25">
      <c r="A107" s="73" t="s">
        <v>368</v>
      </c>
      <c r="B107" s="85" t="s">
        <v>508</v>
      </c>
      <c r="C107" s="76" t="s">
        <v>722</v>
      </c>
      <c r="D107" s="46" t="s">
        <v>382</v>
      </c>
      <c r="E107" s="46" t="s">
        <v>382</v>
      </c>
      <c r="F107" s="46" t="s">
        <v>382</v>
      </c>
      <c r="G107" s="46" t="s">
        <v>382</v>
      </c>
      <c r="H107" s="46" t="s">
        <v>382</v>
      </c>
      <c r="I107" s="46" t="s">
        <v>382</v>
      </c>
      <c r="J107" s="46" t="s">
        <v>382</v>
      </c>
      <c r="K107" s="46" t="s">
        <v>382</v>
      </c>
      <c r="L107" s="46" t="s">
        <v>382</v>
      </c>
      <c r="M107" s="46" t="s">
        <v>382</v>
      </c>
      <c r="N107" s="46" t="s">
        <v>382</v>
      </c>
      <c r="O107" s="88" t="s">
        <v>382</v>
      </c>
      <c r="P107" s="88" t="s">
        <v>382</v>
      </c>
      <c r="Q107" s="88" t="s">
        <v>382</v>
      </c>
      <c r="R107" s="88" t="s">
        <v>382</v>
      </c>
      <c r="S107" s="88" t="s">
        <v>382</v>
      </c>
      <c r="T107" s="88" t="s">
        <v>382</v>
      </c>
      <c r="U107" s="88" t="s">
        <v>382</v>
      </c>
      <c r="V107" s="88" t="s">
        <v>382</v>
      </c>
      <c r="W107" s="88" t="s">
        <v>382</v>
      </c>
      <c r="X107" s="88" t="s">
        <v>382</v>
      </c>
      <c r="Y107" s="88" t="s">
        <v>382</v>
      </c>
      <c r="Z107" s="88" t="s">
        <v>382</v>
      </c>
      <c r="AA107" s="88" t="s">
        <v>382</v>
      </c>
      <c r="AB107" s="88" t="s">
        <v>382</v>
      </c>
      <c r="AC107" s="88" t="s">
        <v>382</v>
      </c>
    </row>
    <row r="108" spans="1:29" x14ac:dyDescent="0.25">
      <c r="A108" s="73" t="s">
        <v>325</v>
      </c>
      <c r="B108" s="85" t="s">
        <v>509</v>
      </c>
      <c r="C108" s="76" t="s">
        <v>9</v>
      </c>
      <c r="D108" s="46" t="s">
        <v>382</v>
      </c>
      <c r="E108" s="46" t="s">
        <v>382</v>
      </c>
      <c r="F108" s="46" t="s">
        <v>382</v>
      </c>
      <c r="G108" s="46" t="s">
        <v>382</v>
      </c>
      <c r="H108" s="46" t="s">
        <v>382</v>
      </c>
      <c r="I108" s="46" t="s">
        <v>382</v>
      </c>
      <c r="J108" s="46" t="s">
        <v>382</v>
      </c>
      <c r="K108" s="46" t="s">
        <v>382</v>
      </c>
      <c r="L108" s="46" t="s">
        <v>382</v>
      </c>
      <c r="M108" s="46" t="s">
        <v>382</v>
      </c>
      <c r="N108" s="46" t="s">
        <v>382</v>
      </c>
      <c r="O108" s="88" t="s">
        <v>382</v>
      </c>
      <c r="P108" s="88" t="s">
        <v>382</v>
      </c>
      <c r="Q108" s="88" t="s">
        <v>382</v>
      </c>
      <c r="R108" s="88" t="s">
        <v>382</v>
      </c>
      <c r="S108" s="88" t="s">
        <v>382</v>
      </c>
      <c r="T108" s="88" t="s">
        <v>382</v>
      </c>
      <c r="U108" s="88" t="s">
        <v>382</v>
      </c>
      <c r="V108" s="88" t="s">
        <v>382</v>
      </c>
      <c r="W108" s="88" t="s">
        <v>382</v>
      </c>
      <c r="X108" s="88" t="s">
        <v>382</v>
      </c>
      <c r="Y108" s="88" t="s">
        <v>382</v>
      </c>
      <c r="Z108" s="88" t="s">
        <v>382</v>
      </c>
      <c r="AA108" s="88" t="s">
        <v>382</v>
      </c>
      <c r="AB108" s="88" t="s">
        <v>382</v>
      </c>
      <c r="AC108" s="88" t="s">
        <v>382</v>
      </c>
    </row>
    <row r="109" spans="1:29" ht="31.5" x14ac:dyDescent="0.25">
      <c r="A109" s="73" t="s">
        <v>371</v>
      </c>
      <c r="B109" s="85" t="s">
        <v>510</v>
      </c>
      <c r="C109" s="76"/>
      <c r="D109" s="46" t="s">
        <v>382</v>
      </c>
      <c r="E109" s="46" t="s">
        <v>382</v>
      </c>
      <c r="F109" s="46" t="s">
        <v>382</v>
      </c>
      <c r="G109" s="46" t="s">
        <v>382</v>
      </c>
      <c r="H109" s="46" t="s">
        <v>382</v>
      </c>
      <c r="I109" s="46" t="s">
        <v>382</v>
      </c>
      <c r="J109" s="46" t="s">
        <v>382</v>
      </c>
      <c r="K109" s="46" t="s">
        <v>382</v>
      </c>
      <c r="L109" s="46" t="s">
        <v>382</v>
      </c>
      <c r="M109" s="46" t="s">
        <v>382</v>
      </c>
      <c r="N109" s="46" t="s">
        <v>382</v>
      </c>
      <c r="O109" s="88" t="s">
        <v>382</v>
      </c>
      <c r="P109" s="88" t="s">
        <v>382</v>
      </c>
      <c r="Q109" s="88" t="s">
        <v>382</v>
      </c>
      <c r="R109" s="88" t="s">
        <v>382</v>
      </c>
      <c r="S109" s="88" t="s">
        <v>382</v>
      </c>
      <c r="T109" s="88" t="s">
        <v>382</v>
      </c>
      <c r="U109" s="88" t="s">
        <v>382</v>
      </c>
      <c r="V109" s="88" t="s">
        <v>382</v>
      </c>
      <c r="W109" s="88" t="s">
        <v>382</v>
      </c>
      <c r="X109" s="88" t="s">
        <v>382</v>
      </c>
      <c r="Y109" s="88" t="s">
        <v>382</v>
      </c>
      <c r="Z109" s="88" t="s">
        <v>382</v>
      </c>
      <c r="AA109" s="88" t="s">
        <v>382</v>
      </c>
      <c r="AB109" s="88" t="s">
        <v>382</v>
      </c>
      <c r="AC109" s="88" t="s">
        <v>382</v>
      </c>
    </row>
    <row r="110" spans="1:29" x14ac:dyDescent="0.25">
      <c r="A110" s="73" t="s">
        <v>372</v>
      </c>
      <c r="B110" s="85" t="s">
        <v>511</v>
      </c>
      <c r="C110" s="76" t="s">
        <v>723</v>
      </c>
      <c r="D110" s="46" t="s">
        <v>382</v>
      </c>
      <c r="E110" s="46" t="s">
        <v>382</v>
      </c>
      <c r="F110" s="46" t="s">
        <v>382</v>
      </c>
      <c r="G110" s="46" t="s">
        <v>382</v>
      </c>
      <c r="H110" s="46" t="s">
        <v>382</v>
      </c>
      <c r="I110" s="46" t="s">
        <v>382</v>
      </c>
      <c r="J110" s="46" t="s">
        <v>382</v>
      </c>
      <c r="K110" s="46" t="s">
        <v>382</v>
      </c>
      <c r="L110" s="46" t="s">
        <v>382</v>
      </c>
      <c r="M110" s="46" t="s">
        <v>382</v>
      </c>
      <c r="N110" s="46" t="s">
        <v>382</v>
      </c>
      <c r="O110" s="88" t="s">
        <v>382</v>
      </c>
      <c r="P110" s="88" t="s">
        <v>382</v>
      </c>
      <c r="Q110" s="88" t="s">
        <v>382</v>
      </c>
      <c r="R110" s="88" t="s">
        <v>382</v>
      </c>
      <c r="S110" s="88" t="s">
        <v>382</v>
      </c>
      <c r="T110" s="88" t="s">
        <v>382</v>
      </c>
      <c r="U110" s="88" t="s">
        <v>382</v>
      </c>
      <c r="V110" s="88" t="s">
        <v>382</v>
      </c>
      <c r="W110" s="88" t="s">
        <v>382</v>
      </c>
      <c r="X110" s="88" t="s">
        <v>382</v>
      </c>
      <c r="Y110" s="88" t="s">
        <v>382</v>
      </c>
      <c r="Z110" s="88" t="s">
        <v>382</v>
      </c>
      <c r="AA110" s="88" t="s">
        <v>382</v>
      </c>
      <c r="AB110" s="88" t="s">
        <v>382</v>
      </c>
      <c r="AC110" s="88" t="s">
        <v>382</v>
      </c>
    </row>
    <row r="111" spans="1:29" x14ac:dyDescent="0.25">
      <c r="A111" s="73" t="s">
        <v>373</v>
      </c>
      <c r="B111" s="85" t="s">
        <v>512</v>
      </c>
      <c r="C111" s="76" t="s">
        <v>724</v>
      </c>
      <c r="D111" s="46" t="s">
        <v>382</v>
      </c>
      <c r="E111" s="46" t="s">
        <v>382</v>
      </c>
      <c r="F111" s="46" t="s">
        <v>382</v>
      </c>
      <c r="G111" s="46" t="s">
        <v>382</v>
      </c>
      <c r="H111" s="46" t="s">
        <v>382</v>
      </c>
      <c r="I111" s="46" t="s">
        <v>382</v>
      </c>
      <c r="J111" s="46" t="s">
        <v>382</v>
      </c>
      <c r="K111" s="46" t="s">
        <v>382</v>
      </c>
      <c r="L111" s="46" t="s">
        <v>382</v>
      </c>
      <c r="M111" s="46" t="s">
        <v>382</v>
      </c>
      <c r="N111" s="46" t="s">
        <v>382</v>
      </c>
      <c r="O111" s="88">
        <v>15.5</v>
      </c>
      <c r="P111" s="88" t="s">
        <v>382</v>
      </c>
      <c r="Q111" s="88" t="s">
        <v>382</v>
      </c>
      <c r="R111" s="88" t="s">
        <v>382</v>
      </c>
      <c r="S111" s="88" t="s">
        <v>382</v>
      </c>
      <c r="T111" s="88">
        <v>15.5</v>
      </c>
      <c r="U111" s="88" t="s">
        <v>382</v>
      </c>
      <c r="V111" s="88" t="s">
        <v>382</v>
      </c>
      <c r="W111" s="88" t="s">
        <v>382</v>
      </c>
      <c r="X111" s="88" t="s">
        <v>382</v>
      </c>
      <c r="Y111" s="88">
        <v>15.5</v>
      </c>
      <c r="Z111" s="88" t="s">
        <v>382</v>
      </c>
      <c r="AA111" s="88" t="s">
        <v>382</v>
      </c>
      <c r="AB111" s="88" t="s">
        <v>382</v>
      </c>
      <c r="AC111" s="88" t="s">
        <v>382</v>
      </c>
    </row>
    <row r="112" spans="1:29" x14ac:dyDescent="0.25">
      <c r="A112" s="73"/>
      <c r="B112" s="85" t="s">
        <v>513</v>
      </c>
      <c r="C112" s="76"/>
      <c r="D112" s="46" t="s">
        <v>382</v>
      </c>
      <c r="E112" s="46" t="s">
        <v>382</v>
      </c>
      <c r="F112" s="46" t="s">
        <v>382</v>
      </c>
      <c r="G112" s="46" t="s">
        <v>382</v>
      </c>
      <c r="H112" s="46" t="s">
        <v>382</v>
      </c>
      <c r="I112" s="46" t="s">
        <v>382</v>
      </c>
      <c r="J112" s="46" t="s">
        <v>382</v>
      </c>
      <c r="K112" s="46" t="s">
        <v>382</v>
      </c>
      <c r="L112" s="46" t="s">
        <v>382</v>
      </c>
      <c r="M112" s="46" t="s">
        <v>382</v>
      </c>
      <c r="N112" s="46" t="s">
        <v>382</v>
      </c>
      <c r="O112" s="88" t="s">
        <v>382</v>
      </c>
      <c r="P112" s="88" t="s">
        <v>382</v>
      </c>
      <c r="Q112" s="88" t="s">
        <v>382</v>
      </c>
      <c r="R112" s="88" t="s">
        <v>382</v>
      </c>
      <c r="S112" s="88" t="s">
        <v>382</v>
      </c>
      <c r="T112" s="88" t="s">
        <v>382</v>
      </c>
      <c r="U112" s="88" t="s">
        <v>382</v>
      </c>
      <c r="V112" s="88" t="s">
        <v>382</v>
      </c>
      <c r="W112" s="88" t="s">
        <v>382</v>
      </c>
      <c r="X112" s="88" t="s">
        <v>382</v>
      </c>
      <c r="Y112" s="88" t="s">
        <v>382</v>
      </c>
      <c r="Z112" s="88" t="s">
        <v>382</v>
      </c>
      <c r="AA112" s="88" t="s">
        <v>382</v>
      </c>
      <c r="AB112" s="88" t="s">
        <v>382</v>
      </c>
      <c r="AC112" s="88" t="s">
        <v>382</v>
      </c>
    </row>
    <row r="113" spans="1:29" x14ac:dyDescent="0.25">
      <c r="A113" s="73" t="s">
        <v>374</v>
      </c>
      <c r="B113" s="85" t="s">
        <v>514</v>
      </c>
      <c r="C113" s="76" t="s">
        <v>725</v>
      </c>
      <c r="D113" s="85" t="s">
        <v>514</v>
      </c>
      <c r="E113" s="46" t="s">
        <v>382</v>
      </c>
      <c r="F113" s="46" t="s">
        <v>382</v>
      </c>
      <c r="G113" s="46" t="s">
        <v>382</v>
      </c>
      <c r="H113" s="46" t="s">
        <v>382</v>
      </c>
      <c r="I113" s="46" t="s">
        <v>382</v>
      </c>
      <c r="J113" s="46" t="s">
        <v>382</v>
      </c>
      <c r="K113" s="46" t="s">
        <v>382</v>
      </c>
      <c r="L113" s="46" t="s">
        <v>382</v>
      </c>
      <c r="M113" s="46" t="s">
        <v>382</v>
      </c>
      <c r="N113" s="46" t="s">
        <v>382</v>
      </c>
      <c r="O113" s="88" t="s">
        <v>382</v>
      </c>
      <c r="P113" s="88" t="s">
        <v>382</v>
      </c>
      <c r="Q113" s="88" t="s">
        <v>382</v>
      </c>
      <c r="R113" s="88" t="s">
        <v>382</v>
      </c>
      <c r="S113" s="88" t="s">
        <v>382</v>
      </c>
      <c r="T113" s="88" t="s">
        <v>382</v>
      </c>
      <c r="U113" s="88" t="s">
        <v>382</v>
      </c>
      <c r="V113" s="88" t="s">
        <v>382</v>
      </c>
      <c r="W113" s="88" t="s">
        <v>382</v>
      </c>
      <c r="X113" s="88">
        <v>18</v>
      </c>
      <c r="Y113" s="88" t="s">
        <v>382</v>
      </c>
      <c r="Z113" s="88" t="s">
        <v>382</v>
      </c>
      <c r="AA113" s="88" t="s">
        <v>382</v>
      </c>
      <c r="AB113" s="88" t="s">
        <v>382</v>
      </c>
      <c r="AC113" s="88">
        <v>18</v>
      </c>
    </row>
    <row r="114" spans="1:29" x14ac:dyDescent="0.25">
      <c r="A114" s="73" t="s">
        <v>577</v>
      </c>
      <c r="B114" s="85" t="s">
        <v>515</v>
      </c>
      <c r="C114" s="76" t="s">
        <v>726</v>
      </c>
      <c r="D114" s="85" t="s">
        <v>515</v>
      </c>
      <c r="E114" s="46" t="s">
        <v>382</v>
      </c>
      <c r="F114" s="46" t="s">
        <v>382</v>
      </c>
      <c r="G114" s="46" t="s">
        <v>382</v>
      </c>
      <c r="H114" s="46" t="s">
        <v>382</v>
      </c>
      <c r="I114" s="46" t="s">
        <v>382</v>
      </c>
      <c r="J114" s="46" t="s">
        <v>382</v>
      </c>
      <c r="K114" s="46" t="s">
        <v>382</v>
      </c>
      <c r="L114" s="46" t="s">
        <v>382</v>
      </c>
      <c r="M114" s="46" t="s">
        <v>382</v>
      </c>
      <c r="N114" s="46" t="s">
        <v>382</v>
      </c>
      <c r="O114" s="88" t="s">
        <v>382</v>
      </c>
      <c r="P114" s="88" t="s">
        <v>382</v>
      </c>
      <c r="Q114" s="88" t="s">
        <v>382</v>
      </c>
      <c r="R114" s="88" t="s">
        <v>382</v>
      </c>
      <c r="S114" s="88" t="s">
        <v>382</v>
      </c>
      <c r="T114" s="88">
        <v>0.25</v>
      </c>
      <c r="U114" s="88" t="s">
        <v>382</v>
      </c>
      <c r="V114" s="88" t="s">
        <v>382</v>
      </c>
      <c r="W114" s="88" t="s">
        <v>382</v>
      </c>
      <c r="X114" s="88" t="s">
        <v>382</v>
      </c>
      <c r="Y114" s="88">
        <v>0.25</v>
      </c>
      <c r="Z114" s="88" t="s">
        <v>382</v>
      </c>
      <c r="AA114" s="88" t="s">
        <v>382</v>
      </c>
      <c r="AB114" s="88" t="s">
        <v>382</v>
      </c>
      <c r="AC114" s="88" t="s">
        <v>382</v>
      </c>
    </row>
    <row r="115" spans="1:29" x14ac:dyDescent="0.25">
      <c r="A115" s="73" t="s">
        <v>578</v>
      </c>
      <c r="B115" s="85" t="s">
        <v>516</v>
      </c>
      <c r="C115" s="76" t="s">
        <v>727</v>
      </c>
      <c r="D115" s="85" t="s">
        <v>516</v>
      </c>
      <c r="E115" s="46" t="s">
        <v>382</v>
      </c>
      <c r="F115" s="46" t="s">
        <v>382</v>
      </c>
      <c r="G115" s="46" t="s">
        <v>382</v>
      </c>
      <c r="H115" s="46" t="s">
        <v>382</v>
      </c>
      <c r="I115" s="46" t="s">
        <v>382</v>
      </c>
      <c r="J115" s="46" t="s">
        <v>382</v>
      </c>
      <c r="K115" s="46" t="s">
        <v>382</v>
      </c>
      <c r="L115" s="46" t="s">
        <v>382</v>
      </c>
      <c r="M115" s="46" t="s">
        <v>382</v>
      </c>
      <c r="N115" s="46" t="s">
        <v>382</v>
      </c>
      <c r="O115" s="88" t="s">
        <v>382</v>
      </c>
      <c r="P115" s="88" t="s">
        <v>382</v>
      </c>
      <c r="Q115" s="88" t="s">
        <v>382</v>
      </c>
      <c r="R115" s="88" t="s">
        <v>382</v>
      </c>
      <c r="S115" s="88" t="s">
        <v>382</v>
      </c>
      <c r="T115" s="88">
        <v>0.25</v>
      </c>
      <c r="U115" s="88" t="s">
        <v>382</v>
      </c>
      <c r="V115" s="88" t="s">
        <v>382</v>
      </c>
      <c r="W115" s="88" t="s">
        <v>382</v>
      </c>
      <c r="X115" s="88" t="s">
        <v>382</v>
      </c>
      <c r="Y115" s="88">
        <v>0.25</v>
      </c>
      <c r="Z115" s="88" t="s">
        <v>382</v>
      </c>
      <c r="AA115" s="88" t="s">
        <v>382</v>
      </c>
      <c r="AB115" s="88" t="s">
        <v>382</v>
      </c>
      <c r="AC115" s="88" t="s">
        <v>382</v>
      </c>
    </row>
    <row r="116" spans="1:29" ht="31.5" x14ac:dyDescent="0.25">
      <c r="A116" s="73" t="s">
        <v>579</v>
      </c>
      <c r="B116" s="85" t="s">
        <v>517</v>
      </c>
      <c r="C116" s="76" t="s">
        <v>728</v>
      </c>
      <c r="D116" s="46" t="s">
        <v>382</v>
      </c>
      <c r="E116" s="46" t="s">
        <v>382</v>
      </c>
      <c r="F116" s="46" t="s">
        <v>382</v>
      </c>
      <c r="G116" s="46" t="s">
        <v>382</v>
      </c>
      <c r="H116" s="46" t="s">
        <v>382</v>
      </c>
      <c r="I116" s="46" t="s">
        <v>382</v>
      </c>
      <c r="J116" s="46" t="s">
        <v>382</v>
      </c>
      <c r="K116" s="46" t="s">
        <v>382</v>
      </c>
      <c r="L116" s="46" t="s">
        <v>382</v>
      </c>
      <c r="M116" s="46" t="s">
        <v>382</v>
      </c>
      <c r="N116" s="46" t="s">
        <v>382</v>
      </c>
      <c r="O116" s="88" t="s">
        <v>382</v>
      </c>
      <c r="P116" s="88" t="s">
        <v>382</v>
      </c>
      <c r="Q116" s="88" t="s">
        <v>382</v>
      </c>
      <c r="R116" s="88" t="s">
        <v>382</v>
      </c>
      <c r="S116" s="88" t="s">
        <v>382</v>
      </c>
      <c r="T116" s="88" t="s">
        <v>382</v>
      </c>
      <c r="U116" s="88" t="s">
        <v>382</v>
      </c>
      <c r="V116" s="88" t="s">
        <v>382</v>
      </c>
      <c r="W116" s="88" t="s">
        <v>382</v>
      </c>
      <c r="X116" s="88">
        <v>18</v>
      </c>
      <c r="Y116" s="88" t="s">
        <v>382</v>
      </c>
      <c r="Z116" s="88" t="s">
        <v>382</v>
      </c>
      <c r="AA116" s="88" t="s">
        <v>382</v>
      </c>
      <c r="AB116" s="88" t="s">
        <v>382</v>
      </c>
      <c r="AC116" s="88">
        <v>18</v>
      </c>
    </row>
    <row r="117" spans="1:29" ht="31.5" x14ac:dyDescent="0.25">
      <c r="A117" s="73" t="s">
        <v>580</v>
      </c>
      <c r="B117" s="85" t="s">
        <v>518</v>
      </c>
      <c r="C117" s="76" t="s">
        <v>729</v>
      </c>
      <c r="D117" s="46" t="s">
        <v>382</v>
      </c>
      <c r="E117" s="46" t="s">
        <v>382</v>
      </c>
      <c r="F117" s="46" t="s">
        <v>382</v>
      </c>
      <c r="G117" s="46" t="s">
        <v>382</v>
      </c>
      <c r="H117" s="46" t="s">
        <v>382</v>
      </c>
      <c r="I117" s="46" t="s">
        <v>382</v>
      </c>
      <c r="J117" s="46" t="s">
        <v>382</v>
      </c>
      <c r="K117" s="46" t="s">
        <v>382</v>
      </c>
      <c r="L117" s="46" t="s">
        <v>382</v>
      </c>
      <c r="M117" s="46" t="s">
        <v>382</v>
      </c>
      <c r="N117" s="46" t="s">
        <v>382</v>
      </c>
      <c r="O117" s="88" t="s">
        <v>382</v>
      </c>
      <c r="P117" s="88" t="s">
        <v>382</v>
      </c>
      <c r="Q117" s="88" t="s">
        <v>382</v>
      </c>
      <c r="R117" s="88" t="s">
        <v>382</v>
      </c>
      <c r="S117" s="88" t="s">
        <v>382</v>
      </c>
      <c r="T117" s="88">
        <v>0.1</v>
      </c>
      <c r="U117" s="88" t="s">
        <v>382</v>
      </c>
      <c r="V117" s="88" t="s">
        <v>382</v>
      </c>
      <c r="W117" s="88" t="s">
        <v>382</v>
      </c>
      <c r="X117" s="88" t="s">
        <v>382</v>
      </c>
      <c r="Y117" s="88">
        <v>0.1</v>
      </c>
      <c r="Z117" s="88" t="s">
        <v>382</v>
      </c>
      <c r="AA117" s="88" t="s">
        <v>382</v>
      </c>
      <c r="AB117" s="88" t="s">
        <v>382</v>
      </c>
      <c r="AC117" s="88" t="s">
        <v>382</v>
      </c>
    </row>
    <row r="118" spans="1:29" x14ac:dyDescent="0.25">
      <c r="A118" s="73"/>
      <c r="B118" s="85" t="s">
        <v>502</v>
      </c>
      <c r="C118" s="76"/>
      <c r="D118" s="46" t="s">
        <v>382</v>
      </c>
      <c r="E118" s="46" t="s">
        <v>382</v>
      </c>
      <c r="F118" s="46" t="s">
        <v>382</v>
      </c>
      <c r="G118" s="46" t="s">
        <v>382</v>
      </c>
      <c r="H118" s="46" t="s">
        <v>382</v>
      </c>
      <c r="I118" s="46" t="s">
        <v>382</v>
      </c>
      <c r="J118" s="46" t="s">
        <v>382</v>
      </c>
      <c r="K118" s="46" t="s">
        <v>382</v>
      </c>
      <c r="L118" s="46" t="s">
        <v>382</v>
      </c>
      <c r="M118" s="46" t="s">
        <v>382</v>
      </c>
      <c r="N118" s="46" t="s">
        <v>382</v>
      </c>
      <c r="O118" s="88" t="s">
        <v>382</v>
      </c>
      <c r="P118" s="88" t="s">
        <v>382</v>
      </c>
      <c r="Q118" s="88" t="s">
        <v>382</v>
      </c>
      <c r="R118" s="88" t="s">
        <v>382</v>
      </c>
      <c r="S118" s="88" t="s">
        <v>382</v>
      </c>
      <c r="T118" s="88" t="s">
        <v>382</v>
      </c>
      <c r="U118" s="88" t="s">
        <v>382</v>
      </c>
      <c r="V118" s="88" t="s">
        <v>382</v>
      </c>
      <c r="W118" s="88" t="s">
        <v>382</v>
      </c>
      <c r="X118" s="88" t="s">
        <v>382</v>
      </c>
      <c r="Y118" s="88" t="s">
        <v>382</v>
      </c>
      <c r="Z118" s="88" t="s">
        <v>382</v>
      </c>
      <c r="AA118" s="88" t="s">
        <v>382</v>
      </c>
      <c r="AB118" s="88" t="s">
        <v>382</v>
      </c>
      <c r="AC118" s="88" t="s">
        <v>382</v>
      </c>
    </row>
    <row r="119" spans="1:29" ht="47.25" x14ac:dyDescent="0.25">
      <c r="A119" s="73" t="s">
        <v>581</v>
      </c>
      <c r="B119" s="85" t="s">
        <v>519</v>
      </c>
      <c r="C119" s="76" t="s">
        <v>730</v>
      </c>
      <c r="D119" s="46" t="s">
        <v>382</v>
      </c>
      <c r="E119" s="46" t="s">
        <v>382</v>
      </c>
      <c r="F119" s="46" t="s">
        <v>382</v>
      </c>
      <c r="G119" s="46" t="s">
        <v>382</v>
      </c>
      <c r="H119" s="46" t="s">
        <v>382</v>
      </c>
      <c r="I119" s="46" t="s">
        <v>382</v>
      </c>
      <c r="J119" s="46" t="s">
        <v>382</v>
      </c>
      <c r="K119" s="46" t="s">
        <v>382</v>
      </c>
      <c r="L119" s="46" t="s">
        <v>382</v>
      </c>
      <c r="M119" s="46" t="s">
        <v>382</v>
      </c>
      <c r="N119" s="46" t="s">
        <v>382</v>
      </c>
      <c r="O119" s="88" t="s">
        <v>382</v>
      </c>
      <c r="P119" s="88" t="s">
        <v>382</v>
      </c>
      <c r="Q119" s="88">
        <v>1.7</v>
      </c>
      <c r="R119" s="88" t="s">
        <v>382</v>
      </c>
      <c r="S119" s="88" t="s">
        <v>382</v>
      </c>
      <c r="T119" s="88" t="s">
        <v>382</v>
      </c>
      <c r="U119" s="88" t="s">
        <v>382</v>
      </c>
      <c r="V119" s="88" t="s">
        <v>382</v>
      </c>
      <c r="W119" s="88" t="s">
        <v>382</v>
      </c>
      <c r="X119" s="88" t="s">
        <v>382</v>
      </c>
      <c r="Y119" s="88" t="s">
        <v>382</v>
      </c>
      <c r="Z119" s="88" t="s">
        <v>382</v>
      </c>
      <c r="AA119" s="88">
        <v>1.7</v>
      </c>
      <c r="AB119" s="88" t="s">
        <v>382</v>
      </c>
      <c r="AC119" s="88" t="s">
        <v>382</v>
      </c>
    </row>
    <row r="120" spans="1:29" ht="31.5" x14ac:dyDescent="0.25">
      <c r="A120" s="73" t="s">
        <v>582</v>
      </c>
      <c r="B120" s="85" t="s">
        <v>520</v>
      </c>
      <c r="C120" s="76" t="s">
        <v>731</v>
      </c>
      <c r="D120" s="46" t="s">
        <v>382</v>
      </c>
      <c r="E120" s="46" t="s">
        <v>382</v>
      </c>
      <c r="F120" s="46" t="s">
        <v>382</v>
      </c>
      <c r="G120" s="46" t="s">
        <v>382</v>
      </c>
      <c r="H120" s="46" t="s">
        <v>382</v>
      </c>
      <c r="I120" s="46" t="s">
        <v>382</v>
      </c>
      <c r="J120" s="46" t="s">
        <v>382</v>
      </c>
      <c r="K120" s="46" t="s">
        <v>382</v>
      </c>
      <c r="L120" s="46" t="s">
        <v>382</v>
      </c>
      <c r="M120" s="46" t="s">
        <v>382</v>
      </c>
      <c r="N120" s="46" t="s">
        <v>382</v>
      </c>
      <c r="O120" s="88" t="s">
        <v>382</v>
      </c>
      <c r="P120" s="88" t="s">
        <v>382</v>
      </c>
      <c r="Q120" s="88">
        <v>1.5</v>
      </c>
      <c r="R120" s="88" t="s">
        <v>382</v>
      </c>
      <c r="S120" s="88" t="s">
        <v>382</v>
      </c>
      <c r="T120" s="88" t="s">
        <v>382</v>
      </c>
      <c r="U120" s="88" t="s">
        <v>382</v>
      </c>
      <c r="V120" s="88" t="s">
        <v>382</v>
      </c>
      <c r="W120" s="88" t="s">
        <v>382</v>
      </c>
      <c r="X120" s="88" t="s">
        <v>382</v>
      </c>
      <c r="Y120" s="88" t="s">
        <v>382</v>
      </c>
      <c r="Z120" s="88" t="s">
        <v>382</v>
      </c>
      <c r="AA120" s="88">
        <v>1.5</v>
      </c>
      <c r="AB120" s="88" t="s">
        <v>382</v>
      </c>
      <c r="AC120" s="88" t="s">
        <v>382</v>
      </c>
    </row>
    <row r="121" spans="1:29" ht="47.25" x14ac:dyDescent="0.25">
      <c r="A121" s="73" t="s">
        <v>583</v>
      </c>
      <c r="B121" s="85" t="s">
        <v>521</v>
      </c>
      <c r="C121" s="76" t="s">
        <v>732</v>
      </c>
      <c r="D121" s="46" t="s">
        <v>382</v>
      </c>
      <c r="E121" s="46" t="s">
        <v>382</v>
      </c>
      <c r="F121" s="46" t="s">
        <v>382</v>
      </c>
      <c r="G121" s="46" t="s">
        <v>382</v>
      </c>
      <c r="H121" s="46" t="s">
        <v>382</v>
      </c>
      <c r="I121" s="46" t="s">
        <v>382</v>
      </c>
      <c r="J121" s="46" t="s">
        <v>382</v>
      </c>
      <c r="K121" s="46" t="s">
        <v>382</v>
      </c>
      <c r="L121" s="46" t="s">
        <v>382</v>
      </c>
      <c r="M121" s="46" t="s">
        <v>382</v>
      </c>
      <c r="N121" s="46" t="s">
        <v>382</v>
      </c>
      <c r="O121" s="88" t="s">
        <v>382</v>
      </c>
      <c r="P121" s="88" t="s">
        <v>382</v>
      </c>
      <c r="Q121" s="88">
        <v>0.7</v>
      </c>
      <c r="R121" s="88" t="s">
        <v>382</v>
      </c>
      <c r="S121" s="88" t="s">
        <v>382</v>
      </c>
      <c r="T121" s="88" t="s">
        <v>382</v>
      </c>
      <c r="U121" s="88" t="s">
        <v>382</v>
      </c>
      <c r="V121" s="88" t="s">
        <v>382</v>
      </c>
      <c r="W121" s="88" t="s">
        <v>382</v>
      </c>
      <c r="X121" s="88" t="s">
        <v>382</v>
      </c>
      <c r="Y121" s="88" t="s">
        <v>382</v>
      </c>
      <c r="Z121" s="88" t="s">
        <v>382</v>
      </c>
      <c r="AA121" s="88">
        <v>0.7</v>
      </c>
      <c r="AB121" s="88" t="s">
        <v>382</v>
      </c>
      <c r="AC121" s="88" t="s">
        <v>382</v>
      </c>
    </row>
    <row r="122" spans="1:29" ht="31.5" x14ac:dyDescent="0.25">
      <c r="A122" s="73" t="s">
        <v>584</v>
      </c>
      <c r="B122" s="85" t="s">
        <v>522</v>
      </c>
      <c r="C122" s="76" t="s">
        <v>733</v>
      </c>
      <c r="D122" s="46" t="s">
        <v>382</v>
      </c>
      <c r="E122" s="46" t="s">
        <v>382</v>
      </c>
      <c r="F122" s="46" t="s">
        <v>382</v>
      </c>
      <c r="G122" s="46" t="s">
        <v>382</v>
      </c>
      <c r="H122" s="46" t="s">
        <v>382</v>
      </c>
      <c r="I122" s="46" t="s">
        <v>382</v>
      </c>
      <c r="J122" s="46" t="s">
        <v>382</v>
      </c>
      <c r="K122" s="46" t="s">
        <v>382</v>
      </c>
      <c r="L122" s="46" t="s">
        <v>382</v>
      </c>
      <c r="M122" s="46" t="s">
        <v>382</v>
      </c>
      <c r="N122" s="46" t="s">
        <v>382</v>
      </c>
      <c r="O122" s="88" t="s">
        <v>382</v>
      </c>
      <c r="P122" s="88" t="s">
        <v>382</v>
      </c>
      <c r="Q122" s="88">
        <v>1</v>
      </c>
      <c r="R122" s="88" t="s">
        <v>382</v>
      </c>
      <c r="S122" s="88" t="s">
        <v>382</v>
      </c>
      <c r="T122" s="88" t="s">
        <v>382</v>
      </c>
      <c r="U122" s="88" t="s">
        <v>382</v>
      </c>
      <c r="V122" s="88" t="s">
        <v>382</v>
      </c>
      <c r="W122" s="88" t="s">
        <v>382</v>
      </c>
      <c r="X122" s="88" t="s">
        <v>382</v>
      </c>
      <c r="Y122" s="88" t="s">
        <v>382</v>
      </c>
      <c r="Z122" s="88" t="s">
        <v>382</v>
      </c>
      <c r="AA122" s="88">
        <v>1</v>
      </c>
      <c r="AB122" s="88" t="s">
        <v>382</v>
      </c>
      <c r="AC122" s="88" t="s">
        <v>382</v>
      </c>
    </row>
    <row r="123" spans="1:29" ht="47.25" x14ac:dyDescent="0.25">
      <c r="A123" s="73" t="s">
        <v>585</v>
      </c>
      <c r="B123" s="85" t="s">
        <v>523</v>
      </c>
      <c r="C123" s="76" t="s">
        <v>734</v>
      </c>
      <c r="D123" s="46" t="s">
        <v>382</v>
      </c>
      <c r="E123" s="46" t="s">
        <v>382</v>
      </c>
      <c r="F123" s="46" t="s">
        <v>382</v>
      </c>
      <c r="G123" s="46" t="s">
        <v>382</v>
      </c>
      <c r="H123" s="46" t="s">
        <v>382</v>
      </c>
      <c r="I123" s="46" t="s">
        <v>382</v>
      </c>
      <c r="J123" s="46" t="s">
        <v>382</v>
      </c>
      <c r="K123" s="46" t="s">
        <v>382</v>
      </c>
      <c r="L123" s="46" t="s">
        <v>382</v>
      </c>
      <c r="M123" s="46" t="s">
        <v>382</v>
      </c>
      <c r="N123" s="46" t="s">
        <v>382</v>
      </c>
      <c r="O123" s="88" t="s">
        <v>382</v>
      </c>
      <c r="P123" s="88" t="s">
        <v>382</v>
      </c>
      <c r="Q123" s="88">
        <v>3</v>
      </c>
      <c r="R123" s="88" t="s">
        <v>382</v>
      </c>
      <c r="S123" s="88" t="s">
        <v>382</v>
      </c>
      <c r="T123" s="88" t="s">
        <v>382</v>
      </c>
      <c r="U123" s="88" t="s">
        <v>382</v>
      </c>
      <c r="V123" s="88" t="s">
        <v>382</v>
      </c>
      <c r="W123" s="88" t="s">
        <v>382</v>
      </c>
      <c r="X123" s="88" t="s">
        <v>382</v>
      </c>
      <c r="Y123" s="88" t="s">
        <v>382</v>
      </c>
      <c r="Z123" s="88" t="s">
        <v>382</v>
      </c>
      <c r="AA123" s="88">
        <v>3</v>
      </c>
      <c r="AB123" s="88" t="s">
        <v>382</v>
      </c>
      <c r="AC123" s="88" t="s">
        <v>382</v>
      </c>
    </row>
    <row r="124" spans="1:29" ht="63" x14ac:dyDescent="0.25">
      <c r="A124" s="73" t="s">
        <v>586</v>
      </c>
      <c r="B124" s="85" t="s">
        <v>524</v>
      </c>
      <c r="C124" s="76" t="s">
        <v>735</v>
      </c>
      <c r="D124" s="46" t="s">
        <v>382</v>
      </c>
      <c r="E124" s="46" t="s">
        <v>382</v>
      </c>
      <c r="F124" s="46" t="s">
        <v>382</v>
      </c>
      <c r="G124" s="46" t="s">
        <v>382</v>
      </c>
      <c r="H124" s="46" t="s">
        <v>382</v>
      </c>
      <c r="I124" s="46" t="s">
        <v>382</v>
      </c>
      <c r="J124" s="46" t="s">
        <v>382</v>
      </c>
      <c r="K124" s="46" t="s">
        <v>382</v>
      </c>
      <c r="L124" s="46" t="s">
        <v>382</v>
      </c>
      <c r="M124" s="46" t="s">
        <v>382</v>
      </c>
      <c r="N124" s="46" t="s">
        <v>382</v>
      </c>
      <c r="O124" s="88" t="s">
        <v>382</v>
      </c>
      <c r="P124" s="88" t="s">
        <v>382</v>
      </c>
      <c r="Q124" s="88">
        <v>3</v>
      </c>
      <c r="R124" s="88" t="s">
        <v>382</v>
      </c>
      <c r="S124" s="88" t="s">
        <v>382</v>
      </c>
      <c r="T124" s="88" t="s">
        <v>382</v>
      </c>
      <c r="U124" s="88" t="s">
        <v>382</v>
      </c>
      <c r="V124" s="88" t="s">
        <v>382</v>
      </c>
      <c r="W124" s="88" t="s">
        <v>382</v>
      </c>
      <c r="X124" s="88" t="s">
        <v>382</v>
      </c>
      <c r="Y124" s="88" t="s">
        <v>382</v>
      </c>
      <c r="Z124" s="88" t="s">
        <v>382</v>
      </c>
      <c r="AA124" s="88">
        <v>3</v>
      </c>
      <c r="AB124" s="88" t="s">
        <v>382</v>
      </c>
      <c r="AC124" s="88" t="s">
        <v>382</v>
      </c>
    </row>
    <row r="125" spans="1:29" ht="31.5" x14ac:dyDescent="0.25">
      <c r="A125" s="73" t="s">
        <v>587</v>
      </c>
      <c r="B125" s="85" t="s">
        <v>525</v>
      </c>
      <c r="C125" s="76" t="s">
        <v>736</v>
      </c>
      <c r="D125" s="46" t="s">
        <v>382</v>
      </c>
      <c r="E125" s="46" t="s">
        <v>382</v>
      </c>
      <c r="F125" s="46" t="s">
        <v>382</v>
      </c>
      <c r="G125" s="46" t="s">
        <v>382</v>
      </c>
      <c r="H125" s="46" t="s">
        <v>382</v>
      </c>
      <c r="I125" s="46" t="s">
        <v>382</v>
      </c>
      <c r="J125" s="46" t="s">
        <v>382</v>
      </c>
      <c r="K125" s="46" t="s">
        <v>382</v>
      </c>
      <c r="L125" s="46" t="s">
        <v>382</v>
      </c>
      <c r="M125" s="46" t="s">
        <v>382</v>
      </c>
      <c r="N125" s="46" t="s">
        <v>382</v>
      </c>
      <c r="O125" s="88" t="s">
        <v>382</v>
      </c>
      <c r="P125" s="88" t="s">
        <v>382</v>
      </c>
      <c r="Q125" s="88">
        <v>0.9</v>
      </c>
      <c r="R125" s="88" t="s">
        <v>382</v>
      </c>
      <c r="S125" s="88" t="s">
        <v>382</v>
      </c>
      <c r="T125" s="88" t="s">
        <v>382</v>
      </c>
      <c r="U125" s="88" t="s">
        <v>382</v>
      </c>
      <c r="V125" s="88" t="s">
        <v>382</v>
      </c>
      <c r="W125" s="88" t="s">
        <v>382</v>
      </c>
      <c r="X125" s="88" t="s">
        <v>382</v>
      </c>
      <c r="Y125" s="88" t="s">
        <v>382</v>
      </c>
      <c r="Z125" s="88" t="s">
        <v>382</v>
      </c>
      <c r="AA125" s="88">
        <v>0.9</v>
      </c>
      <c r="AB125" s="88" t="s">
        <v>382</v>
      </c>
      <c r="AC125" s="88" t="s">
        <v>382</v>
      </c>
    </row>
    <row r="126" spans="1:29" ht="31.5" x14ac:dyDescent="0.25">
      <c r="A126" s="73" t="s">
        <v>588</v>
      </c>
      <c r="B126" s="85" t="s">
        <v>526</v>
      </c>
      <c r="C126" s="76" t="s">
        <v>737</v>
      </c>
      <c r="D126" s="46" t="s">
        <v>382</v>
      </c>
      <c r="E126" s="46" t="s">
        <v>382</v>
      </c>
      <c r="F126" s="46" t="s">
        <v>382</v>
      </c>
      <c r="G126" s="46" t="s">
        <v>382</v>
      </c>
      <c r="H126" s="46" t="s">
        <v>382</v>
      </c>
      <c r="I126" s="46" t="s">
        <v>382</v>
      </c>
      <c r="J126" s="46" t="s">
        <v>382</v>
      </c>
      <c r="K126" s="46" t="s">
        <v>382</v>
      </c>
      <c r="L126" s="46" t="s">
        <v>382</v>
      </c>
      <c r="M126" s="46" t="s">
        <v>382</v>
      </c>
      <c r="N126" s="46" t="s">
        <v>382</v>
      </c>
      <c r="O126" s="88" t="s">
        <v>382</v>
      </c>
      <c r="P126" s="88" t="s">
        <v>382</v>
      </c>
      <c r="Q126" s="88" t="s">
        <v>382</v>
      </c>
      <c r="R126" s="88" t="s">
        <v>382</v>
      </c>
      <c r="S126" s="88" t="s">
        <v>382</v>
      </c>
      <c r="T126" s="88" t="s">
        <v>382</v>
      </c>
      <c r="U126" s="88" t="s">
        <v>382</v>
      </c>
      <c r="V126" s="88">
        <v>0.85</v>
      </c>
      <c r="W126" s="88" t="s">
        <v>382</v>
      </c>
      <c r="X126" s="88" t="s">
        <v>382</v>
      </c>
      <c r="Y126" s="88" t="s">
        <v>382</v>
      </c>
      <c r="Z126" s="88" t="s">
        <v>382</v>
      </c>
      <c r="AA126" s="88">
        <v>0.85</v>
      </c>
      <c r="AB126" s="88" t="s">
        <v>382</v>
      </c>
      <c r="AC126" s="88" t="s">
        <v>382</v>
      </c>
    </row>
    <row r="127" spans="1:29" ht="31.5" x14ac:dyDescent="0.25">
      <c r="A127" s="73" t="s">
        <v>589</v>
      </c>
      <c r="B127" s="85" t="s">
        <v>527</v>
      </c>
      <c r="C127" s="76" t="s">
        <v>738</v>
      </c>
      <c r="D127" s="46" t="s">
        <v>382</v>
      </c>
      <c r="E127" s="46" t="s">
        <v>382</v>
      </c>
      <c r="F127" s="46" t="s">
        <v>382</v>
      </c>
      <c r="G127" s="46" t="s">
        <v>382</v>
      </c>
      <c r="H127" s="46" t="s">
        <v>382</v>
      </c>
      <c r="I127" s="46" t="s">
        <v>382</v>
      </c>
      <c r="J127" s="46" t="s">
        <v>382</v>
      </c>
      <c r="K127" s="46" t="s">
        <v>382</v>
      </c>
      <c r="L127" s="46" t="s">
        <v>382</v>
      </c>
      <c r="M127" s="46" t="s">
        <v>382</v>
      </c>
      <c r="N127" s="46" t="s">
        <v>382</v>
      </c>
      <c r="O127" s="88" t="s">
        <v>382</v>
      </c>
      <c r="P127" s="88" t="s">
        <v>382</v>
      </c>
      <c r="Q127" s="88" t="s">
        <v>382</v>
      </c>
      <c r="R127" s="88" t="s">
        <v>382</v>
      </c>
      <c r="S127" s="88" t="s">
        <v>382</v>
      </c>
      <c r="T127" s="88" t="s">
        <v>382</v>
      </c>
      <c r="U127" s="88" t="s">
        <v>382</v>
      </c>
      <c r="V127" s="88">
        <v>2.9</v>
      </c>
      <c r="W127" s="88" t="s">
        <v>382</v>
      </c>
      <c r="X127" s="88" t="s">
        <v>382</v>
      </c>
      <c r="Y127" s="88" t="s">
        <v>382</v>
      </c>
      <c r="Z127" s="88" t="s">
        <v>382</v>
      </c>
      <c r="AA127" s="88">
        <v>2.9</v>
      </c>
      <c r="AB127" s="88" t="s">
        <v>382</v>
      </c>
      <c r="AC127" s="88" t="s">
        <v>382</v>
      </c>
    </row>
    <row r="128" spans="1:29" ht="31.5" x14ac:dyDescent="0.25">
      <c r="A128" s="73" t="s">
        <v>590</v>
      </c>
      <c r="B128" s="85" t="s">
        <v>528</v>
      </c>
      <c r="C128" s="76" t="s">
        <v>739</v>
      </c>
      <c r="D128" s="46" t="s">
        <v>382</v>
      </c>
      <c r="E128" s="46" t="s">
        <v>382</v>
      </c>
      <c r="F128" s="46" t="s">
        <v>382</v>
      </c>
      <c r="G128" s="46" t="s">
        <v>382</v>
      </c>
      <c r="H128" s="46" t="s">
        <v>382</v>
      </c>
      <c r="I128" s="46" t="s">
        <v>382</v>
      </c>
      <c r="J128" s="46" t="s">
        <v>382</v>
      </c>
      <c r="K128" s="46" t="s">
        <v>382</v>
      </c>
      <c r="L128" s="46" t="s">
        <v>382</v>
      </c>
      <c r="M128" s="46" t="s">
        <v>382</v>
      </c>
      <c r="N128" s="46" t="s">
        <v>382</v>
      </c>
      <c r="O128" s="88" t="s">
        <v>382</v>
      </c>
      <c r="P128" s="88" t="s">
        <v>382</v>
      </c>
      <c r="Q128" s="88" t="s">
        <v>382</v>
      </c>
      <c r="R128" s="88" t="s">
        <v>382</v>
      </c>
      <c r="S128" s="88" t="s">
        <v>382</v>
      </c>
      <c r="T128" s="88" t="s">
        <v>382</v>
      </c>
      <c r="U128" s="88" t="s">
        <v>382</v>
      </c>
      <c r="V128" s="88">
        <v>2.1</v>
      </c>
      <c r="W128" s="88" t="s">
        <v>382</v>
      </c>
      <c r="X128" s="88" t="s">
        <v>382</v>
      </c>
      <c r="Y128" s="88" t="s">
        <v>382</v>
      </c>
      <c r="Z128" s="88" t="s">
        <v>382</v>
      </c>
      <c r="AA128" s="88">
        <v>2.1</v>
      </c>
      <c r="AB128" s="88" t="s">
        <v>382</v>
      </c>
      <c r="AC128" s="88" t="s">
        <v>382</v>
      </c>
    </row>
    <row r="129" spans="1:29" ht="47.25" x14ac:dyDescent="0.25">
      <c r="A129" s="73" t="s">
        <v>591</v>
      </c>
      <c r="B129" s="85" t="s">
        <v>529</v>
      </c>
      <c r="C129" s="76" t="s">
        <v>740</v>
      </c>
      <c r="D129" s="46" t="s">
        <v>382</v>
      </c>
      <c r="E129" s="46" t="s">
        <v>382</v>
      </c>
      <c r="F129" s="46" t="s">
        <v>382</v>
      </c>
      <c r="G129" s="46" t="s">
        <v>382</v>
      </c>
      <c r="H129" s="46" t="s">
        <v>382</v>
      </c>
      <c r="I129" s="46" t="s">
        <v>382</v>
      </c>
      <c r="J129" s="46" t="s">
        <v>382</v>
      </c>
      <c r="K129" s="46" t="s">
        <v>382</v>
      </c>
      <c r="L129" s="46" t="s">
        <v>382</v>
      </c>
      <c r="M129" s="46" t="s">
        <v>382</v>
      </c>
      <c r="N129" s="46" t="s">
        <v>382</v>
      </c>
      <c r="O129" s="88" t="s">
        <v>382</v>
      </c>
      <c r="P129" s="88" t="s">
        <v>382</v>
      </c>
      <c r="Q129" s="88" t="s">
        <v>382</v>
      </c>
      <c r="R129" s="88" t="s">
        <v>382</v>
      </c>
      <c r="S129" s="88" t="s">
        <v>382</v>
      </c>
      <c r="T129" s="88" t="s">
        <v>382</v>
      </c>
      <c r="U129" s="88" t="s">
        <v>382</v>
      </c>
      <c r="V129" s="88">
        <v>2.5</v>
      </c>
      <c r="W129" s="88" t="s">
        <v>382</v>
      </c>
      <c r="X129" s="88" t="s">
        <v>382</v>
      </c>
      <c r="Y129" s="88" t="s">
        <v>382</v>
      </c>
      <c r="Z129" s="88" t="s">
        <v>382</v>
      </c>
      <c r="AA129" s="88">
        <v>2.5</v>
      </c>
      <c r="AB129" s="88" t="s">
        <v>382</v>
      </c>
      <c r="AC129" s="88" t="s">
        <v>382</v>
      </c>
    </row>
    <row r="130" spans="1:29" ht="31.5" x14ac:dyDescent="0.25">
      <c r="A130" s="73" t="s">
        <v>592</v>
      </c>
      <c r="B130" s="91" t="s">
        <v>10</v>
      </c>
      <c r="C130" s="76" t="s">
        <v>741</v>
      </c>
      <c r="D130" s="46" t="s">
        <v>382</v>
      </c>
      <c r="E130" s="46" t="s">
        <v>382</v>
      </c>
      <c r="F130" s="46" t="s">
        <v>382</v>
      </c>
      <c r="G130" s="46" t="s">
        <v>382</v>
      </c>
      <c r="H130" s="46" t="s">
        <v>382</v>
      </c>
      <c r="I130" s="46" t="s">
        <v>382</v>
      </c>
      <c r="J130" s="46" t="s">
        <v>382</v>
      </c>
      <c r="K130" s="46" t="s">
        <v>382</v>
      </c>
      <c r="L130" s="46" t="s">
        <v>382</v>
      </c>
      <c r="M130" s="46" t="s">
        <v>382</v>
      </c>
      <c r="N130" s="46" t="s">
        <v>382</v>
      </c>
      <c r="O130" s="88" t="s">
        <v>382</v>
      </c>
      <c r="P130" s="88" t="s">
        <v>382</v>
      </c>
      <c r="Q130" s="88" t="s">
        <v>382</v>
      </c>
      <c r="R130" s="88" t="s">
        <v>382</v>
      </c>
      <c r="S130" s="88">
        <v>12</v>
      </c>
      <c r="T130" s="88" t="s">
        <v>382</v>
      </c>
      <c r="U130" s="88" t="s">
        <v>382</v>
      </c>
      <c r="V130" s="88" t="s">
        <v>382</v>
      </c>
      <c r="W130" s="88" t="s">
        <v>382</v>
      </c>
      <c r="X130" s="88">
        <v>12</v>
      </c>
      <c r="Y130" s="88" t="s">
        <v>382</v>
      </c>
      <c r="Z130" s="88" t="s">
        <v>382</v>
      </c>
      <c r="AA130" s="88" t="s">
        <v>382</v>
      </c>
      <c r="AB130" s="88" t="s">
        <v>382</v>
      </c>
      <c r="AC130" s="88">
        <v>24</v>
      </c>
    </row>
  </sheetData>
  <mergeCells count="20">
    <mergeCell ref="A4:AC4"/>
    <mergeCell ref="D11:D14"/>
    <mergeCell ref="C11:C14"/>
    <mergeCell ref="B11:B14"/>
    <mergeCell ref="A11:A14"/>
    <mergeCell ref="A10:X10"/>
    <mergeCell ref="E13:I13"/>
    <mergeCell ref="E11:I12"/>
    <mergeCell ref="Y12:AC12"/>
    <mergeCell ref="J13:N13"/>
    <mergeCell ref="A9:AC9"/>
    <mergeCell ref="A6:AC6"/>
    <mergeCell ref="A7:AC7"/>
    <mergeCell ref="Y13:AC13"/>
    <mergeCell ref="O13:S13"/>
    <mergeCell ref="T13:X13"/>
    <mergeCell ref="J11:AC11"/>
    <mergeCell ref="J12:N12"/>
    <mergeCell ref="O12:S12"/>
    <mergeCell ref="T12:X12"/>
  </mergeCells>
  <phoneticPr fontId="49" type="noConversion"/>
  <pageMargins left="0.70866141732283472" right="0.70866141732283472" top="0.74803149606299213" bottom="0.74803149606299213" header="0.31496062992125984" footer="0.31496062992125984"/>
  <pageSetup paperSize="8" scale="56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  <pageSetUpPr fitToPage="1"/>
  </sheetPr>
  <dimension ref="A1:AR134"/>
  <sheetViews>
    <sheetView tabSelected="1" topLeftCell="A52" zoomScale="85" zoomScaleNormal="85" zoomScaleSheetLayoutView="100" workbookViewId="0">
      <selection activeCell="A7" sqref="A7:F7"/>
    </sheetView>
  </sheetViews>
  <sheetFormatPr defaultRowHeight="15.75" x14ac:dyDescent="0.25"/>
  <cols>
    <col min="1" max="1" width="12" style="1" customWidth="1"/>
    <col min="2" max="2" width="31.5" style="1" customWidth="1"/>
    <col min="3" max="3" width="17.625" style="1" customWidth="1"/>
    <col min="4" max="4" width="28.125" style="1" customWidth="1"/>
    <col min="5" max="5" width="29.625" style="1" customWidth="1"/>
    <col min="6" max="6" width="19.875" style="1" customWidth="1"/>
    <col min="7" max="7" width="4.625" style="1" customWidth="1"/>
    <col min="8" max="8" width="4.375" style="1" customWidth="1"/>
    <col min="9" max="10" width="3.375" style="1" customWidth="1"/>
    <col min="11" max="11" width="4.125" style="1" customWidth="1"/>
    <col min="12" max="14" width="5.75" style="1" customWidth="1"/>
    <col min="15" max="15" width="3.875" style="1" customWidth="1"/>
    <col min="16" max="16" width="4.5" style="1" customWidth="1"/>
    <col min="17" max="17" width="3.875" style="1" customWidth="1"/>
    <col min="18" max="18" width="4.375" style="1" customWidth="1"/>
    <col min="19" max="21" width="5.75" style="1" customWidth="1"/>
    <col min="22" max="22" width="6.125" style="1" customWidth="1"/>
    <col min="23" max="23" width="5.75" style="1" customWidth="1"/>
    <col min="24" max="24" width="6.5" style="1" customWidth="1"/>
    <col min="25" max="25" width="3.5" style="1" customWidth="1"/>
    <col min="26" max="26" width="5.75" style="1" customWidth="1"/>
    <col min="27" max="27" width="16.125" style="1" customWidth="1"/>
    <col min="28" max="28" width="21.25" style="1" customWidth="1"/>
    <col min="29" max="29" width="12.625" style="1" customWidth="1"/>
    <col min="30" max="30" width="22.375" style="1" customWidth="1"/>
    <col min="31" max="31" width="10.875" style="1" customWidth="1"/>
    <col min="32" max="32" width="17.375" style="1" customWidth="1"/>
    <col min="33" max="34" width="4.125" style="1" customWidth="1"/>
    <col min="35" max="35" width="3.75" style="1" customWidth="1"/>
    <col min="36" max="36" width="3.875" style="1" customWidth="1"/>
    <col min="37" max="37" width="4.5" style="1" customWidth="1"/>
    <col min="38" max="38" width="5" style="1" customWidth="1"/>
    <col min="39" max="39" width="5.5" style="1" customWidth="1"/>
    <col min="40" max="40" width="5.75" style="1" customWidth="1"/>
    <col min="41" max="41" width="5.5" style="1" customWidth="1"/>
    <col min="42" max="43" width="5" style="1" customWidth="1"/>
    <col min="44" max="44" width="12.875" style="1" customWidth="1"/>
    <col min="45" max="54" width="5" style="1" customWidth="1"/>
    <col min="55" max="16384" width="9" style="1"/>
  </cols>
  <sheetData>
    <row r="1" spans="1:44" ht="18.75" x14ac:dyDescent="0.25">
      <c r="F1" s="17"/>
      <c r="G1" s="2"/>
      <c r="H1" s="2"/>
      <c r="I1" s="2"/>
      <c r="J1" s="2"/>
      <c r="K1" s="2"/>
      <c r="L1" s="2"/>
    </row>
    <row r="2" spans="1:44" ht="18.75" x14ac:dyDescent="0.3">
      <c r="F2" s="12"/>
      <c r="G2" s="2"/>
      <c r="H2" s="2"/>
      <c r="I2" s="2"/>
      <c r="J2" s="2"/>
      <c r="K2" s="2"/>
      <c r="L2" s="2"/>
    </row>
    <row r="3" spans="1:44" ht="18.75" x14ac:dyDescent="0.3">
      <c r="F3" s="12"/>
      <c r="G3" s="2"/>
      <c r="H3" s="2"/>
      <c r="I3" s="2"/>
      <c r="J3" s="2"/>
      <c r="K3" s="2"/>
      <c r="L3" s="2"/>
    </row>
    <row r="4" spans="1:44" x14ac:dyDescent="0.25">
      <c r="A4" s="196" t="s">
        <v>743</v>
      </c>
      <c r="B4" s="196"/>
      <c r="C4" s="196"/>
      <c r="D4" s="196"/>
      <c r="E4" s="196"/>
      <c r="F4" s="196"/>
      <c r="G4" s="2"/>
      <c r="H4" s="2"/>
      <c r="I4" s="2"/>
      <c r="J4" s="2"/>
      <c r="K4" s="2"/>
      <c r="L4" s="2"/>
    </row>
    <row r="5" spans="1:44" x14ac:dyDescent="0.25">
      <c r="G5" s="2"/>
      <c r="H5" s="2"/>
      <c r="I5" s="2"/>
      <c r="J5" s="2"/>
      <c r="K5" s="2"/>
      <c r="L5" s="2"/>
    </row>
    <row r="6" spans="1:44" x14ac:dyDescent="0.25">
      <c r="A6" s="193" t="s">
        <v>605</v>
      </c>
      <c r="B6" s="194"/>
      <c r="C6" s="194"/>
      <c r="D6" s="194"/>
      <c r="E6" s="194"/>
      <c r="F6" s="194"/>
      <c r="G6" s="44"/>
      <c r="H6" s="44"/>
      <c r="I6" s="44"/>
      <c r="J6" s="44"/>
      <c r="K6" s="44"/>
      <c r="L6" s="44"/>
      <c r="M6" s="44"/>
      <c r="N6" s="44"/>
      <c r="O6" s="44"/>
      <c r="P6" s="44"/>
      <c r="Q6" s="44"/>
      <c r="R6" s="44"/>
      <c r="S6" s="44"/>
      <c r="T6" s="44"/>
      <c r="U6" s="44"/>
      <c r="V6" s="44"/>
      <c r="W6" s="44"/>
      <c r="X6" s="44"/>
      <c r="Y6" s="44"/>
      <c r="Z6" s="44"/>
      <c r="AA6" s="44"/>
      <c r="AB6" s="44"/>
      <c r="AC6" s="44"/>
      <c r="AD6" s="44"/>
      <c r="AE6" s="44"/>
      <c r="AF6" s="44"/>
      <c r="AG6" s="44"/>
      <c r="AH6" s="44"/>
      <c r="AI6" s="44"/>
      <c r="AJ6" s="44"/>
      <c r="AK6" s="44"/>
      <c r="AL6" s="44"/>
      <c r="AM6" s="44"/>
      <c r="AN6" s="44"/>
      <c r="AO6" s="44"/>
      <c r="AP6" s="44"/>
      <c r="AQ6" s="44"/>
      <c r="AR6" s="44"/>
    </row>
    <row r="7" spans="1:44" x14ac:dyDescent="0.25">
      <c r="A7" s="194" t="s">
        <v>201</v>
      </c>
      <c r="B7" s="194"/>
      <c r="C7" s="194"/>
      <c r="D7" s="194"/>
      <c r="E7" s="194"/>
      <c r="F7" s="194"/>
      <c r="G7" s="40"/>
      <c r="H7" s="40"/>
      <c r="I7" s="40"/>
      <c r="J7" s="40"/>
      <c r="K7" s="40"/>
      <c r="L7" s="40"/>
      <c r="M7" s="40"/>
      <c r="N7" s="40"/>
      <c r="O7" s="40"/>
      <c r="P7" s="40"/>
      <c r="Q7" s="40"/>
      <c r="R7" s="40"/>
      <c r="S7" s="40"/>
      <c r="T7" s="40"/>
      <c r="U7" s="40"/>
      <c r="V7" s="40"/>
      <c r="W7" s="40"/>
      <c r="X7" s="40"/>
      <c r="Y7" s="40"/>
      <c r="Z7" s="40"/>
      <c r="AA7" s="40"/>
      <c r="AB7" s="40"/>
      <c r="AC7" s="40"/>
      <c r="AD7" s="40"/>
      <c r="AE7" s="40"/>
      <c r="AF7" s="40"/>
      <c r="AG7" s="40"/>
      <c r="AH7" s="40"/>
      <c r="AI7" s="40"/>
      <c r="AJ7" s="40"/>
      <c r="AK7" s="40"/>
      <c r="AL7" s="40"/>
      <c r="AM7" s="40"/>
      <c r="AN7" s="40"/>
      <c r="AO7" s="40"/>
      <c r="AP7" s="40"/>
      <c r="AQ7" s="40"/>
      <c r="AR7" s="40"/>
    </row>
    <row r="8" spans="1:44" x14ac:dyDescent="0.25">
      <c r="A8" s="23"/>
      <c r="B8" s="23"/>
      <c r="C8" s="23"/>
      <c r="D8" s="23"/>
      <c r="E8" s="23"/>
      <c r="F8" s="23"/>
      <c r="G8" s="40"/>
      <c r="H8" s="40"/>
      <c r="I8" s="40"/>
      <c r="J8" s="40"/>
      <c r="K8" s="40"/>
      <c r="L8" s="40"/>
      <c r="M8" s="40"/>
      <c r="N8" s="40"/>
      <c r="O8" s="40"/>
      <c r="P8" s="40"/>
      <c r="Q8" s="40"/>
      <c r="R8" s="40"/>
      <c r="S8" s="40"/>
      <c r="T8" s="40"/>
      <c r="U8" s="40"/>
      <c r="V8" s="40"/>
      <c r="W8" s="40"/>
      <c r="X8" s="40"/>
      <c r="Y8" s="40"/>
      <c r="Z8" s="40"/>
      <c r="AA8" s="40"/>
      <c r="AB8" s="40"/>
      <c r="AC8" s="40"/>
      <c r="AD8" s="40"/>
      <c r="AE8" s="40"/>
      <c r="AF8" s="40"/>
      <c r="AG8" s="40"/>
      <c r="AH8" s="40"/>
      <c r="AI8" s="40"/>
      <c r="AJ8" s="40"/>
      <c r="AK8" s="40"/>
      <c r="AL8" s="40"/>
      <c r="AM8" s="40"/>
      <c r="AN8" s="40"/>
      <c r="AO8" s="40"/>
      <c r="AP8" s="40"/>
      <c r="AQ8" s="40"/>
      <c r="AR8" s="40"/>
    </row>
    <row r="9" spans="1:44" x14ac:dyDescent="0.25">
      <c r="A9" s="170" t="s">
        <v>616</v>
      </c>
      <c r="B9" s="170"/>
      <c r="C9" s="170"/>
      <c r="D9" s="170"/>
      <c r="E9" s="170"/>
      <c r="F9" s="170"/>
      <c r="G9" s="2"/>
      <c r="H9" s="2"/>
      <c r="I9" s="2"/>
      <c r="J9" s="2"/>
      <c r="K9" s="2"/>
      <c r="L9" s="2"/>
    </row>
    <row r="10" spans="1:44" x14ac:dyDescent="0.25">
      <c r="A10" s="45"/>
      <c r="B10" s="45"/>
      <c r="C10" s="45"/>
      <c r="D10" s="45"/>
      <c r="E10" s="45"/>
      <c r="F10" s="45"/>
      <c r="G10" s="2"/>
      <c r="H10" s="2"/>
      <c r="I10" s="2"/>
      <c r="J10" s="2"/>
      <c r="K10" s="2"/>
      <c r="L10" s="2"/>
    </row>
    <row r="11" spans="1:44" ht="42" customHeight="1" x14ac:dyDescent="0.25">
      <c r="A11" s="197" t="s">
        <v>103</v>
      </c>
      <c r="B11" s="197"/>
      <c r="C11" s="197"/>
      <c r="D11" s="197"/>
      <c r="E11" s="197"/>
      <c r="F11" s="197"/>
      <c r="G11" s="43"/>
      <c r="H11" s="43"/>
      <c r="I11" s="43"/>
      <c r="J11" s="43"/>
      <c r="K11" s="43"/>
      <c r="L11" s="43"/>
      <c r="M11" s="43"/>
      <c r="N11" s="43"/>
      <c r="O11" s="43"/>
      <c r="P11" s="43"/>
      <c r="Q11" s="43"/>
      <c r="R11" s="43"/>
      <c r="S11" s="43"/>
      <c r="T11" s="43"/>
      <c r="U11" s="43"/>
      <c r="V11" s="43"/>
      <c r="W11" s="43"/>
      <c r="X11" s="43"/>
      <c r="Y11" s="43"/>
      <c r="Z11" s="43"/>
      <c r="AA11" s="43"/>
      <c r="AB11" s="43"/>
      <c r="AC11" s="43"/>
      <c r="AD11" s="43"/>
      <c r="AE11" s="43"/>
      <c r="AF11" s="43"/>
      <c r="AG11" s="43"/>
      <c r="AH11" s="43"/>
      <c r="AI11" s="43"/>
      <c r="AJ11" s="43"/>
      <c r="AK11" s="43"/>
      <c r="AL11" s="43"/>
      <c r="AM11" s="43"/>
      <c r="AN11" s="43"/>
      <c r="AO11" s="43"/>
      <c r="AP11" s="43"/>
      <c r="AQ11" s="43"/>
      <c r="AR11" s="43"/>
    </row>
    <row r="12" spans="1:44" ht="16.5" customHeight="1" x14ac:dyDescent="0.25">
      <c r="A12" s="170" t="s">
        <v>401</v>
      </c>
      <c r="B12" s="170"/>
      <c r="C12" s="170"/>
      <c r="D12" s="170"/>
      <c r="E12" s="170"/>
      <c r="F12" s="170"/>
      <c r="G12" s="43"/>
      <c r="H12" s="43"/>
      <c r="I12" s="43"/>
      <c r="J12" s="43"/>
      <c r="K12" s="43"/>
      <c r="L12" s="43"/>
      <c r="M12" s="43"/>
      <c r="N12" s="43"/>
      <c r="O12" s="43"/>
      <c r="P12" s="43"/>
      <c r="Q12" s="43"/>
      <c r="R12" s="43"/>
      <c r="S12" s="43"/>
      <c r="T12" s="43"/>
      <c r="U12" s="43"/>
      <c r="V12" s="43"/>
      <c r="W12" s="43"/>
      <c r="X12" s="43"/>
      <c r="Y12" s="43"/>
      <c r="Z12" s="43"/>
      <c r="AA12" s="43"/>
      <c r="AB12" s="43"/>
      <c r="AC12" s="43"/>
      <c r="AD12" s="43"/>
      <c r="AE12" s="43"/>
      <c r="AF12" s="43"/>
      <c r="AG12" s="43"/>
      <c r="AH12" s="43"/>
      <c r="AI12" s="43"/>
      <c r="AJ12" s="43"/>
      <c r="AK12" s="43"/>
      <c r="AL12" s="43"/>
      <c r="AM12" s="43"/>
      <c r="AN12" s="43"/>
      <c r="AO12" s="43"/>
      <c r="AP12" s="43"/>
      <c r="AQ12" s="43"/>
      <c r="AR12" s="43"/>
    </row>
    <row r="13" spans="1:44" ht="18" customHeight="1" x14ac:dyDescent="0.25">
      <c r="A13" s="195" t="s">
        <v>204</v>
      </c>
      <c r="B13" s="195"/>
      <c r="C13" s="195"/>
      <c r="D13" s="195"/>
      <c r="E13" s="195"/>
      <c r="F13" s="195"/>
      <c r="G13" s="43"/>
      <c r="H13" s="43"/>
      <c r="I13" s="43"/>
      <c r="J13" s="43"/>
      <c r="K13" s="43"/>
      <c r="L13" s="43"/>
      <c r="M13" s="43"/>
      <c r="N13" s="43"/>
      <c r="O13" s="43"/>
      <c r="P13" s="43"/>
      <c r="Q13" s="43"/>
      <c r="R13" s="43"/>
      <c r="S13" s="43"/>
      <c r="T13" s="43"/>
      <c r="U13" s="43"/>
      <c r="V13" s="43"/>
      <c r="W13" s="43"/>
      <c r="X13" s="43"/>
      <c r="Y13" s="43"/>
      <c r="Z13" s="43"/>
      <c r="AA13" s="43"/>
      <c r="AB13" s="43"/>
      <c r="AC13" s="43"/>
      <c r="AD13" s="43"/>
      <c r="AE13" s="43"/>
      <c r="AF13" s="43"/>
      <c r="AG13" s="43"/>
      <c r="AH13" s="43"/>
      <c r="AI13" s="43"/>
      <c r="AJ13" s="43"/>
      <c r="AK13" s="43"/>
      <c r="AL13" s="43"/>
      <c r="AM13" s="43"/>
      <c r="AN13" s="43"/>
      <c r="AO13" s="43"/>
      <c r="AP13" s="43"/>
      <c r="AQ13" s="43"/>
      <c r="AR13" s="43"/>
    </row>
    <row r="14" spans="1:44" x14ac:dyDescent="0.25">
      <c r="A14" s="183"/>
      <c r="B14" s="183"/>
      <c r="C14" s="183"/>
      <c r="D14" s="183"/>
      <c r="E14" s="183"/>
      <c r="F14" s="10"/>
      <c r="G14" s="10"/>
      <c r="H14" s="10"/>
      <c r="I14" s="10"/>
      <c r="J14" s="10"/>
      <c r="K14" s="10"/>
      <c r="L14" s="10"/>
      <c r="M14" s="10"/>
      <c r="N14" s="10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</row>
    <row r="15" spans="1:44" ht="53.25" customHeight="1" x14ac:dyDescent="0.25">
      <c r="A15" s="171" t="s">
        <v>109</v>
      </c>
      <c r="B15" s="162" t="s">
        <v>25</v>
      </c>
      <c r="C15" s="162" t="s">
        <v>205</v>
      </c>
      <c r="D15" s="185" t="s">
        <v>102</v>
      </c>
      <c r="E15" s="186"/>
      <c r="F15" s="160" t="s">
        <v>18</v>
      </c>
      <c r="G15" s="3"/>
      <c r="H15" s="3"/>
      <c r="I15" s="3"/>
      <c r="J15" s="3"/>
      <c r="K15" s="3"/>
      <c r="L15" s="3"/>
      <c r="M15" s="3"/>
      <c r="N15" s="3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</row>
    <row r="16" spans="1:44" ht="18" customHeight="1" x14ac:dyDescent="0.25">
      <c r="A16" s="172"/>
      <c r="B16" s="162"/>
      <c r="C16" s="162"/>
      <c r="D16" s="188"/>
      <c r="E16" s="189"/>
      <c r="F16" s="160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</row>
    <row r="17" spans="1:36" ht="36" customHeight="1" x14ac:dyDescent="0.25">
      <c r="A17" s="172"/>
      <c r="B17" s="162"/>
      <c r="C17" s="162"/>
      <c r="D17" s="162" t="s">
        <v>203</v>
      </c>
      <c r="E17" s="162"/>
      <c r="F17" s="160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</row>
    <row r="18" spans="1:36" ht="52.5" customHeight="1" x14ac:dyDescent="0.25">
      <c r="A18" s="173"/>
      <c r="B18" s="162"/>
      <c r="C18" s="162"/>
      <c r="D18" s="58" t="s">
        <v>640</v>
      </c>
      <c r="E18" s="58" t="s">
        <v>641</v>
      </c>
      <c r="F18" s="160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</row>
    <row r="19" spans="1:36" x14ac:dyDescent="0.25">
      <c r="A19" s="32">
        <v>1</v>
      </c>
      <c r="B19" s="32">
        <v>2</v>
      </c>
      <c r="C19" s="32">
        <v>3</v>
      </c>
      <c r="D19" s="41" t="s">
        <v>79</v>
      </c>
      <c r="E19" s="41" t="s">
        <v>80</v>
      </c>
      <c r="F19" s="41" t="s">
        <v>78</v>
      </c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</row>
    <row r="20" spans="1:36" ht="31.5" x14ac:dyDescent="0.25">
      <c r="A20" s="73" t="s">
        <v>311</v>
      </c>
      <c r="B20" s="74" t="s">
        <v>405</v>
      </c>
      <c r="C20" s="76" t="s">
        <v>382</v>
      </c>
      <c r="D20" s="46" t="s">
        <v>382</v>
      </c>
      <c r="E20" s="46" t="s">
        <v>382</v>
      </c>
      <c r="F20" s="46" t="s">
        <v>382</v>
      </c>
    </row>
    <row r="21" spans="1:36" ht="31.5" x14ac:dyDescent="0.25">
      <c r="A21" s="73" t="s">
        <v>406</v>
      </c>
      <c r="B21" s="74" t="s">
        <v>407</v>
      </c>
      <c r="C21" s="76" t="s">
        <v>382</v>
      </c>
      <c r="D21" s="46" t="s">
        <v>382</v>
      </c>
      <c r="E21" s="46" t="s">
        <v>382</v>
      </c>
      <c r="F21" s="46" t="s">
        <v>382</v>
      </c>
    </row>
    <row r="22" spans="1:36" ht="47.25" x14ac:dyDescent="0.25">
      <c r="A22" s="73" t="s">
        <v>408</v>
      </c>
      <c r="B22" s="74" t="s">
        <v>412</v>
      </c>
      <c r="C22" s="76" t="s">
        <v>382</v>
      </c>
      <c r="D22" s="46" t="s">
        <v>382</v>
      </c>
      <c r="E22" s="46" t="s">
        <v>382</v>
      </c>
      <c r="F22" s="46" t="s">
        <v>382</v>
      </c>
    </row>
    <row r="23" spans="1:36" ht="78.75" x14ac:dyDescent="0.25">
      <c r="A23" s="73" t="s">
        <v>413</v>
      </c>
      <c r="B23" s="75" t="s">
        <v>414</v>
      </c>
      <c r="C23" s="76" t="s">
        <v>382</v>
      </c>
      <c r="D23" s="46" t="s">
        <v>382</v>
      </c>
      <c r="E23" s="46" t="s">
        <v>382</v>
      </c>
      <c r="F23" s="46" t="s">
        <v>382</v>
      </c>
    </row>
    <row r="24" spans="1:36" ht="47.25" x14ac:dyDescent="0.25">
      <c r="A24" s="73" t="s">
        <v>415</v>
      </c>
      <c r="B24" s="74" t="s">
        <v>416</v>
      </c>
      <c r="C24" s="76" t="s">
        <v>382</v>
      </c>
      <c r="D24" s="46" t="s">
        <v>382</v>
      </c>
      <c r="E24" s="46" t="s">
        <v>382</v>
      </c>
      <c r="F24" s="46" t="s">
        <v>382</v>
      </c>
    </row>
    <row r="25" spans="1:36" ht="47.25" x14ac:dyDescent="0.25">
      <c r="A25" s="73" t="s">
        <v>417</v>
      </c>
      <c r="B25" s="74" t="s">
        <v>418</v>
      </c>
      <c r="C25" s="76" t="s">
        <v>382</v>
      </c>
      <c r="D25" s="46" t="s">
        <v>382</v>
      </c>
      <c r="E25" s="46" t="s">
        <v>382</v>
      </c>
      <c r="F25" s="46" t="s">
        <v>382</v>
      </c>
    </row>
    <row r="26" spans="1:36" ht="31.5" x14ac:dyDescent="0.25">
      <c r="A26" s="73" t="s">
        <v>419</v>
      </c>
      <c r="B26" s="75" t="s">
        <v>420</v>
      </c>
      <c r="C26" s="76" t="s">
        <v>382</v>
      </c>
      <c r="D26" s="46" t="s">
        <v>382</v>
      </c>
      <c r="E26" s="46" t="s">
        <v>382</v>
      </c>
      <c r="F26" s="46" t="s">
        <v>382</v>
      </c>
    </row>
    <row r="27" spans="1:36" x14ac:dyDescent="0.25">
      <c r="A27" s="73"/>
      <c r="B27" s="74"/>
      <c r="C27" s="76" t="s">
        <v>382</v>
      </c>
      <c r="D27" s="46" t="s">
        <v>382</v>
      </c>
      <c r="E27" s="46" t="s">
        <v>382</v>
      </c>
      <c r="F27" s="46" t="s">
        <v>382</v>
      </c>
    </row>
    <row r="28" spans="1:36" x14ac:dyDescent="0.25">
      <c r="A28" s="73" t="s">
        <v>315</v>
      </c>
      <c r="B28" s="74" t="s">
        <v>220</v>
      </c>
      <c r="C28" s="76" t="s">
        <v>382</v>
      </c>
      <c r="D28" s="46" t="s">
        <v>382</v>
      </c>
      <c r="E28" s="46" t="s">
        <v>382</v>
      </c>
      <c r="F28" s="46" t="s">
        <v>382</v>
      </c>
    </row>
    <row r="29" spans="1:36" ht="31.5" x14ac:dyDescent="0.25">
      <c r="A29" s="73" t="s">
        <v>316</v>
      </c>
      <c r="B29" s="74" t="s">
        <v>421</v>
      </c>
      <c r="C29" s="76" t="s">
        <v>382</v>
      </c>
      <c r="D29" s="46" t="s">
        <v>382</v>
      </c>
      <c r="E29" s="46" t="s">
        <v>382</v>
      </c>
      <c r="F29" s="46" t="s">
        <v>382</v>
      </c>
    </row>
    <row r="30" spans="1:36" ht="47.25" x14ac:dyDescent="0.25">
      <c r="A30" s="73" t="s">
        <v>318</v>
      </c>
      <c r="B30" s="74" t="s">
        <v>422</v>
      </c>
      <c r="C30" s="76" t="s">
        <v>382</v>
      </c>
      <c r="D30" s="46" t="s">
        <v>382</v>
      </c>
      <c r="E30" s="46" t="s">
        <v>382</v>
      </c>
      <c r="F30" s="46" t="s">
        <v>382</v>
      </c>
    </row>
    <row r="31" spans="1:36" ht="78.75" x14ac:dyDescent="0.25">
      <c r="A31" s="73" t="s">
        <v>336</v>
      </c>
      <c r="B31" s="74" t="s">
        <v>423</v>
      </c>
      <c r="C31" s="76" t="s">
        <v>382</v>
      </c>
      <c r="D31" s="46" t="s">
        <v>382</v>
      </c>
      <c r="E31" s="46" t="s">
        <v>382</v>
      </c>
      <c r="F31" s="46" t="s">
        <v>382</v>
      </c>
    </row>
    <row r="32" spans="1:36" ht="78.75" x14ac:dyDescent="0.25">
      <c r="A32" s="73" t="s">
        <v>337</v>
      </c>
      <c r="B32" s="74" t="s">
        <v>424</v>
      </c>
      <c r="C32" s="76" t="s">
        <v>382</v>
      </c>
      <c r="D32" s="46" t="s">
        <v>382</v>
      </c>
      <c r="E32" s="46" t="s">
        <v>382</v>
      </c>
      <c r="F32" s="46" t="s">
        <v>382</v>
      </c>
    </row>
    <row r="33" spans="1:6" ht="63" x14ac:dyDescent="0.25">
      <c r="A33" s="73" t="s">
        <v>338</v>
      </c>
      <c r="B33" s="74" t="s">
        <v>425</v>
      </c>
      <c r="C33" s="76" t="s">
        <v>382</v>
      </c>
      <c r="D33" s="46" t="s">
        <v>382</v>
      </c>
      <c r="E33" s="46" t="s">
        <v>382</v>
      </c>
      <c r="F33" s="46" t="s">
        <v>382</v>
      </c>
    </row>
    <row r="34" spans="1:6" ht="47.25" x14ac:dyDescent="0.25">
      <c r="A34" s="73" t="s">
        <v>319</v>
      </c>
      <c r="B34" s="74" t="s">
        <v>426</v>
      </c>
      <c r="C34" s="76" t="s">
        <v>382</v>
      </c>
      <c r="D34" s="46" t="s">
        <v>382</v>
      </c>
      <c r="E34" s="46" t="s">
        <v>382</v>
      </c>
      <c r="F34" s="46" t="s">
        <v>382</v>
      </c>
    </row>
    <row r="35" spans="1:6" ht="78.75" x14ac:dyDescent="0.25">
      <c r="A35" s="73" t="s">
        <v>340</v>
      </c>
      <c r="B35" s="74" t="s">
        <v>427</v>
      </c>
      <c r="C35" s="76" t="s">
        <v>382</v>
      </c>
      <c r="D35" s="46" t="s">
        <v>382</v>
      </c>
      <c r="E35" s="46" t="s">
        <v>382</v>
      </c>
      <c r="F35" s="46" t="s">
        <v>382</v>
      </c>
    </row>
    <row r="36" spans="1:6" ht="63" x14ac:dyDescent="0.25">
      <c r="A36" s="73" t="s">
        <v>341</v>
      </c>
      <c r="B36" s="74" t="s">
        <v>428</v>
      </c>
      <c r="C36" s="76" t="s">
        <v>382</v>
      </c>
      <c r="D36" s="46" t="s">
        <v>382</v>
      </c>
      <c r="E36" s="46" t="s">
        <v>382</v>
      </c>
      <c r="F36" s="46" t="s">
        <v>382</v>
      </c>
    </row>
    <row r="37" spans="1:6" ht="63" x14ac:dyDescent="0.25">
      <c r="A37" s="73" t="s">
        <v>320</v>
      </c>
      <c r="B37" s="74" t="s">
        <v>429</v>
      </c>
      <c r="C37" s="76" t="s">
        <v>382</v>
      </c>
      <c r="D37" s="46" t="s">
        <v>382</v>
      </c>
      <c r="E37" s="46" t="s">
        <v>382</v>
      </c>
      <c r="F37" s="46" t="s">
        <v>382</v>
      </c>
    </row>
    <row r="38" spans="1:6" ht="13.5" customHeight="1" x14ac:dyDescent="0.25">
      <c r="A38" s="73" t="s">
        <v>344</v>
      </c>
      <c r="B38" s="74" t="s">
        <v>430</v>
      </c>
      <c r="C38" s="76" t="s">
        <v>382</v>
      </c>
      <c r="D38" s="46" t="s">
        <v>382</v>
      </c>
      <c r="E38" s="46" t="s">
        <v>382</v>
      </c>
      <c r="F38" s="46" t="s">
        <v>382</v>
      </c>
    </row>
    <row r="39" spans="1:6" ht="141.75" x14ac:dyDescent="0.25">
      <c r="A39" s="73" t="s">
        <v>344</v>
      </c>
      <c r="B39" s="74" t="s">
        <v>431</v>
      </c>
      <c r="C39" s="76" t="s">
        <v>382</v>
      </c>
      <c r="D39" s="46" t="s">
        <v>382</v>
      </c>
      <c r="E39" s="46" t="s">
        <v>382</v>
      </c>
      <c r="F39" s="46" t="s">
        <v>382</v>
      </c>
    </row>
    <row r="40" spans="1:6" ht="126" x14ac:dyDescent="0.25">
      <c r="A40" s="73" t="s">
        <v>344</v>
      </c>
      <c r="B40" s="74" t="s">
        <v>432</v>
      </c>
      <c r="C40" s="76" t="s">
        <v>382</v>
      </c>
      <c r="D40" s="46" t="s">
        <v>382</v>
      </c>
      <c r="E40" s="46" t="s">
        <v>382</v>
      </c>
      <c r="F40" s="46" t="s">
        <v>382</v>
      </c>
    </row>
    <row r="41" spans="1:6" ht="126" x14ac:dyDescent="0.25">
      <c r="A41" s="73" t="s">
        <v>344</v>
      </c>
      <c r="B41" s="74" t="s">
        <v>433</v>
      </c>
      <c r="C41" s="76" t="s">
        <v>382</v>
      </c>
      <c r="D41" s="46" t="s">
        <v>382</v>
      </c>
      <c r="E41" s="46" t="s">
        <v>382</v>
      </c>
      <c r="F41" s="46" t="s">
        <v>382</v>
      </c>
    </row>
    <row r="42" spans="1:6" ht="47.25" x14ac:dyDescent="0.25">
      <c r="A42" s="73" t="s">
        <v>345</v>
      </c>
      <c r="B42" s="74" t="s">
        <v>430</v>
      </c>
      <c r="C42" s="76" t="s">
        <v>382</v>
      </c>
      <c r="D42" s="46" t="s">
        <v>382</v>
      </c>
      <c r="E42" s="46" t="s">
        <v>382</v>
      </c>
      <c r="F42" s="46" t="s">
        <v>382</v>
      </c>
    </row>
    <row r="43" spans="1:6" ht="141.75" x14ac:dyDescent="0.25">
      <c r="A43" s="73" t="s">
        <v>345</v>
      </c>
      <c r="B43" s="74" t="s">
        <v>431</v>
      </c>
      <c r="C43" s="76" t="s">
        <v>382</v>
      </c>
      <c r="D43" s="46" t="s">
        <v>382</v>
      </c>
      <c r="E43" s="46" t="s">
        <v>382</v>
      </c>
      <c r="F43" s="46" t="s">
        <v>382</v>
      </c>
    </row>
    <row r="44" spans="1:6" ht="126" x14ac:dyDescent="0.25">
      <c r="A44" s="73" t="s">
        <v>345</v>
      </c>
      <c r="B44" s="74" t="s">
        <v>432</v>
      </c>
      <c r="C44" s="76" t="s">
        <v>382</v>
      </c>
      <c r="D44" s="46" t="s">
        <v>382</v>
      </c>
      <c r="E44" s="46" t="s">
        <v>382</v>
      </c>
      <c r="F44" s="46" t="s">
        <v>382</v>
      </c>
    </row>
    <row r="45" spans="1:6" ht="126" x14ac:dyDescent="0.25">
      <c r="A45" s="73" t="s">
        <v>345</v>
      </c>
      <c r="B45" s="74" t="s">
        <v>434</v>
      </c>
      <c r="C45" s="76" t="s">
        <v>382</v>
      </c>
      <c r="D45" s="46" t="s">
        <v>382</v>
      </c>
      <c r="E45" s="46" t="s">
        <v>382</v>
      </c>
      <c r="F45" s="46" t="s">
        <v>382</v>
      </c>
    </row>
    <row r="46" spans="1:6" ht="110.25" x14ac:dyDescent="0.25">
      <c r="A46" s="73" t="s">
        <v>321</v>
      </c>
      <c r="B46" s="74" t="s">
        <v>435</v>
      </c>
      <c r="C46" s="76" t="s">
        <v>382</v>
      </c>
      <c r="D46" s="46" t="s">
        <v>382</v>
      </c>
      <c r="E46" s="46" t="s">
        <v>382</v>
      </c>
      <c r="F46" s="46" t="s">
        <v>382</v>
      </c>
    </row>
    <row r="47" spans="1:6" ht="94.5" x14ac:dyDescent="0.25">
      <c r="A47" s="73" t="s">
        <v>348</v>
      </c>
      <c r="B47" s="74" t="s">
        <v>436</v>
      </c>
      <c r="C47" s="76" t="s">
        <v>382</v>
      </c>
      <c r="D47" s="46" t="s">
        <v>382</v>
      </c>
      <c r="E47" s="46" t="s">
        <v>382</v>
      </c>
      <c r="F47" s="46" t="s">
        <v>382</v>
      </c>
    </row>
    <row r="48" spans="1:6" ht="110.25" x14ac:dyDescent="0.25">
      <c r="A48" s="73" t="s">
        <v>349</v>
      </c>
      <c r="B48" s="74" t="s">
        <v>437</v>
      </c>
      <c r="C48" s="76" t="s">
        <v>382</v>
      </c>
      <c r="D48" s="46" t="s">
        <v>382</v>
      </c>
      <c r="E48" s="46" t="s">
        <v>382</v>
      </c>
      <c r="F48" s="46" t="s">
        <v>382</v>
      </c>
    </row>
    <row r="49" spans="1:6" ht="31.5" x14ac:dyDescent="0.25">
      <c r="A49" s="73" t="s">
        <v>323</v>
      </c>
      <c r="B49" s="85" t="s">
        <v>500</v>
      </c>
      <c r="C49" s="76" t="s">
        <v>382</v>
      </c>
      <c r="D49" s="46" t="s">
        <v>382</v>
      </c>
      <c r="E49" s="46" t="s">
        <v>382</v>
      </c>
      <c r="F49" s="46" t="s">
        <v>382</v>
      </c>
    </row>
    <row r="50" spans="1:6" x14ac:dyDescent="0.25">
      <c r="A50" s="77"/>
      <c r="B50" s="85" t="s">
        <v>501</v>
      </c>
      <c r="C50" s="76" t="s">
        <v>382</v>
      </c>
      <c r="D50" s="46" t="s">
        <v>382</v>
      </c>
      <c r="E50" s="46" t="s">
        <v>382</v>
      </c>
      <c r="F50" s="46" t="s">
        <v>382</v>
      </c>
    </row>
    <row r="51" spans="1:6" ht="47.25" x14ac:dyDescent="0.25">
      <c r="A51" s="73" t="s">
        <v>363</v>
      </c>
      <c r="B51" s="85" t="s">
        <v>459</v>
      </c>
      <c r="C51" s="76" t="str">
        <f>'г) вывод из экспл.'!C47</f>
        <v>I_KL04_1.2.2.1</v>
      </c>
      <c r="D51" s="46">
        <v>1356.048</v>
      </c>
      <c r="E51" s="46" t="s">
        <v>642</v>
      </c>
      <c r="F51" s="46" t="s">
        <v>382</v>
      </c>
    </row>
    <row r="52" spans="1:6" ht="47.25" x14ac:dyDescent="0.25">
      <c r="A52" s="73" t="s">
        <v>364</v>
      </c>
      <c r="B52" s="85" t="s">
        <v>460</v>
      </c>
      <c r="C52" s="76" t="str">
        <f>'г) вывод из экспл.'!C48</f>
        <v>I_KL04_1.2.2.2</v>
      </c>
      <c r="D52" s="46">
        <v>2319.3676800000003</v>
      </c>
      <c r="E52" s="46" t="s">
        <v>642</v>
      </c>
      <c r="F52" s="46" t="s">
        <v>382</v>
      </c>
    </row>
    <row r="53" spans="1:6" ht="47.25" x14ac:dyDescent="0.25">
      <c r="A53" s="73" t="s">
        <v>365</v>
      </c>
      <c r="B53" s="85" t="s">
        <v>461</v>
      </c>
      <c r="C53" s="76" t="str">
        <f>'г) вывод из экспл.'!C49</f>
        <v>I_KL04_1.2.2.3</v>
      </c>
      <c r="D53" s="46">
        <v>1483.4534399999998</v>
      </c>
      <c r="E53" s="46" t="s">
        <v>642</v>
      </c>
      <c r="F53" s="46" t="s">
        <v>382</v>
      </c>
    </row>
    <row r="54" spans="1:6" ht="47.25" x14ac:dyDescent="0.25">
      <c r="A54" s="73" t="s">
        <v>366</v>
      </c>
      <c r="B54" s="85" t="s">
        <v>462</v>
      </c>
      <c r="C54" s="76" t="str">
        <f>'г) вывод из экспл.'!C50</f>
        <v>I_KL04_1.2.2.4</v>
      </c>
      <c r="D54" s="46">
        <v>1730.6956800000003</v>
      </c>
      <c r="E54" s="46" t="s">
        <v>642</v>
      </c>
      <c r="F54" s="46" t="s">
        <v>382</v>
      </c>
    </row>
    <row r="55" spans="1:6" ht="47.25" x14ac:dyDescent="0.25">
      <c r="A55" s="73" t="s">
        <v>530</v>
      </c>
      <c r="B55" s="85" t="s">
        <v>463</v>
      </c>
      <c r="C55" s="76" t="str">
        <f>'г) вывод из экспл.'!C51</f>
        <v>J_KL04_1.2.2.5</v>
      </c>
      <c r="D55" s="46">
        <v>374.22720000000004</v>
      </c>
      <c r="E55" s="46" t="s">
        <v>642</v>
      </c>
      <c r="F55" s="46" t="s">
        <v>382</v>
      </c>
    </row>
    <row r="56" spans="1:6" ht="47.25" x14ac:dyDescent="0.25">
      <c r="A56" s="73" t="s">
        <v>531</v>
      </c>
      <c r="B56" s="85" t="s">
        <v>464</v>
      </c>
      <c r="C56" s="76" t="str">
        <f>'г) вывод из экспл.'!C52</f>
        <v>J_KL04_1.2.2.6</v>
      </c>
      <c r="D56" s="46">
        <v>2317.8959999999997</v>
      </c>
      <c r="E56" s="46" t="s">
        <v>642</v>
      </c>
      <c r="F56" s="46" t="s">
        <v>382</v>
      </c>
    </row>
    <row r="57" spans="1:6" ht="47.25" x14ac:dyDescent="0.25">
      <c r="A57" s="73" t="s">
        <v>532</v>
      </c>
      <c r="B57" s="85" t="s">
        <v>465</v>
      </c>
      <c r="C57" s="76" t="str">
        <f>'г) вывод из экспл.'!C53</f>
        <v>J_KL04_1.2.2.7</v>
      </c>
      <c r="D57" s="46">
        <v>975.51360000000022</v>
      </c>
      <c r="E57" s="46" t="s">
        <v>642</v>
      </c>
      <c r="F57" s="46" t="s">
        <v>382</v>
      </c>
    </row>
    <row r="58" spans="1:6" ht="47.25" x14ac:dyDescent="0.25">
      <c r="A58" s="73" t="s">
        <v>533</v>
      </c>
      <c r="B58" s="85" t="s">
        <v>466</v>
      </c>
      <c r="C58" s="76" t="str">
        <f>'г) вывод из экспл.'!C54</f>
        <v>J_KL04_1.2.2.8</v>
      </c>
      <c r="D58" s="46">
        <v>1564.1855999999998</v>
      </c>
      <c r="E58" s="46" t="s">
        <v>642</v>
      </c>
      <c r="F58" s="46" t="s">
        <v>382</v>
      </c>
    </row>
    <row r="59" spans="1:6" ht="47.25" x14ac:dyDescent="0.25">
      <c r="A59" s="73" t="s">
        <v>534</v>
      </c>
      <c r="B59" s="85" t="s">
        <v>467</v>
      </c>
      <c r="C59" s="76" t="str">
        <f>'г) вывод из экспл.'!C55</f>
        <v>J_KL04_1.2.2.9</v>
      </c>
      <c r="D59" s="46">
        <v>6099.9033600000002</v>
      </c>
      <c r="E59" s="46" t="s">
        <v>642</v>
      </c>
      <c r="F59" s="46" t="s">
        <v>382</v>
      </c>
    </row>
    <row r="60" spans="1:6" ht="78.75" x14ac:dyDescent="0.25">
      <c r="A60" s="73" t="s">
        <v>535</v>
      </c>
      <c r="B60" s="85" t="s">
        <v>468</v>
      </c>
      <c r="C60" s="76" t="str">
        <f>'г) вывод из экспл.'!C56</f>
        <v>J_KL04_1.2.2.10</v>
      </c>
      <c r="D60" s="46">
        <v>22290.380639999996</v>
      </c>
      <c r="E60" s="46" t="s">
        <v>642</v>
      </c>
      <c r="F60" s="46" t="s">
        <v>382</v>
      </c>
    </row>
    <row r="61" spans="1:6" x14ac:dyDescent="0.25">
      <c r="A61" s="73"/>
      <c r="B61" s="85" t="s">
        <v>502</v>
      </c>
      <c r="C61" s="76">
        <f>'г) вывод из экспл.'!C57</f>
        <v>0</v>
      </c>
      <c r="D61" s="46" t="s">
        <v>382</v>
      </c>
      <c r="E61" s="46" t="s">
        <v>382</v>
      </c>
      <c r="F61" s="46" t="s">
        <v>382</v>
      </c>
    </row>
    <row r="62" spans="1:6" ht="31.5" x14ac:dyDescent="0.25">
      <c r="A62" s="73" t="s">
        <v>535</v>
      </c>
      <c r="B62" s="85" t="s">
        <v>469</v>
      </c>
      <c r="C62" s="76" t="str">
        <f>'г) вывод из экспл.'!C58</f>
        <v>I_KL10_1.2.2.11</v>
      </c>
      <c r="D62" s="46">
        <v>2512.7884799999993</v>
      </c>
      <c r="E62" s="46" t="s">
        <v>642</v>
      </c>
      <c r="F62" s="46" t="s">
        <v>382</v>
      </c>
    </row>
    <row r="63" spans="1:6" x14ac:dyDescent="0.25">
      <c r="A63" s="73" t="s">
        <v>536</v>
      </c>
      <c r="B63" s="85" t="s">
        <v>470</v>
      </c>
      <c r="C63" s="76" t="str">
        <f>'г) вывод из экспл.'!C59</f>
        <v>I_KL10_1.2.2.12</v>
      </c>
      <c r="D63" s="46">
        <v>23916.902400000006</v>
      </c>
      <c r="E63" s="46" t="s">
        <v>642</v>
      </c>
      <c r="F63" s="46" t="s">
        <v>382</v>
      </c>
    </row>
    <row r="64" spans="1:6" ht="31.5" x14ac:dyDescent="0.25">
      <c r="A64" s="73" t="s">
        <v>537</v>
      </c>
      <c r="B64" s="85" t="s">
        <v>471</v>
      </c>
      <c r="C64" s="76" t="str">
        <f>'г) вывод из экспл.'!C60</f>
        <v>I_KL10_1.2.2.13</v>
      </c>
      <c r="D64" s="46">
        <v>6849.6192000000001</v>
      </c>
      <c r="E64" s="46" t="s">
        <v>642</v>
      </c>
      <c r="F64" s="46" t="s">
        <v>382</v>
      </c>
    </row>
    <row r="65" spans="1:6" ht="31.5" x14ac:dyDescent="0.25">
      <c r="A65" s="73" t="s">
        <v>538</v>
      </c>
      <c r="B65" s="85" t="s">
        <v>472</v>
      </c>
      <c r="C65" s="76" t="str">
        <f>'г) вывод из экспл.'!C61</f>
        <v>J_KL10_1.2.2.14</v>
      </c>
      <c r="D65" s="46">
        <v>2556.5184000000008</v>
      </c>
      <c r="E65" s="46" t="s">
        <v>642</v>
      </c>
      <c r="F65" s="46" t="s">
        <v>382</v>
      </c>
    </row>
    <row r="66" spans="1:6" ht="31.5" x14ac:dyDescent="0.25">
      <c r="A66" s="73" t="s">
        <v>539</v>
      </c>
      <c r="B66" s="85" t="s">
        <v>473</v>
      </c>
      <c r="C66" s="76" t="str">
        <f>'г) вывод из экспл.'!C62</f>
        <v>J_KL10_1.2.2.15</v>
      </c>
      <c r="D66" s="46">
        <v>1452.3379199999995</v>
      </c>
      <c r="E66" s="46" t="s">
        <v>642</v>
      </c>
      <c r="F66" s="46" t="s">
        <v>382</v>
      </c>
    </row>
    <row r="67" spans="1:6" ht="31.5" x14ac:dyDescent="0.25">
      <c r="A67" s="73" t="s">
        <v>540</v>
      </c>
      <c r="B67" s="85" t="s">
        <v>474</v>
      </c>
      <c r="C67" s="76" t="str">
        <f>'г) вывод из экспл.'!C63</f>
        <v>J_KL10_1.2.2.16</v>
      </c>
      <c r="D67" s="46">
        <v>11.773439999999937</v>
      </c>
      <c r="E67" s="46" t="s">
        <v>642</v>
      </c>
      <c r="F67" s="46" t="s">
        <v>382</v>
      </c>
    </row>
    <row r="68" spans="1:6" ht="31.5" x14ac:dyDescent="0.25">
      <c r="A68" s="73" t="s">
        <v>541</v>
      </c>
      <c r="B68" s="85" t="s">
        <v>475</v>
      </c>
      <c r="C68" s="76" t="str">
        <f>'г) вывод из экспл.'!C64</f>
        <v>J_KL10_1.2.2.17</v>
      </c>
      <c r="D68" s="46">
        <v>262.37952000000018</v>
      </c>
      <c r="E68" s="46" t="s">
        <v>642</v>
      </c>
      <c r="F68" s="46" t="s">
        <v>382</v>
      </c>
    </row>
    <row r="69" spans="1:6" x14ac:dyDescent="0.25">
      <c r="A69" s="73"/>
      <c r="B69" s="85" t="s">
        <v>503</v>
      </c>
      <c r="C69" s="76">
        <f>'г) вывод из экспл.'!C65</f>
        <v>0</v>
      </c>
      <c r="D69" s="46" t="s">
        <v>382</v>
      </c>
      <c r="E69" s="46" t="s">
        <v>382</v>
      </c>
      <c r="F69" s="46" t="s">
        <v>382</v>
      </c>
    </row>
    <row r="70" spans="1:6" ht="31.5" x14ac:dyDescent="0.25">
      <c r="A70" s="73" t="s">
        <v>541</v>
      </c>
      <c r="B70" s="85" t="s">
        <v>476</v>
      </c>
      <c r="C70" s="76" t="str">
        <f>'г) вывод из экспл.'!C66</f>
        <v>I_VL04_1.2.2.18</v>
      </c>
      <c r="D70" s="46">
        <v>69485.160960000008</v>
      </c>
      <c r="E70" s="46" t="s">
        <v>642</v>
      </c>
      <c r="F70" s="46" t="s">
        <v>382</v>
      </c>
    </row>
    <row r="71" spans="1:6" ht="31.5" x14ac:dyDescent="0.25">
      <c r="A71" s="73" t="s">
        <v>542</v>
      </c>
      <c r="B71" s="85" t="s">
        <v>477</v>
      </c>
      <c r="C71" s="76" t="str">
        <f>'г) вывод из экспл.'!C67</f>
        <v>I_VL04_1.2.2.19</v>
      </c>
      <c r="D71" s="46">
        <v>33912.552960000001</v>
      </c>
      <c r="E71" s="46" t="s">
        <v>642</v>
      </c>
      <c r="F71" s="46" t="s">
        <v>382</v>
      </c>
    </row>
    <row r="72" spans="1:6" ht="31.5" x14ac:dyDescent="0.25">
      <c r="A72" s="73" t="s">
        <v>543</v>
      </c>
      <c r="B72" s="85" t="s">
        <v>478</v>
      </c>
      <c r="C72" s="76" t="str">
        <f>'г) вывод из экспл.'!C68</f>
        <v>I_VL04_1.2.2.20</v>
      </c>
      <c r="D72" s="46">
        <v>50987.404799999989</v>
      </c>
      <c r="E72" s="46" t="s">
        <v>642</v>
      </c>
      <c r="F72" s="46" t="s">
        <v>382</v>
      </c>
    </row>
    <row r="73" spans="1:6" ht="31.5" x14ac:dyDescent="0.25">
      <c r="A73" s="73" t="s">
        <v>544</v>
      </c>
      <c r="B73" s="85" t="s">
        <v>479</v>
      </c>
      <c r="C73" s="76" t="str">
        <f>'г) вывод из экспл.'!C69</f>
        <v>I_VL04_1.2.2.21</v>
      </c>
      <c r="D73" s="46">
        <v>54544.6656</v>
      </c>
      <c r="E73" s="46" t="s">
        <v>642</v>
      </c>
      <c r="F73" s="46" t="s">
        <v>382</v>
      </c>
    </row>
    <row r="74" spans="1:6" ht="31.5" x14ac:dyDescent="0.25">
      <c r="A74" s="73" t="s">
        <v>545</v>
      </c>
      <c r="B74" s="85" t="s">
        <v>480</v>
      </c>
      <c r="C74" s="76" t="str">
        <f>'г) вывод из экспл.'!C70</f>
        <v>I_VL04_1.2.2.22</v>
      </c>
      <c r="D74" s="46">
        <v>14229.043200000002</v>
      </c>
      <c r="E74" s="46" t="s">
        <v>642</v>
      </c>
      <c r="F74" s="46" t="s">
        <v>382</v>
      </c>
    </row>
    <row r="75" spans="1:6" ht="47.25" x14ac:dyDescent="0.25">
      <c r="A75" s="73" t="s">
        <v>546</v>
      </c>
      <c r="B75" s="85" t="s">
        <v>481</v>
      </c>
      <c r="C75" s="76" t="str">
        <f>'г) вывод из экспл.'!C71</f>
        <v>I_VL04_1.2.2.23</v>
      </c>
      <c r="D75" s="46">
        <v>35572.607999999993</v>
      </c>
      <c r="E75" s="46" t="s">
        <v>642</v>
      </c>
      <c r="F75" s="46" t="s">
        <v>382</v>
      </c>
    </row>
    <row r="76" spans="1:6" ht="31.5" x14ac:dyDescent="0.25">
      <c r="A76" s="73" t="s">
        <v>547</v>
      </c>
      <c r="B76" s="85" t="s">
        <v>482</v>
      </c>
      <c r="C76" s="76" t="str">
        <f>'г) вывод из экспл.'!C72</f>
        <v>I_VL04_1.2.2.24</v>
      </c>
      <c r="D76" s="46">
        <v>35572.607999999993</v>
      </c>
      <c r="E76" s="46" t="s">
        <v>642</v>
      </c>
      <c r="F76" s="46" t="s">
        <v>382</v>
      </c>
    </row>
    <row r="77" spans="1:6" ht="31.5" x14ac:dyDescent="0.25">
      <c r="A77" s="73" t="s">
        <v>548</v>
      </c>
      <c r="B77" s="85" t="s">
        <v>483</v>
      </c>
      <c r="C77" s="76" t="str">
        <f>'г) вывод из экспл.'!C73</f>
        <v>I_VL04_1.2.2.25</v>
      </c>
      <c r="D77" s="46">
        <v>18972.057600000004</v>
      </c>
      <c r="E77" s="46" t="s">
        <v>642</v>
      </c>
      <c r="F77" s="46" t="s">
        <v>382</v>
      </c>
    </row>
    <row r="78" spans="1:6" ht="31.5" x14ac:dyDescent="0.25">
      <c r="A78" s="73" t="s">
        <v>549</v>
      </c>
      <c r="B78" s="85" t="s">
        <v>484</v>
      </c>
      <c r="C78" s="76" t="str">
        <f>'г) вывод из экспл.'!C74</f>
        <v>I_VL04_1.2.2.26</v>
      </c>
      <c r="D78" s="46">
        <v>35572.607999999993</v>
      </c>
      <c r="E78" s="46" t="s">
        <v>642</v>
      </c>
      <c r="F78" s="46" t="s">
        <v>382</v>
      </c>
    </row>
    <row r="79" spans="1:6" ht="47.25" x14ac:dyDescent="0.25">
      <c r="A79" s="73" t="s">
        <v>550</v>
      </c>
      <c r="B79" s="85" t="s">
        <v>485</v>
      </c>
      <c r="C79" s="76" t="str">
        <f>'г) вывод из экспл.'!C75</f>
        <v>I_VL04_1.2.2.27</v>
      </c>
      <c r="D79" s="46">
        <v>37944.115200000007</v>
      </c>
      <c r="E79" s="46" t="s">
        <v>642</v>
      </c>
      <c r="F79" s="46" t="s">
        <v>382</v>
      </c>
    </row>
    <row r="80" spans="1:6" ht="31.5" x14ac:dyDescent="0.25">
      <c r="A80" s="73" t="s">
        <v>551</v>
      </c>
      <c r="B80" s="85" t="s">
        <v>486</v>
      </c>
      <c r="C80" s="76" t="str">
        <f>'г) вывод из экспл.'!C76</f>
        <v>I_VL04_1.2.2.28</v>
      </c>
      <c r="D80" s="46">
        <v>18972.057600000004</v>
      </c>
      <c r="E80" s="46" t="s">
        <v>642</v>
      </c>
      <c r="F80" s="46" t="s">
        <v>382</v>
      </c>
    </row>
    <row r="81" spans="1:6" ht="31.5" x14ac:dyDescent="0.25">
      <c r="A81" s="73" t="s">
        <v>552</v>
      </c>
      <c r="B81" s="85" t="s">
        <v>487</v>
      </c>
      <c r="C81" s="76" t="str">
        <f>'г) вывод из экспл.'!C77</f>
        <v>J_VL04_1.2.2.29</v>
      </c>
      <c r="D81" s="46">
        <v>47430.144</v>
      </c>
      <c r="E81" s="46" t="s">
        <v>642</v>
      </c>
      <c r="F81" s="46" t="s">
        <v>382</v>
      </c>
    </row>
    <row r="82" spans="1:6" ht="31.5" x14ac:dyDescent="0.25">
      <c r="A82" s="73" t="s">
        <v>553</v>
      </c>
      <c r="B82" s="85" t="s">
        <v>488</v>
      </c>
      <c r="C82" s="76" t="str">
        <f>'г) вывод из экспл.'!C78</f>
        <v>J_VL04_1.2.2.30</v>
      </c>
      <c r="D82" s="46">
        <v>84976.905600000013</v>
      </c>
      <c r="E82" s="46" t="s">
        <v>642</v>
      </c>
      <c r="F82" s="46" t="s">
        <v>382</v>
      </c>
    </row>
    <row r="83" spans="1:6" ht="47.25" x14ac:dyDescent="0.25">
      <c r="A83" s="73" t="s">
        <v>554</v>
      </c>
      <c r="B83" s="85" t="s">
        <v>489</v>
      </c>
      <c r="C83" s="76" t="str">
        <f>'г) вывод из экспл.'!C79</f>
        <v>J_VL04_1.2.2.31</v>
      </c>
      <c r="D83" s="46">
        <v>13034.880000000001</v>
      </c>
      <c r="E83" s="46" t="s">
        <v>642</v>
      </c>
      <c r="F83" s="46" t="s">
        <v>382</v>
      </c>
    </row>
    <row r="84" spans="1:6" ht="31.5" x14ac:dyDescent="0.25">
      <c r="A84" s="73" t="s">
        <v>555</v>
      </c>
      <c r="B84" s="85" t="s">
        <v>490</v>
      </c>
      <c r="C84" s="76" t="str">
        <f>'г) вывод из экспл.'!C80</f>
        <v>J_VL04_1.2.2.32</v>
      </c>
      <c r="D84" s="46">
        <v>56651.270400000023</v>
      </c>
      <c r="E84" s="46" t="s">
        <v>642</v>
      </c>
      <c r="F84" s="46" t="s">
        <v>382</v>
      </c>
    </row>
    <row r="85" spans="1:6" x14ac:dyDescent="0.25">
      <c r="A85" s="73"/>
      <c r="B85" s="85" t="s">
        <v>504</v>
      </c>
      <c r="C85" s="76">
        <f>'г) вывод из экспл.'!C81</f>
        <v>0</v>
      </c>
      <c r="D85" s="46" t="s">
        <v>382</v>
      </c>
      <c r="E85" s="46" t="s">
        <v>382</v>
      </c>
      <c r="F85" s="46" t="s">
        <v>382</v>
      </c>
    </row>
    <row r="86" spans="1:6" ht="47.25" x14ac:dyDescent="0.25">
      <c r="A86" s="73" t="s">
        <v>555</v>
      </c>
      <c r="B86" s="85" t="s">
        <v>491</v>
      </c>
      <c r="C86" s="76" t="str">
        <f>'г) вывод из экспл.'!C82</f>
        <v>I_VL10_1.2.2.33</v>
      </c>
      <c r="D86" s="107">
        <v>105254.5536</v>
      </c>
      <c r="E86" s="46" t="s">
        <v>642</v>
      </c>
      <c r="F86" s="46" t="s">
        <v>382</v>
      </c>
    </row>
    <row r="87" spans="1:6" ht="31.5" x14ac:dyDescent="0.25">
      <c r="A87" s="73" t="s">
        <v>556</v>
      </c>
      <c r="B87" s="85" t="s">
        <v>492</v>
      </c>
      <c r="C87" s="76" t="str">
        <f>'г) вывод из экспл.'!C83</f>
        <v>I_VL10_1.2.2.34</v>
      </c>
      <c r="D87" s="107">
        <v>131568.19199999998</v>
      </c>
      <c r="E87" s="46" t="s">
        <v>642</v>
      </c>
      <c r="F87" s="46" t="s">
        <v>382</v>
      </c>
    </row>
    <row r="88" spans="1:6" ht="31.5" x14ac:dyDescent="0.25">
      <c r="A88" s="73" t="s">
        <v>557</v>
      </c>
      <c r="B88" s="85" t="s">
        <v>493</v>
      </c>
      <c r="C88" s="76" t="str">
        <f>'г) вывод из экспл.'!C84</f>
        <v>I_VL10_1.2.2.35</v>
      </c>
      <c r="D88" s="107">
        <v>7518.1824000000015</v>
      </c>
      <c r="E88" s="46" t="s">
        <v>642</v>
      </c>
      <c r="F88" s="46" t="s">
        <v>382</v>
      </c>
    </row>
    <row r="89" spans="1:6" ht="31.5" x14ac:dyDescent="0.25">
      <c r="A89" s="73" t="s">
        <v>558</v>
      </c>
      <c r="B89" s="85" t="s">
        <v>494</v>
      </c>
      <c r="C89" s="76" t="str">
        <f>'г) вывод из экспл.'!C85</f>
        <v>I_VL10_1.2.2.36</v>
      </c>
      <c r="D89" s="107">
        <v>7518.1824000000015</v>
      </c>
      <c r="E89" s="46" t="s">
        <v>642</v>
      </c>
      <c r="F89" s="46" t="s">
        <v>382</v>
      </c>
    </row>
    <row r="90" spans="1:6" ht="31.5" x14ac:dyDescent="0.25">
      <c r="A90" s="73" t="s">
        <v>559</v>
      </c>
      <c r="B90" s="85" t="s">
        <v>495</v>
      </c>
      <c r="C90" s="76" t="str">
        <f>'г) вывод из экспл.'!C86</f>
        <v>I_VL10_1.2.2.37</v>
      </c>
      <c r="D90" s="107">
        <v>22554.547200000005</v>
      </c>
      <c r="E90" s="46" t="s">
        <v>642</v>
      </c>
      <c r="F90" s="46" t="s">
        <v>382</v>
      </c>
    </row>
    <row r="91" spans="1:6" ht="31.5" x14ac:dyDescent="0.25">
      <c r="A91" s="73" t="s">
        <v>560</v>
      </c>
      <c r="B91" s="85" t="s">
        <v>496</v>
      </c>
      <c r="C91" s="76" t="str">
        <f>'г) вывод из экспл.'!C87</f>
        <v>I_VL10_1.2.2.38</v>
      </c>
      <c r="D91" s="107">
        <v>18043.637759999998</v>
      </c>
      <c r="E91" s="46" t="s">
        <v>642</v>
      </c>
      <c r="F91" s="46" t="s">
        <v>382</v>
      </c>
    </row>
    <row r="92" spans="1:6" ht="31.5" x14ac:dyDescent="0.25">
      <c r="A92" s="73" t="s">
        <v>561</v>
      </c>
      <c r="B92" s="85" t="s">
        <v>497</v>
      </c>
      <c r="C92" s="76" t="str">
        <f>'г) вывод из экспл.'!C88</f>
        <v>I_VL10_1.2.2.39</v>
      </c>
      <c r="D92" s="46">
        <v>52097.472000000009</v>
      </c>
      <c r="E92" s="46" t="s">
        <v>642</v>
      </c>
      <c r="F92" s="46" t="s">
        <v>382</v>
      </c>
    </row>
    <row r="93" spans="1:6" ht="31.5" x14ac:dyDescent="0.25">
      <c r="A93" s="73" t="s">
        <v>562</v>
      </c>
      <c r="B93" s="85" t="s">
        <v>498</v>
      </c>
      <c r="C93" s="76" t="str">
        <f>'г) вывод из экспл.'!C89</f>
        <v>J_VL10_1.2.2.40</v>
      </c>
      <c r="D93" s="46">
        <v>18829.514879999995</v>
      </c>
      <c r="E93" s="46" t="s">
        <v>642</v>
      </c>
      <c r="F93" s="46" t="s">
        <v>382</v>
      </c>
    </row>
    <row r="94" spans="1:6" ht="31.5" x14ac:dyDescent="0.25">
      <c r="A94" s="73" t="s">
        <v>563</v>
      </c>
      <c r="B94" s="85" t="s">
        <v>499</v>
      </c>
      <c r="C94" s="76" t="str">
        <f>'г) вывод из экспл.'!C90</f>
        <v>J_VL10_1.2.2.41</v>
      </c>
      <c r="D94" s="46">
        <v>347186.97215999995</v>
      </c>
      <c r="E94" s="46" t="s">
        <v>642</v>
      </c>
      <c r="F94" s="46" t="s">
        <v>382</v>
      </c>
    </row>
    <row r="95" spans="1:6" x14ac:dyDescent="0.25">
      <c r="A95" s="73"/>
      <c r="B95" s="85" t="s">
        <v>505</v>
      </c>
      <c r="C95" s="76">
        <f>'г) вывод из экспл.'!C91</f>
        <v>0</v>
      </c>
      <c r="D95" s="46" t="s">
        <v>382</v>
      </c>
      <c r="E95" s="46" t="s">
        <v>382</v>
      </c>
      <c r="F95" s="46" t="s">
        <v>382</v>
      </c>
    </row>
    <row r="96" spans="1:6" ht="47.25" x14ac:dyDescent="0.25">
      <c r="A96" s="73" t="s">
        <v>563</v>
      </c>
      <c r="B96" s="85" t="s">
        <v>446</v>
      </c>
      <c r="C96" s="76" t="str">
        <f>'г) вывод из экспл.'!C92</f>
        <v>I_RP_1.2.2.42</v>
      </c>
      <c r="D96" s="46" t="s">
        <v>382</v>
      </c>
      <c r="E96" s="46" t="s">
        <v>382</v>
      </c>
      <c r="F96" s="46" t="s">
        <v>382</v>
      </c>
    </row>
    <row r="97" spans="1:6" ht="47.25" x14ac:dyDescent="0.25">
      <c r="A97" s="73" t="s">
        <v>564</v>
      </c>
      <c r="B97" s="85" t="s">
        <v>447</v>
      </c>
      <c r="C97" s="76" t="str">
        <f>'г) вывод из экспл.'!C93</f>
        <v>I_RP_1.2.2.43</v>
      </c>
      <c r="D97" s="46" t="s">
        <v>382</v>
      </c>
      <c r="E97" s="46" t="s">
        <v>382</v>
      </c>
      <c r="F97" s="46" t="s">
        <v>382</v>
      </c>
    </row>
    <row r="98" spans="1:6" ht="47.25" x14ac:dyDescent="0.25">
      <c r="A98" s="73" t="s">
        <v>565</v>
      </c>
      <c r="B98" s="85" t="s">
        <v>448</v>
      </c>
      <c r="C98" s="76" t="str">
        <f>'г) вывод из экспл.'!C94</f>
        <v>I_RP_1.2.2.44</v>
      </c>
      <c r="D98" s="46" t="s">
        <v>382</v>
      </c>
      <c r="E98" s="46" t="s">
        <v>382</v>
      </c>
      <c r="F98" s="46" t="s">
        <v>382</v>
      </c>
    </row>
    <row r="99" spans="1:6" ht="47.25" x14ac:dyDescent="0.25">
      <c r="A99" s="73" t="s">
        <v>566</v>
      </c>
      <c r="B99" s="85" t="s">
        <v>449</v>
      </c>
      <c r="C99" s="76" t="str">
        <f>'г) вывод из экспл.'!C95</f>
        <v>I_RP_1.2.2.45</v>
      </c>
      <c r="D99" s="46" t="s">
        <v>382</v>
      </c>
      <c r="E99" s="46" t="s">
        <v>382</v>
      </c>
      <c r="F99" s="46" t="s">
        <v>382</v>
      </c>
    </row>
    <row r="100" spans="1:6" x14ac:dyDescent="0.25">
      <c r="A100" s="73" t="s">
        <v>567</v>
      </c>
      <c r="B100" s="85" t="s">
        <v>450</v>
      </c>
      <c r="C100" s="76" t="str">
        <f>'г) вывод из экспл.'!C96</f>
        <v>I_RP_1.2.2.46</v>
      </c>
      <c r="D100" s="46" t="s">
        <v>382</v>
      </c>
      <c r="E100" s="46" t="s">
        <v>382</v>
      </c>
      <c r="F100" s="46" t="s">
        <v>382</v>
      </c>
    </row>
    <row r="101" spans="1:6" ht="31.5" x14ac:dyDescent="0.25">
      <c r="A101" s="73" t="s">
        <v>568</v>
      </c>
      <c r="B101" s="85" t="s">
        <v>451</v>
      </c>
      <c r="C101" s="76" t="str">
        <f>'г) вывод из экспл.'!C97</f>
        <v>I_PS_1.2.2.47</v>
      </c>
      <c r="D101" s="46" t="s">
        <v>382</v>
      </c>
      <c r="E101" s="46" t="s">
        <v>382</v>
      </c>
      <c r="F101" s="46" t="s">
        <v>382</v>
      </c>
    </row>
    <row r="102" spans="1:6" x14ac:dyDescent="0.25">
      <c r="A102" s="73" t="s">
        <v>569</v>
      </c>
      <c r="B102" s="85" t="s">
        <v>452</v>
      </c>
      <c r="C102" s="76" t="str">
        <f>'г) вывод из экспл.'!C98</f>
        <v>J_PS_1.2.2.48</v>
      </c>
      <c r="D102" s="46" t="s">
        <v>382</v>
      </c>
      <c r="E102" s="46" t="s">
        <v>382</v>
      </c>
      <c r="F102" s="46" t="s">
        <v>382</v>
      </c>
    </row>
    <row r="103" spans="1:6" x14ac:dyDescent="0.25">
      <c r="A103" s="73" t="s">
        <v>570</v>
      </c>
      <c r="B103" s="85" t="s">
        <v>453</v>
      </c>
      <c r="C103" s="76" t="str">
        <f>'г) вывод из экспл.'!C99</f>
        <v>J_PS_1.2.2.49</v>
      </c>
      <c r="D103" s="46" t="s">
        <v>382</v>
      </c>
      <c r="E103" s="46" t="s">
        <v>382</v>
      </c>
      <c r="F103" s="46" t="s">
        <v>382</v>
      </c>
    </row>
    <row r="104" spans="1:6" x14ac:dyDescent="0.25">
      <c r="A104" s="73" t="s">
        <v>571</v>
      </c>
      <c r="B104" s="85" t="s">
        <v>454</v>
      </c>
      <c r="C104" s="76" t="str">
        <f>'г) вывод из экспл.'!C100</f>
        <v>J_RP_1.2.2.50</v>
      </c>
      <c r="D104" s="46" t="s">
        <v>382</v>
      </c>
      <c r="E104" s="46" t="s">
        <v>382</v>
      </c>
      <c r="F104" s="46" t="s">
        <v>382</v>
      </c>
    </row>
    <row r="105" spans="1:6" x14ac:dyDescent="0.25">
      <c r="A105" s="73" t="s">
        <v>572</v>
      </c>
      <c r="B105" s="85" t="s">
        <v>455</v>
      </c>
      <c r="C105" s="76" t="str">
        <f>'г) вывод из экспл.'!C101</f>
        <v>J_RP_1.2.2.51</v>
      </c>
      <c r="D105" s="46" t="s">
        <v>382</v>
      </c>
      <c r="E105" s="46" t="s">
        <v>382</v>
      </c>
      <c r="F105" s="46" t="s">
        <v>382</v>
      </c>
    </row>
    <row r="106" spans="1:6" x14ac:dyDescent="0.25">
      <c r="A106" s="73" t="s">
        <v>573</v>
      </c>
      <c r="B106" s="85" t="s">
        <v>456</v>
      </c>
      <c r="C106" s="76" t="str">
        <f>'г) вывод из экспл.'!C102</f>
        <v>J_RP_1.2.2.52</v>
      </c>
      <c r="D106" s="46" t="s">
        <v>382</v>
      </c>
      <c r="E106" s="46" t="s">
        <v>382</v>
      </c>
      <c r="F106" s="46" t="s">
        <v>382</v>
      </c>
    </row>
    <row r="107" spans="1:6" x14ac:dyDescent="0.25">
      <c r="A107" s="73" t="s">
        <v>574</v>
      </c>
      <c r="B107" s="85" t="s">
        <v>457</v>
      </c>
      <c r="C107" s="76" t="str">
        <f>'г) вывод из экспл.'!C103</f>
        <v>J_TP_1.2.2.53</v>
      </c>
      <c r="D107" s="46" t="s">
        <v>382</v>
      </c>
      <c r="E107" s="46" t="s">
        <v>382</v>
      </c>
      <c r="F107" s="46" t="s">
        <v>382</v>
      </c>
    </row>
    <row r="108" spans="1:6" ht="31.5" x14ac:dyDescent="0.25">
      <c r="A108" s="73" t="s">
        <v>575</v>
      </c>
      <c r="B108" s="85" t="s">
        <v>458</v>
      </c>
      <c r="C108" s="76" t="str">
        <f>'г) вывод из экспл.'!C104</f>
        <v>J_RP_1.2.2.54</v>
      </c>
      <c r="D108" s="46" t="s">
        <v>382</v>
      </c>
      <c r="E108" s="46" t="s">
        <v>382</v>
      </c>
      <c r="F108" s="46" t="s">
        <v>382</v>
      </c>
    </row>
    <row r="109" spans="1:6" ht="31.5" x14ac:dyDescent="0.25">
      <c r="A109" s="73" t="s">
        <v>576</v>
      </c>
      <c r="B109" s="85" t="s">
        <v>506</v>
      </c>
      <c r="C109" s="76">
        <f>'г) вывод из экспл.'!C105</f>
        <v>0</v>
      </c>
      <c r="D109" s="46" t="s">
        <v>382</v>
      </c>
      <c r="E109" s="46" t="s">
        <v>382</v>
      </c>
      <c r="F109" s="46" t="s">
        <v>382</v>
      </c>
    </row>
    <row r="110" spans="1:6" ht="31.5" x14ac:dyDescent="0.25">
      <c r="A110" s="73" t="s">
        <v>367</v>
      </c>
      <c r="B110" s="85" t="s">
        <v>507</v>
      </c>
      <c r="C110" s="76" t="str">
        <f>'г) вывод из экспл.'!C106</f>
        <v>I_INSTR_1.2.3.1</v>
      </c>
      <c r="D110" s="46" t="s">
        <v>382</v>
      </c>
      <c r="E110" s="46" t="s">
        <v>382</v>
      </c>
      <c r="F110" s="46" t="s">
        <v>382</v>
      </c>
    </row>
    <row r="111" spans="1:6" ht="63" x14ac:dyDescent="0.25">
      <c r="A111" s="73" t="s">
        <v>368</v>
      </c>
      <c r="B111" s="85" t="s">
        <v>508</v>
      </c>
      <c r="C111" s="76" t="str">
        <f>'г) вывод из экспл.'!C107</f>
        <v>I_TEL_1.2.3.2</v>
      </c>
      <c r="D111" s="46" t="s">
        <v>382</v>
      </c>
      <c r="E111" s="46" t="s">
        <v>382</v>
      </c>
      <c r="F111" s="46" t="s">
        <v>382</v>
      </c>
    </row>
    <row r="112" spans="1:6" x14ac:dyDescent="0.25">
      <c r="A112" s="73" t="s">
        <v>325</v>
      </c>
      <c r="B112" s="85" t="s">
        <v>509</v>
      </c>
      <c r="C112" s="76" t="str">
        <f>'г) вывод из экспл.'!C108</f>
        <v xml:space="preserve">                                                                                                                                                                  </v>
      </c>
      <c r="D112" s="46" t="s">
        <v>382</v>
      </c>
      <c r="E112" s="46" t="s">
        <v>382</v>
      </c>
      <c r="F112" s="46" t="s">
        <v>382</v>
      </c>
    </row>
    <row r="113" spans="1:6" ht="31.5" x14ac:dyDescent="0.25">
      <c r="A113" s="73" t="s">
        <v>371</v>
      </c>
      <c r="B113" s="85" t="s">
        <v>510</v>
      </c>
      <c r="C113" s="76">
        <f>'г) вывод из экспл.'!C109</f>
        <v>0</v>
      </c>
      <c r="D113" s="46" t="s">
        <v>382</v>
      </c>
      <c r="E113" s="46" t="s">
        <v>382</v>
      </c>
      <c r="F113" s="46" t="s">
        <v>382</v>
      </c>
    </row>
    <row r="114" spans="1:6" x14ac:dyDescent="0.25">
      <c r="A114" s="73" t="s">
        <v>372</v>
      </c>
      <c r="B114" s="85" t="s">
        <v>511</v>
      </c>
      <c r="C114" s="76" t="str">
        <f>'г) вывод из экспл.'!C110</f>
        <v>I_ASCUE_1.2.4.2</v>
      </c>
      <c r="D114" s="46" t="s">
        <v>382</v>
      </c>
      <c r="E114" s="46" t="s">
        <v>382</v>
      </c>
      <c r="F114" s="46" t="s">
        <v>382</v>
      </c>
    </row>
    <row r="115" spans="1:6" x14ac:dyDescent="0.25">
      <c r="A115" s="73" t="s">
        <v>373</v>
      </c>
      <c r="B115" s="85" t="s">
        <v>512</v>
      </c>
      <c r="C115" s="76" t="str">
        <f>'г) вывод из экспл.'!C111</f>
        <v>I_TR_1.2.4.3</v>
      </c>
      <c r="D115" s="46" t="s">
        <v>382</v>
      </c>
      <c r="E115" s="46" t="s">
        <v>382</v>
      </c>
      <c r="F115" s="46" t="s">
        <v>382</v>
      </c>
    </row>
    <row r="116" spans="1:6" x14ac:dyDescent="0.25">
      <c r="A116" s="73"/>
      <c r="B116" s="85" t="s">
        <v>513</v>
      </c>
      <c r="C116" s="76">
        <f>'г) вывод из экспл.'!C112</f>
        <v>0</v>
      </c>
      <c r="D116" s="46" t="s">
        <v>382</v>
      </c>
      <c r="E116" s="46" t="s">
        <v>382</v>
      </c>
      <c r="F116" s="46" t="s">
        <v>382</v>
      </c>
    </row>
    <row r="117" spans="1:6" x14ac:dyDescent="0.25">
      <c r="A117" s="73" t="s">
        <v>374</v>
      </c>
      <c r="B117" s="85" t="s">
        <v>514</v>
      </c>
      <c r="C117" s="76" t="str">
        <f>'г) вывод из экспл.'!C113</f>
        <v>J_RP_1.2.4.4</v>
      </c>
      <c r="D117" s="46" t="s">
        <v>382</v>
      </c>
      <c r="E117" s="46" t="s">
        <v>382</v>
      </c>
      <c r="F117" s="46" t="s">
        <v>382</v>
      </c>
    </row>
    <row r="118" spans="1:6" x14ac:dyDescent="0.25">
      <c r="A118" s="73" t="s">
        <v>577</v>
      </c>
      <c r="B118" s="85" t="s">
        <v>515</v>
      </c>
      <c r="C118" s="76" t="str">
        <f>'г) вывод из экспл.'!C114</f>
        <v>J_TP_1.2.4.5</v>
      </c>
      <c r="D118" s="46" t="s">
        <v>382</v>
      </c>
      <c r="E118" s="46" t="s">
        <v>382</v>
      </c>
      <c r="F118" s="46" t="s">
        <v>382</v>
      </c>
    </row>
    <row r="119" spans="1:6" x14ac:dyDescent="0.25">
      <c r="A119" s="73" t="s">
        <v>578</v>
      </c>
      <c r="B119" s="85" t="s">
        <v>516</v>
      </c>
      <c r="C119" s="76" t="str">
        <f>'г) вывод из экспл.'!C115</f>
        <v>J_TP_1.2.4.6</v>
      </c>
      <c r="D119" s="46" t="s">
        <v>382</v>
      </c>
      <c r="E119" s="46" t="s">
        <v>382</v>
      </c>
      <c r="F119" s="46" t="s">
        <v>382</v>
      </c>
    </row>
    <row r="120" spans="1:6" ht="31.5" x14ac:dyDescent="0.25">
      <c r="A120" s="73" t="s">
        <v>579</v>
      </c>
      <c r="B120" s="85" t="s">
        <v>517</v>
      </c>
      <c r="C120" s="76" t="str">
        <f>'г) вывод из экспл.'!C116</f>
        <v>J_RP_1.2.4.7</v>
      </c>
      <c r="D120" s="46" t="s">
        <v>382</v>
      </c>
      <c r="E120" s="46" t="s">
        <v>382</v>
      </c>
      <c r="F120" s="46" t="s">
        <v>382</v>
      </c>
    </row>
    <row r="121" spans="1:6" ht="31.5" x14ac:dyDescent="0.25">
      <c r="A121" s="73" t="s">
        <v>580</v>
      </c>
      <c r="B121" s="85" t="s">
        <v>518</v>
      </c>
      <c r="C121" s="76" t="str">
        <f>'г) вывод из экспл.'!C117</f>
        <v>J_TP_1.2.4.8</v>
      </c>
      <c r="D121" s="46" t="s">
        <v>382</v>
      </c>
      <c r="E121" s="46" t="s">
        <v>382</v>
      </c>
      <c r="F121" s="46" t="s">
        <v>382</v>
      </c>
    </row>
    <row r="122" spans="1:6" x14ac:dyDescent="0.25">
      <c r="A122" s="73"/>
      <c r="B122" s="85" t="s">
        <v>502</v>
      </c>
      <c r="C122" s="76">
        <f>'г) вывод из экспл.'!C118</f>
        <v>0</v>
      </c>
      <c r="D122" s="46" t="s">
        <v>382</v>
      </c>
      <c r="E122" s="46" t="s">
        <v>382</v>
      </c>
      <c r="F122" s="46" t="s">
        <v>382</v>
      </c>
    </row>
    <row r="123" spans="1:6" ht="47.25" x14ac:dyDescent="0.25">
      <c r="A123" s="73" t="s">
        <v>581</v>
      </c>
      <c r="B123" s="85" t="s">
        <v>519</v>
      </c>
      <c r="C123" s="76" t="str">
        <f>'г) вывод из экспл.'!C119</f>
        <v>I_KL10_1.2.4.9</v>
      </c>
      <c r="D123" s="46" t="s">
        <v>382</v>
      </c>
      <c r="E123" s="46" t="s">
        <v>382</v>
      </c>
      <c r="F123" s="46" t="s">
        <v>382</v>
      </c>
    </row>
    <row r="124" spans="1:6" ht="31.5" x14ac:dyDescent="0.25">
      <c r="A124" s="73" t="s">
        <v>582</v>
      </c>
      <c r="B124" s="85" t="s">
        <v>520</v>
      </c>
      <c r="C124" s="76" t="str">
        <f>'г) вывод из экспл.'!C120</f>
        <v>I_KL10_1.2.4.10</v>
      </c>
      <c r="D124" s="46" t="s">
        <v>382</v>
      </c>
      <c r="E124" s="46" t="s">
        <v>382</v>
      </c>
      <c r="F124" s="46" t="s">
        <v>382</v>
      </c>
    </row>
    <row r="125" spans="1:6" ht="47.25" x14ac:dyDescent="0.25">
      <c r="A125" s="73" t="s">
        <v>583</v>
      </c>
      <c r="B125" s="85" t="s">
        <v>521</v>
      </c>
      <c r="C125" s="76" t="str">
        <f>'г) вывод из экспл.'!C121</f>
        <v>I_KL10_1.2.4.11</v>
      </c>
      <c r="D125" s="46" t="s">
        <v>382</v>
      </c>
      <c r="E125" s="46" t="s">
        <v>382</v>
      </c>
      <c r="F125" s="46" t="s">
        <v>382</v>
      </c>
    </row>
    <row r="126" spans="1:6" ht="31.5" x14ac:dyDescent="0.25">
      <c r="A126" s="73" t="s">
        <v>584</v>
      </c>
      <c r="B126" s="85" t="s">
        <v>522</v>
      </c>
      <c r="C126" s="76" t="str">
        <f>'г) вывод из экспл.'!C122</f>
        <v>I_KL10_1.2.4.12</v>
      </c>
      <c r="D126" s="46" t="s">
        <v>382</v>
      </c>
      <c r="E126" s="46" t="s">
        <v>382</v>
      </c>
      <c r="F126" s="46" t="s">
        <v>382</v>
      </c>
    </row>
    <row r="127" spans="1:6" ht="47.25" x14ac:dyDescent="0.25">
      <c r="A127" s="73" t="s">
        <v>585</v>
      </c>
      <c r="B127" s="85" t="s">
        <v>523</v>
      </c>
      <c r="C127" s="76" t="str">
        <f>'г) вывод из экспл.'!C123</f>
        <v>I_KL10_1.2.4.13</v>
      </c>
      <c r="D127" s="46" t="s">
        <v>382</v>
      </c>
      <c r="E127" s="46" t="s">
        <v>382</v>
      </c>
      <c r="F127" s="46" t="s">
        <v>382</v>
      </c>
    </row>
    <row r="128" spans="1:6" ht="63" x14ac:dyDescent="0.25">
      <c r="A128" s="73" t="s">
        <v>586</v>
      </c>
      <c r="B128" s="85" t="s">
        <v>524</v>
      </c>
      <c r="C128" s="76" t="str">
        <f>'г) вывод из экспл.'!C124</f>
        <v>I_KL10_1.2.4.14</v>
      </c>
      <c r="D128" s="46" t="s">
        <v>382</v>
      </c>
      <c r="E128" s="46" t="s">
        <v>382</v>
      </c>
      <c r="F128" s="46" t="s">
        <v>382</v>
      </c>
    </row>
    <row r="129" spans="1:6" ht="31.5" x14ac:dyDescent="0.25">
      <c r="A129" s="73" t="s">
        <v>587</v>
      </c>
      <c r="B129" s="85" t="s">
        <v>525</v>
      </c>
      <c r="C129" s="76" t="str">
        <f>'г) вывод из экспл.'!C125</f>
        <v>I_KL10_1.2.4.15</v>
      </c>
      <c r="D129" s="46" t="s">
        <v>382</v>
      </c>
      <c r="E129" s="46" t="s">
        <v>382</v>
      </c>
      <c r="F129" s="46" t="s">
        <v>382</v>
      </c>
    </row>
    <row r="130" spans="1:6" ht="31.5" x14ac:dyDescent="0.25">
      <c r="A130" s="73" t="s">
        <v>588</v>
      </c>
      <c r="B130" s="85" t="s">
        <v>526</v>
      </c>
      <c r="C130" s="76" t="str">
        <f>'г) вывод из экспл.'!C126</f>
        <v>J_KL10_1.2.4.16</v>
      </c>
      <c r="D130" s="46" t="s">
        <v>382</v>
      </c>
      <c r="E130" s="46" t="s">
        <v>382</v>
      </c>
      <c r="F130" s="46" t="s">
        <v>382</v>
      </c>
    </row>
    <row r="131" spans="1:6" ht="31.5" x14ac:dyDescent="0.25">
      <c r="A131" s="73" t="s">
        <v>589</v>
      </c>
      <c r="B131" s="85" t="s">
        <v>527</v>
      </c>
      <c r="C131" s="76" t="str">
        <f>'г) вывод из экспл.'!C127</f>
        <v>J_KL10_1.2.4.17</v>
      </c>
      <c r="D131" s="46" t="s">
        <v>382</v>
      </c>
      <c r="E131" s="46" t="s">
        <v>382</v>
      </c>
      <c r="F131" s="46" t="s">
        <v>382</v>
      </c>
    </row>
    <row r="132" spans="1:6" ht="31.5" x14ac:dyDescent="0.25">
      <c r="A132" s="73" t="s">
        <v>590</v>
      </c>
      <c r="B132" s="85" t="s">
        <v>528</v>
      </c>
      <c r="C132" s="76" t="str">
        <f>'г) вывод из экспл.'!C128</f>
        <v>J_KL10_1.2.4.18</v>
      </c>
      <c r="D132" s="46" t="s">
        <v>382</v>
      </c>
      <c r="E132" s="46" t="s">
        <v>382</v>
      </c>
      <c r="F132" s="46" t="s">
        <v>382</v>
      </c>
    </row>
    <row r="133" spans="1:6" ht="47.25" x14ac:dyDescent="0.25">
      <c r="A133" s="73" t="s">
        <v>591</v>
      </c>
      <c r="B133" s="85" t="s">
        <v>529</v>
      </c>
      <c r="C133" s="76" t="str">
        <f>'г) вывод из экспл.'!C129</f>
        <v>J_KL10_1.2.4.19</v>
      </c>
      <c r="D133" s="46" t="s">
        <v>382</v>
      </c>
      <c r="E133" s="46" t="s">
        <v>382</v>
      </c>
      <c r="F133" s="46" t="s">
        <v>382</v>
      </c>
    </row>
    <row r="134" spans="1:6" ht="31.5" x14ac:dyDescent="0.25">
      <c r="A134" s="73" t="s">
        <v>592</v>
      </c>
      <c r="B134" s="91" t="s">
        <v>10</v>
      </c>
      <c r="C134" s="76" t="str">
        <f>'г) вывод из экспл.'!C130</f>
        <v>I_AT_1.2.5.</v>
      </c>
      <c r="D134" s="46" t="s">
        <v>382</v>
      </c>
      <c r="E134" s="46" t="s">
        <v>382</v>
      </c>
      <c r="F134" s="46" t="s">
        <v>382</v>
      </c>
    </row>
  </sheetData>
  <mergeCells count="14">
    <mergeCell ref="F15:F18"/>
    <mergeCell ref="A14:E14"/>
    <mergeCell ref="D15:E16"/>
    <mergeCell ref="D17:E17"/>
    <mergeCell ref="A15:A18"/>
    <mergeCell ref="B15:B18"/>
    <mergeCell ref="C15:C18"/>
    <mergeCell ref="A13:F13"/>
    <mergeCell ref="A9:F9"/>
    <mergeCell ref="A4:F4"/>
    <mergeCell ref="A6:F6"/>
    <mergeCell ref="A7:F7"/>
    <mergeCell ref="A11:F11"/>
    <mergeCell ref="A12:F12"/>
  </mergeCells>
  <phoneticPr fontId="49" type="noConversion"/>
  <pageMargins left="0.70866141732283472" right="0.70866141732283472" top="0.74803149606299213" bottom="0.74803149606299213" header="0.31496062992125984" footer="0.31496062992125984"/>
  <pageSetup paperSize="8" scale="41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  <pageSetUpPr fitToPage="1"/>
  </sheetPr>
  <dimension ref="A1:AS127"/>
  <sheetViews>
    <sheetView topLeftCell="A118" zoomScale="70" zoomScaleNormal="70" workbookViewId="0">
      <selection activeCell="A5" sqref="A5"/>
    </sheetView>
  </sheetViews>
  <sheetFormatPr defaultRowHeight="15" x14ac:dyDescent="0.25"/>
  <cols>
    <col min="1" max="1" width="8.875" style="5" customWidth="1"/>
    <col min="2" max="2" width="33" style="6" customWidth="1"/>
    <col min="3" max="3" width="15.5" style="6" customWidth="1"/>
    <col min="4" max="4" width="16" style="6" customWidth="1"/>
    <col min="5" max="5" width="15.75" style="6" customWidth="1"/>
    <col min="6" max="6" width="16.75" style="6" customWidth="1"/>
    <col min="7" max="7" width="28.375" style="6" customWidth="1"/>
    <col min="8" max="8" width="20.5" style="6" customWidth="1"/>
    <col min="9" max="9" width="24.25" style="6" customWidth="1"/>
    <col min="10" max="11" width="28.375" style="6" customWidth="1"/>
    <col min="12" max="12" width="24.375" style="6" customWidth="1"/>
    <col min="13" max="13" width="33.25" style="6" customWidth="1"/>
    <col min="14" max="14" width="42.125" style="6" customWidth="1"/>
    <col min="15" max="17" width="17.125" style="6" customWidth="1"/>
    <col min="18" max="18" width="13.5" style="6" customWidth="1"/>
    <col min="19" max="19" width="10.125" style="7" customWidth="1"/>
    <col min="20" max="20" width="14.125" style="7" customWidth="1"/>
    <col min="21" max="21" width="7.125" style="7" customWidth="1"/>
    <col min="22" max="22" width="19.625" style="7" customWidth="1"/>
    <col min="23" max="23" width="15.125" style="7" customWidth="1"/>
    <col min="24" max="24" width="22.25" style="7" customWidth="1"/>
    <col min="25" max="25" width="23.625" style="7" customWidth="1"/>
    <col min="26" max="26" width="6.875" style="6" bestFit="1" customWidth="1"/>
    <col min="27" max="27" width="6.625" style="6" customWidth="1"/>
    <col min="28" max="28" width="8.125" style="6" customWidth="1"/>
    <col min="29" max="29" width="12.125" style="6" customWidth="1"/>
    <col min="30" max="16384" width="9" style="5"/>
  </cols>
  <sheetData>
    <row r="1" spans="1:45" ht="18.75" x14ac:dyDescent="0.25">
      <c r="E1" s="1"/>
      <c r="F1" s="1"/>
      <c r="G1" s="1"/>
      <c r="H1" s="1"/>
      <c r="I1" s="1"/>
      <c r="J1" s="1"/>
      <c r="K1" s="1"/>
      <c r="L1" s="1"/>
      <c r="M1" s="1"/>
      <c r="R1" s="17"/>
    </row>
    <row r="2" spans="1:45" ht="18.75" x14ac:dyDescent="0.3">
      <c r="E2" s="1"/>
      <c r="F2" s="1"/>
      <c r="G2" s="1"/>
      <c r="H2" s="1"/>
      <c r="I2" s="1"/>
      <c r="J2" s="1"/>
      <c r="K2" s="1"/>
      <c r="L2" s="1"/>
      <c r="M2" s="1"/>
      <c r="R2" s="12"/>
    </row>
    <row r="3" spans="1:45" ht="18.75" x14ac:dyDescent="0.3">
      <c r="E3" s="1"/>
      <c r="F3" s="1"/>
      <c r="G3" s="1"/>
      <c r="H3" s="1"/>
      <c r="I3" s="1"/>
      <c r="J3" s="1"/>
      <c r="K3" s="1"/>
      <c r="L3" s="1"/>
      <c r="M3" s="1"/>
      <c r="R3" s="12"/>
    </row>
    <row r="4" spans="1:45" ht="15.75" x14ac:dyDescent="0.25">
      <c r="A4" s="167" t="s">
        <v>744</v>
      </c>
      <c r="B4" s="167"/>
      <c r="C4" s="167"/>
      <c r="D4" s="167"/>
      <c r="E4" s="167"/>
      <c r="F4" s="167"/>
      <c r="G4" s="167"/>
      <c r="H4" s="167"/>
      <c r="I4" s="167"/>
      <c r="J4" s="167"/>
      <c r="K4" s="167"/>
      <c r="L4" s="167"/>
      <c r="M4" s="167"/>
      <c r="N4" s="167"/>
      <c r="O4" s="167"/>
      <c r="P4" s="167"/>
      <c r="Q4" s="167"/>
      <c r="R4" s="167"/>
    </row>
    <row r="5" spans="1:45" ht="15.75" x14ac:dyDescent="0.25">
      <c r="A5" s="56"/>
      <c r="B5" s="56"/>
      <c r="C5" s="56"/>
      <c r="D5" s="56"/>
      <c r="E5" s="56"/>
      <c r="F5" s="56"/>
      <c r="G5" s="56"/>
      <c r="H5" s="56"/>
      <c r="I5" s="56"/>
      <c r="J5" s="56"/>
      <c r="K5" s="56"/>
      <c r="L5" s="56"/>
      <c r="M5" s="56"/>
      <c r="N5" s="56"/>
      <c r="O5" s="56"/>
      <c r="P5" s="56"/>
      <c r="Q5" s="56"/>
      <c r="R5" s="56"/>
    </row>
    <row r="6" spans="1:45" ht="15.75" x14ac:dyDescent="0.25">
      <c r="A6" s="193" t="s">
        <v>605</v>
      </c>
      <c r="B6" s="194"/>
      <c r="C6" s="194"/>
      <c r="D6" s="194"/>
      <c r="E6" s="194"/>
      <c r="F6" s="194"/>
      <c r="G6" s="194"/>
      <c r="H6" s="194"/>
      <c r="I6" s="194"/>
      <c r="J6" s="194"/>
      <c r="K6" s="194"/>
      <c r="L6" s="194"/>
      <c r="M6" s="194"/>
      <c r="N6" s="194"/>
      <c r="O6" s="194"/>
      <c r="P6" s="194"/>
      <c r="Q6" s="194"/>
      <c r="R6" s="194"/>
      <c r="S6" s="44"/>
      <c r="T6" s="44"/>
      <c r="U6" s="44"/>
      <c r="V6" s="44"/>
      <c r="W6" s="44"/>
      <c r="X6" s="44"/>
      <c r="Y6" s="44"/>
      <c r="Z6" s="44"/>
      <c r="AA6" s="44"/>
      <c r="AB6" s="44"/>
      <c r="AC6" s="44"/>
      <c r="AD6" s="44"/>
      <c r="AE6" s="44"/>
      <c r="AF6" s="44"/>
      <c r="AG6" s="44"/>
      <c r="AH6" s="44"/>
      <c r="AI6" s="44"/>
      <c r="AJ6" s="44"/>
      <c r="AK6" s="44"/>
      <c r="AL6" s="44"/>
      <c r="AM6" s="44"/>
      <c r="AN6" s="44"/>
      <c r="AO6" s="44"/>
      <c r="AP6" s="44"/>
      <c r="AQ6" s="44"/>
      <c r="AR6" s="44"/>
      <c r="AS6" s="44"/>
    </row>
    <row r="7" spans="1:45" ht="15.75" x14ac:dyDescent="0.25">
      <c r="A7" s="151" t="s">
        <v>201</v>
      </c>
      <c r="B7" s="151"/>
      <c r="C7" s="151"/>
      <c r="D7" s="151"/>
      <c r="E7" s="151"/>
      <c r="F7" s="151"/>
      <c r="G7" s="151"/>
      <c r="H7" s="151"/>
      <c r="I7" s="151"/>
      <c r="J7" s="151"/>
      <c r="K7" s="151"/>
      <c r="L7" s="151"/>
      <c r="M7" s="151"/>
      <c r="N7" s="151"/>
      <c r="O7" s="151"/>
      <c r="P7" s="151"/>
      <c r="Q7" s="151"/>
      <c r="R7" s="151"/>
      <c r="S7" s="40"/>
      <c r="T7" s="40"/>
      <c r="U7" s="40"/>
      <c r="V7" s="40"/>
      <c r="W7" s="40"/>
      <c r="X7" s="40"/>
      <c r="Y7" s="40"/>
      <c r="Z7" s="40"/>
      <c r="AA7" s="40"/>
      <c r="AB7" s="40"/>
      <c r="AC7" s="40"/>
      <c r="AD7" s="40"/>
      <c r="AE7" s="40"/>
      <c r="AF7" s="40"/>
      <c r="AG7" s="40"/>
      <c r="AH7" s="40"/>
      <c r="AI7" s="40"/>
      <c r="AJ7" s="40"/>
      <c r="AK7" s="40"/>
      <c r="AL7" s="40"/>
      <c r="AM7" s="40"/>
      <c r="AN7" s="40"/>
      <c r="AO7" s="40"/>
      <c r="AP7" s="40"/>
      <c r="AQ7" s="40"/>
      <c r="AR7" s="40"/>
      <c r="AS7" s="40"/>
    </row>
    <row r="8" spans="1:45" ht="15.75" x14ac:dyDescent="0.25">
      <c r="A8" s="34"/>
      <c r="B8" s="34"/>
      <c r="C8" s="34"/>
      <c r="D8" s="34"/>
      <c r="E8" s="34"/>
      <c r="F8" s="34"/>
      <c r="G8" s="34"/>
      <c r="H8" s="34"/>
      <c r="I8" s="34"/>
      <c r="J8" s="34"/>
      <c r="K8" s="34"/>
      <c r="L8" s="34"/>
      <c r="M8" s="34"/>
      <c r="N8" s="34"/>
      <c r="O8" s="34"/>
      <c r="P8" s="34"/>
      <c r="Q8" s="34"/>
      <c r="R8" s="34"/>
      <c r="S8" s="34"/>
      <c r="T8" s="34"/>
      <c r="U8" s="34"/>
      <c r="V8" s="34"/>
      <c r="W8" s="34"/>
      <c r="X8" s="34"/>
      <c r="Y8" s="34"/>
      <c r="Z8" s="34"/>
      <c r="AA8" s="34"/>
      <c r="AB8" s="34"/>
      <c r="AC8" s="34"/>
      <c r="AD8" s="34"/>
      <c r="AE8" s="34"/>
      <c r="AF8" s="34"/>
      <c r="AG8" s="34"/>
      <c r="AH8" s="34"/>
      <c r="AI8" s="34"/>
      <c r="AJ8" s="34"/>
      <c r="AK8" s="34"/>
      <c r="AL8" s="34"/>
      <c r="AM8" s="34"/>
      <c r="AN8" s="34"/>
      <c r="AO8" s="34"/>
      <c r="AP8" s="34"/>
      <c r="AQ8" s="34"/>
      <c r="AR8" s="34"/>
      <c r="AS8" s="34"/>
    </row>
    <row r="9" spans="1:45" ht="15.75" x14ac:dyDescent="0.25">
      <c r="A9" s="125" t="s">
        <v>599</v>
      </c>
      <c r="B9" s="125"/>
      <c r="C9" s="125"/>
      <c r="D9" s="125"/>
      <c r="E9" s="125"/>
      <c r="F9" s="125"/>
      <c r="G9" s="125"/>
      <c r="H9" s="125"/>
      <c r="I9" s="125"/>
      <c r="J9" s="125"/>
      <c r="K9" s="125"/>
      <c r="L9" s="125"/>
      <c r="M9" s="125"/>
      <c r="N9" s="125"/>
      <c r="O9" s="125"/>
      <c r="P9" s="125"/>
      <c r="Q9" s="125"/>
      <c r="R9" s="125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</row>
    <row r="10" spans="1:45" ht="15" customHeight="1" x14ac:dyDescent="0.25">
      <c r="A10" s="198"/>
      <c r="B10" s="198"/>
      <c r="C10" s="198"/>
      <c r="D10" s="198"/>
      <c r="E10" s="198"/>
      <c r="F10" s="198"/>
      <c r="G10" s="198"/>
      <c r="H10" s="198"/>
      <c r="I10" s="198"/>
      <c r="J10" s="198"/>
      <c r="K10" s="198"/>
      <c r="L10" s="198"/>
      <c r="M10" s="198"/>
      <c r="N10" s="198"/>
      <c r="O10" s="198"/>
      <c r="P10" s="198"/>
      <c r="Q10" s="198"/>
      <c r="R10" s="198"/>
      <c r="S10" s="25"/>
    </row>
    <row r="11" spans="1:45" s="6" customFormat="1" ht="184.5" customHeight="1" x14ac:dyDescent="0.25">
      <c r="A11" s="60" t="s">
        <v>109</v>
      </c>
      <c r="B11" s="60" t="s">
        <v>25</v>
      </c>
      <c r="C11" s="60" t="s">
        <v>4</v>
      </c>
      <c r="D11" s="30" t="s">
        <v>16</v>
      </c>
      <c r="E11" s="30" t="s">
        <v>13</v>
      </c>
      <c r="F11" s="60" t="s">
        <v>93</v>
      </c>
      <c r="G11" s="61" t="s">
        <v>36</v>
      </c>
      <c r="H11" s="60" t="s">
        <v>58</v>
      </c>
      <c r="I11" s="60" t="s">
        <v>66</v>
      </c>
      <c r="J11" s="60" t="s">
        <v>67</v>
      </c>
      <c r="K11" s="60" t="s">
        <v>60</v>
      </c>
      <c r="L11" s="64" t="s">
        <v>64</v>
      </c>
      <c r="M11" s="66" t="s">
        <v>92</v>
      </c>
      <c r="N11" s="29" t="s">
        <v>59</v>
      </c>
      <c r="O11" s="67" t="s">
        <v>65</v>
      </c>
      <c r="P11" s="67" t="s">
        <v>61</v>
      </c>
      <c r="Q11" s="67" t="s">
        <v>62</v>
      </c>
      <c r="R11" s="60" t="s">
        <v>63</v>
      </c>
    </row>
    <row r="12" spans="1:45" ht="18.75" customHeight="1" x14ac:dyDescent="0.25">
      <c r="A12" s="22">
        <v>1</v>
      </c>
      <c r="B12" s="22">
        <v>2</v>
      </c>
      <c r="C12" s="22">
        <v>3</v>
      </c>
      <c r="D12" s="22">
        <v>4</v>
      </c>
      <c r="E12" s="22">
        <v>5</v>
      </c>
      <c r="F12" s="22">
        <v>6</v>
      </c>
      <c r="G12" s="22">
        <v>7</v>
      </c>
      <c r="H12" s="22">
        <v>8</v>
      </c>
      <c r="I12" s="22">
        <v>9</v>
      </c>
      <c r="J12" s="22">
        <v>10</v>
      </c>
      <c r="K12" s="22">
        <v>11</v>
      </c>
      <c r="L12" s="22">
        <v>12</v>
      </c>
      <c r="M12" s="22">
        <v>13</v>
      </c>
      <c r="N12" s="22">
        <v>14</v>
      </c>
      <c r="O12" s="22">
        <v>15</v>
      </c>
      <c r="P12" s="22">
        <v>16</v>
      </c>
      <c r="Q12" s="22">
        <v>17</v>
      </c>
      <c r="R12" s="22">
        <v>18</v>
      </c>
      <c r="T12" s="5"/>
      <c r="U12" s="5"/>
      <c r="V12" s="5"/>
      <c r="W12" s="5"/>
      <c r="X12" s="5"/>
      <c r="Y12" s="5"/>
      <c r="Z12" s="5"/>
      <c r="AA12" s="5"/>
      <c r="AB12" s="5"/>
      <c r="AC12" s="5"/>
    </row>
    <row r="13" spans="1:45" ht="31.5" x14ac:dyDescent="0.25">
      <c r="A13" s="73" t="s">
        <v>311</v>
      </c>
      <c r="B13" s="74" t="s">
        <v>405</v>
      </c>
      <c r="C13" s="76" t="s">
        <v>382</v>
      </c>
      <c r="D13" s="90" t="s">
        <v>382</v>
      </c>
      <c r="E13" s="90" t="s">
        <v>382</v>
      </c>
      <c r="F13" s="89" t="s">
        <v>382</v>
      </c>
      <c r="G13" s="89" t="s">
        <v>382</v>
      </c>
      <c r="H13" s="89" t="s">
        <v>382</v>
      </c>
      <c r="I13" s="89" t="s">
        <v>382</v>
      </c>
      <c r="J13" s="89" t="s">
        <v>382</v>
      </c>
      <c r="K13" s="89" t="s">
        <v>382</v>
      </c>
      <c r="L13" s="89" t="s">
        <v>382</v>
      </c>
      <c r="M13" s="89" t="s">
        <v>382</v>
      </c>
      <c r="N13" s="89" t="s">
        <v>382</v>
      </c>
      <c r="O13" s="89" t="s">
        <v>382</v>
      </c>
      <c r="P13" s="89" t="s">
        <v>382</v>
      </c>
      <c r="Q13" s="89" t="s">
        <v>382</v>
      </c>
      <c r="R13" s="89" t="s">
        <v>382</v>
      </c>
    </row>
    <row r="14" spans="1:45" ht="31.5" x14ac:dyDescent="0.25">
      <c r="A14" s="73" t="s">
        <v>406</v>
      </c>
      <c r="B14" s="74" t="s">
        <v>407</v>
      </c>
      <c r="C14" s="76" t="s">
        <v>382</v>
      </c>
      <c r="D14" s="90" t="s">
        <v>382</v>
      </c>
      <c r="E14" s="90" t="s">
        <v>382</v>
      </c>
      <c r="F14" s="89" t="s">
        <v>382</v>
      </c>
      <c r="G14" s="89" t="s">
        <v>382</v>
      </c>
      <c r="H14" s="89" t="s">
        <v>382</v>
      </c>
      <c r="I14" s="89" t="s">
        <v>382</v>
      </c>
      <c r="J14" s="89" t="s">
        <v>382</v>
      </c>
      <c r="K14" s="89" t="s">
        <v>382</v>
      </c>
      <c r="L14" s="89" t="s">
        <v>382</v>
      </c>
      <c r="M14" s="89" t="s">
        <v>382</v>
      </c>
      <c r="N14" s="89" t="s">
        <v>382</v>
      </c>
      <c r="O14" s="89" t="s">
        <v>382</v>
      </c>
      <c r="P14" s="89" t="s">
        <v>382</v>
      </c>
      <c r="Q14" s="89" t="s">
        <v>382</v>
      </c>
      <c r="R14" s="89" t="s">
        <v>382</v>
      </c>
    </row>
    <row r="15" spans="1:45" ht="31.5" x14ac:dyDescent="0.25">
      <c r="A15" s="73" t="s">
        <v>408</v>
      </c>
      <c r="B15" s="74" t="s">
        <v>412</v>
      </c>
      <c r="C15" s="76" t="s">
        <v>382</v>
      </c>
      <c r="D15" s="90" t="s">
        <v>382</v>
      </c>
      <c r="E15" s="90" t="s">
        <v>382</v>
      </c>
      <c r="F15" s="89" t="s">
        <v>382</v>
      </c>
      <c r="G15" s="89" t="s">
        <v>382</v>
      </c>
      <c r="H15" s="89" t="s">
        <v>382</v>
      </c>
      <c r="I15" s="89" t="s">
        <v>382</v>
      </c>
      <c r="J15" s="89" t="s">
        <v>382</v>
      </c>
      <c r="K15" s="89" t="s">
        <v>382</v>
      </c>
      <c r="L15" s="89" t="s">
        <v>382</v>
      </c>
      <c r="M15" s="89" t="s">
        <v>382</v>
      </c>
      <c r="N15" s="89" t="s">
        <v>382</v>
      </c>
      <c r="O15" s="89" t="s">
        <v>382</v>
      </c>
      <c r="P15" s="89" t="s">
        <v>382</v>
      </c>
      <c r="Q15" s="89" t="s">
        <v>382</v>
      </c>
      <c r="R15" s="89" t="s">
        <v>382</v>
      </c>
    </row>
    <row r="16" spans="1:45" ht="78.75" x14ac:dyDescent="0.25">
      <c r="A16" s="73" t="s">
        <v>413</v>
      </c>
      <c r="B16" s="75" t="s">
        <v>414</v>
      </c>
      <c r="C16" s="76" t="s">
        <v>382</v>
      </c>
      <c r="D16" s="90" t="s">
        <v>382</v>
      </c>
      <c r="E16" s="90" t="s">
        <v>382</v>
      </c>
      <c r="F16" s="89" t="s">
        <v>382</v>
      </c>
      <c r="G16" s="89" t="s">
        <v>382</v>
      </c>
      <c r="H16" s="89" t="s">
        <v>382</v>
      </c>
      <c r="I16" s="89" t="s">
        <v>382</v>
      </c>
      <c r="J16" s="89" t="s">
        <v>382</v>
      </c>
      <c r="K16" s="89" t="s">
        <v>382</v>
      </c>
      <c r="L16" s="89" t="s">
        <v>382</v>
      </c>
      <c r="M16" s="89" t="s">
        <v>382</v>
      </c>
      <c r="N16" s="89" t="s">
        <v>382</v>
      </c>
      <c r="O16" s="89" t="s">
        <v>382</v>
      </c>
      <c r="P16" s="89" t="s">
        <v>382</v>
      </c>
      <c r="Q16" s="89" t="s">
        <v>382</v>
      </c>
      <c r="R16" s="89" t="s">
        <v>382</v>
      </c>
    </row>
    <row r="17" spans="1:18" ht="47.25" x14ac:dyDescent="0.25">
      <c r="A17" s="73" t="s">
        <v>415</v>
      </c>
      <c r="B17" s="74" t="s">
        <v>416</v>
      </c>
      <c r="C17" s="76" t="s">
        <v>382</v>
      </c>
      <c r="D17" s="90" t="s">
        <v>382</v>
      </c>
      <c r="E17" s="90" t="s">
        <v>382</v>
      </c>
      <c r="F17" s="89" t="s">
        <v>382</v>
      </c>
      <c r="G17" s="89" t="s">
        <v>382</v>
      </c>
      <c r="H17" s="89" t="s">
        <v>382</v>
      </c>
      <c r="I17" s="89" t="s">
        <v>382</v>
      </c>
      <c r="J17" s="89" t="s">
        <v>382</v>
      </c>
      <c r="K17" s="89" t="s">
        <v>382</v>
      </c>
      <c r="L17" s="89" t="s">
        <v>382</v>
      </c>
      <c r="M17" s="89" t="s">
        <v>382</v>
      </c>
      <c r="N17" s="89" t="s">
        <v>382</v>
      </c>
      <c r="O17" s="89" t="s">
        <v>382</v>
      </c>
      <c r="P17" s="89" t="s">
        <v>382</v>
      </c>
      <c r="Q17" s="89" t="s">
        <v>382</v>
      </c>
      <c r="R17" s="89" t="s">
        <v>382</v>
      </c>
    </row>
    <row r="18" spans="1:18" ht="47.25" x14ac:dyDescent="0.25">
      <c r="A18" s="73" t="s">
        <v>417</v>
      </c>
      <c r="B18" s="74" t="s">
        <v>418</v>
      </c>
      <c r="C18" s="76" t="s">
        <v>382</v>
      </c>
      <c r="D18" s="90" t="s">
        <v>382</v>
      </c>
      <c r="E18" s="90" t="s">
        <v>382</v>
      </c>
      <c r="F18" s="89" t="s">
        <v>382</v>
      </c>
      <c r="G18" s="89" t="s">
        <v>382</v>
      </c>
      <c r="H18" s="89" t="s">
        <v>382</v>
      </c>
      <c r="I18" s="89" t="s">
        <v>382</v>
      </c>
      <c r="J18" s="89" t="s">
        <v>382</v>
      </c>
      <c r="K18" s="89" t="s">
        <v>382</v>
      </c>
      <c r="L18" s="89" t="s">
        <v>382</v>
      </c>
      <c r="M18" s="89" t="s">
        <v>382</v>
      </c>
      <c r="N18" s="89" t="s">
        <v>382</v>
      </c>
      <c r="O18" s="89" t="s">
        <v>382</v>
      </c>
      <c r="P18" s="89" t="s">
        <v>382</v>
      </c>
      <c r="Q18" s="89" t="s">
        <v>382</v>
      </c>
      <c r="R18" s="89" t="s">
        <v>382</v>
      </c>
    </row>
    <row r="19" spans="1:18" ht="31.5" x14ac:dyDescent="0.25">
      <c r="A19" s="73" t="s">
        <v>419</v>
      </c>
      <c r="B19" s="75" t="s">
        <v>420</v>
      </c>
      <c r="C19" s="76" t="s">
        <v>382</v>
      </c>
      <c r="D19" s="90" t="s">
        <v>382</v>
      </c>
      <c r="E19" s="90" t="s">
        <v>382</v>
      </c>
      <c r="F19" s="89" t="s">
        <v>382</v>
      </c>
      <c r="G19" s="89" t="s">
        <v>382</v>
      </c>
      <c r="H19" s="89" t="s">
        <v>382</v>
      </c>
      <c r="I19" s="89" t="s">
        <v>382</v>
      </c>
      <c r="J19" s="89" t="s">
        <v>382</v>
      </c>
      <c r="K19" s="89" t="s">
        <v>382</v>
      </c>
      <c r="L19" s="89" t="s">
        <v>382</v>
      </c>
      <c r="M19" s="89" t="s">
        <v>382</v>
      </c>
      <c r="N19" s="89" t="s">
        <v>382</v>
      </c>
      <c r="O19" s="89" t="s">
        <v>382</v>
      </c>
      <c r="P19" s="89" t="s">
        <v>382</v>
      </c>
      <c r="Q19" s="89" t="s">
        <v>382</v>
      </c>
      <c r="R19" s="89" t="s">
        <v>382</v>
      </c>
    </row>
    <row r="20" spans="1:18" ht="15.75" x14ac:dyDescent="0.25">
      <c r="A20" s="73"/>
      <c r="B20" s="74"/>
      <c r="C20" s="76" t="s">
        <v>382</v>
      </c>
      <c r="D20" s="90" t="s">
        <v>382</v>
      </c>
      <c r="E20" s="90" t="s">
        <v>382</v>
      </c>
      <c r="F20" s="89" t="s">
        <v>382</v>
      </c>
      <c r="G20" s="89" t="s">
        <v>382</v>
      </c>
      <c r="H20" s="89" t="s">
        <v>382</v>
      </c>
      <c r="I20" s="89" t="s">
        <v>382</v>
      </c>
      <c r="J20" s="89" t="s">
        <v>382</v>
      </c>
      <c r="K20" s="89" t="s">
        <v>382</v>
      </c>
      <c r="L20" s="89" t="s">
        <v>382</v>
      </c>
      <c r="M20" s="89" t="s">
        <v>382</v>
      </c>
      <c r="N20" s="89" t="s">
        <v>382</v>
      </c>
      <c r="O20" s="89" t="s">
        <v>382</v>
      </c>
      <c r="P20" s="89" t="s">
        <v>382</v>
      </c>
      <c r="Q20" s="89" t="s">
        <v>382</v>
      </c>
      <c r="R20" s="89" t="s">
        <v>382</v>
      </c>
    </row>
    <row r="21" spans="1:18" ht="15.75" x14ac:dyDescent="0.25">
      <c r="A21" s="73" t="s">
        <v>315</v>
      </c>
      <c r="B21" s="74" t="s">
        <v>220</v>
      </c>
      <c r="C21" s="76" t="s">
        <v>382</v>
      </c>
      <c r="D21" s="90" t="s">
        <v>382</v>
      </c>
      <c r="E21" s="90" t="s">
        <v>382</v>
      </c>
      <c r="F21" s="89" t="s">
        <v>382</v>
      </c>
      <c r="G21" s="89" t="s">
        <v>382</v>
      </c>
      <c r="H21" s="89" t="s">
        <v>382</v>
      </c>
      <c r="I21" s="89" t="s">
        <v>382</v>
      </c>
      <c r="J21" s="89" t="s">
        <v>382</v>
      </c>
      <c r="K21" s="89" t="s">
        <v>382</v>
      </c>
      <c r="L21" s="89" t="s">
        <v>382</v>
      </c>
      <c r="M21" s="89" t="s">
        <v>382</v>
      </c>
      <c r="N21" s="89" t="s">
        <v>382</v>
      </c>
      <c r="O21" s="89" t="s">
        <v>382</v>
      </c>
      <c r="P21" s="89" t="s">
        <v>382</v>
      </c>
      <c r="Q21" s="89" t="s">
        <v>382</v>
      </c>
      <c r="R21" s="89" t="s">
        <v>382</v>
      </c>
    </row>
    <row r="22" spans="1:18" ht="31.5" x14ac:dyDescent="0.25">
      <c r="A22" s="73" t="s">
        <v>316</v>
      </c>
      <c r="B22" s="74" t="s">
        <v>421</v>
      </c>
      <c r="C22" s="76" t="s">
        <v>382</v>
      </c>
      <c r="D22" s="90" t="s">
        <v>382</v>
      </c>
      <c r="E22" s="90" t="s">
        <v>382</v>
      </c>
      <c r="F22" s="89" t="s">
        <v>382</v>
      </c>
      <c r="G22" s="89" t="s">
        <v>382</v>
      </c>
      <c r="H22" s="89" t="s">
        <v>382</v>
      </c>
      <c r="I22" s="89" t="s">
        <v>382</v>
      </c>
      <c r="J22" s="89" t="s">
        <v>382</v>
      </c>
      <c r="K22" s="89" t="s">
        <v>382</v>
      </c>
      <c r="L22" s="89" t="s">
        <v>382</v>
      </c>
      <c r="M22" s="89" t="s">
        <v>382</v>
      </c>
      <c r="N22" s="89" t="s">
        <v>382</v>
      </c>
      <c r="O22" s="89" t="s">
        <v>382</v>
      </c>
      <c r="P22" s="89" t="s">
        <v>382</v>
      </c>
      <c r="Q22" s="89" t="s">
        <v>382</v>
      </c>
      <c r="R22" s="89" t="s">
        <v>382</v>
      </c>
    </row>
    <row r="23" spans="1:18" ht="47.25" x14ac:dyDescent="0.25">
      <c r="A23" s="73" t="s">
        <v>318</v>
      </c>
      <c r="B23" s="74" t="s">
        <v>422</v>
      </c>
      <c r="C23" s="76" t="s">
        <v>382</v>
      </c>
      <c r="D23" s="90" t="s">
        <v>382</v>
      </c>
      <c r="E23" s="90" t="s">
        <v>382</v>
      </c>
      <c r="F23" s="89" t="s">
        <v>382</v>
      </c>
      <c r="G23" s="89" t="s">
        <v>382</v>
      </c>
      <c r="H23" s="89" t="s">
        <v>382</v>
      </c>
      <c r="I23" s="89" t="s">
        <v>382</v>
      </c>
      <c r="J23" s="89" t="s">
        <v>382</v>
      </c>
      <c r="K23" s="89" t="s">
        <v>382</v>
      </c>
      <c r="L23" s="89" t="s">
        <v>382</v>
      </c>
      <c r="M23" s="89" t="s">
        <v>382</v>
      </c>
      <c r="N23" s="89" t="s">
        <v>382</v>
      </c>
      <c r="O23" s="89" t="s">
        <v>382</v>
      </c>
      <c r="P23" s="89" t="s">
        <v>382</v>
      </c>
      <c r="Q23" s="89" t="s">
        <v>382</v>
      </c>
      <c r="R23" s="89" t="s">
        <v>382</v>
      </c>
    </row>
    <row r="24" spans="1:18" ht="78.75" x14ac:dyDescent="0.25">
      <c r="A24" s="73" t="s">
        <v>336</v>
      </c>
      <c r="B24" s="74" t="s">
        <v>423</v>
      </c>
      <c r="C24" s="76" t="s">
        <v>382</v>
      </c>
      <c r="D24" s="90" t="s">
        <v>382</v>
      </c>
      <c r="E24" s="90" t="s">
        <v>382</v>
      </c>
      <c r="F24" s="89" t="s">
        <v>382</v>
      </c>
      <c r="G24" s="89" t="s">
        <v>382</v>
      </c>
      <c r="H24" s="89" t="s">
        <v>382</v>
      </c>
      <c r="I24" s="89" t="s">
        <v>382</v>
      </c>
      <c r="J24" s="89" t="s">
        <v>382</v>
      </c>
      <c r="K24" s="89" t="s">
        <v>382</v>
      </c>
      <c r="L24" s="89" t="s">
        <v>382</v>
      </c>
      <c r="M24" s="89" t="s">
        <v>382</v>
      </c>
      <c r="N24" s="89" t="s">
        <v>382</v>
      </c>
      <c r="O24" s="89" t="s">
        <v>382</v>
      </c>
      <c r="P24" s="89" t="s">
        <v>382</v>
      </c>
      <c r="Q24" s="89" t="s">
        <v>382</v>
      </c>
      <c r="R24" s="89" t="s">
        <v>382</v>
      </c>
    </row>
    <row r="25" spans="1:18" ht="78.75" x14ac:dyDescent="0.25">
      <c r="A25" s="73" t="s">
        <v>337</v>
      </c>
      <c r="B25" s="74" t="s">
        <v>424</v>
      </c>
      <c r="C25" s="76" t="s">
        <v>382</v>
      </c>
      <c r="D25" s="90" t="s">
        <v>382</v>
      </c>
      <c r="E25" s="90" t="s">
        <v>382</v>
      </c>
      <c r="F25" s="89" t="s">
        <v>382</v>
      </c>
      <c r="G25" s="89" t="s">
        <v>382</v>
      </c>
      <c r="H25" s="89" t="s">
        <v>382</v>
      </c>
      <c r="I25" s="89" t="s">
        <v>382</v>
      </c>
      <c r="J25" s="89" t="s">
        <v>382</v>
      </c>
      <c r="K25" s="89" t="s">
        <v>382</v>
      </c>
      <c r="L25" s="89" t="s">
        <v>382</v>
      </c>
      <c r="M25" s="89" t="s">
        <v>382</v>
      </c>
      <c r="N25" s="89" t="s">
        <v>382</v>
      </c>
      <c r="O25" s="89" t="s">
        <v>382</v>
      </c>
      <c r="P25" s="89" t="s">
        <v>382</v>
      </c>
      <c r="Q25" s="89" t="s">
        <v>382</v>
      </c>
      <c r="R25" s="89" t="s">
        <v>382</v>
      </c>
    </row>
    <row r="26" spans="1:18" ht="63" x14ac:dyDescent="0.25">
      <c r="A26" s="73" t="s">
        <v>338</v>
      </c>
      <c r="B26" s="74" t="s">
        <v>425</v>
      </c>
      <c r="C26" s="76" t="s">
        <v>382</v>
      </c>
      <c r="D26" s="90" t="s">
        <v>382</v>
      </c>
      <c r="E26" s="90" t="s">
        <v>382</v>
      </c>
      <c r="F26" s="89" t="s">
        <v>382</v>
      </c>
      <c r="G26" s="89" t="s">
        <v>382</v>
      </c>
      <c r="H26" s="89" t="s">
        <v>382</v>
      </c>
      <c r="I26" s="89" t="s">
        <v>382</v>
      </c>
      <c r="J26" s="89" t="s">
        <v>382</v>
      </c>
      <c r="K26" s="89" t="s">
        <v>382</v>
      </c>
      <c r="L26" s="89" t="s">
        <v>382</v>
      </c>
      <c r="M26" s="89" t="s">
        <v>382</v>
      </c>
      <c r="N26" s="89" t="s">
        <v>382</v>
      </c>
      <c r="O26" s="89" t="s">
        <v>382</v>
      </c>
      <c r="P26" s="89" t="s">
        <v>382</v>
      </c>
      <c r="Q26" s="89" t="s">
        <v>382</v>
      </c>
      <c r="R26" s="89" t="s">
        <v>382</v>
      </c>
    </row>
    <row r="27" spans="1:18" ht="47.25" x14ac:dyDescent="0.25">
      <c r="A27" s="73" t="s">
        <v>319</v>
      </c>
      <c r="B27" s="74" t="s">
        <v>426</v>
      </c>
      <c r="C27" s="76" t="s">
        <v>382</v>
      </c>
      <c r="D27" s="90" t="s">
        <v>382</v>
      </c>
      <c r="E27" s="90" t="s">
        <v>382</v>
      </c>
      <c r="F27" s="89" t="s">
        <v>382</v>
      </c>
      <c r="G27" s="89" t="s">
        <v>382</v>
      </c>
      <c r="H27" s="89" t="s">
        <v>382</v>
      </c>
      <c r="I27" s="89" t="s">
        <v>382</v>
      </c>
      <c r="J27" s="89" t="s">
        <v>382</v>
      </c>
      <c r="K27" s="89" t="s">
        <v>382</v>
      </c>
      <c r="L27" s="89" t="s">
        <v>382</v>
      </c>
      <c r="M27" s="89" t="s">
        <v>382</v>
      </c>
      <c r="N27" s="89" t="s">
        <v>382</v>
      </c>
      <c r="O27" s="89" t="s">
        <v>382</v>
      </c>
      <c r="P27" s="89" t="s">
        <v>382</v>
      </c>
      <c r="Q27" s="89" t="s">
        <v>382</v>
      </c>
      <c r="R27" s="89" t="s">
        <v>382</v>
      </c>
    </row>
    <row r="28" spans="1:18" ht="78.75" x14ac:dyDescent="0.25">
      <c r="A28" s="73" t="s">
        <v>340</v>
      </c>
      <c r="B28" s="74" t="s">
        <v>427</v>
      </c>
      <c r="C28" s="76" t="s">
        <v>382</v>
      </c>
      <c r="D28" s="90" t="s">
        <v>382</v>
      </c>
      <c r="E28" s="90" t="s">
        <v>382</v>
      </c>
      <c r="F28" s="89" t="s">
        <v>382</v>
      </c>
      <c r="G28" s="89" t="s">
        <v>382</v>
      </c>
      <c r="H28" s="89" t="s">
        <v>382</v>
      </c>
      <c r="I28" s="89" t="s">
        <v>382</v>
      </c>
      <c r="J28" s="89" t="s">
        <v>382</v>
      </c>
      <c r="K28" s="89" t="s">
        <v>382</v>
      </c>
      <c r="L28" s="89" t="s">
        <v>382</v>
      </c>
      <c r="M28" s="89" t="s">
        <v>382</v>
      </c>
      <c r="N28" s="89" t="s">
        <v>382</v>
      </c>
      <c r="O28" s="89" t="s">
        <v>382</v>
      </c>
      <c r="P28" s="89" t="s">
        <v>382</v>
      </c>
      <c r="Q28" s="89" t="s">
        <v>382</v>
      </c>
      <c r="R28" s="89" t="s">
        <v>382</v>
      </c>
    </row>
    <row r="29" spans="1:18" ht="47.25" x14ac:dyDescent="0.25">
      <c r="A29" s="73" t="s">
        <v>341</v>
      </c>
      <c r="B29" s="74" t="s">
        <v>428</v>
      </c>
      <c r="C29" s="76" t="s">
        <v>382</v>
      </c>
      <c r="D29" s="90" t="s">
        <v>382</v>
      </c>
      <c r="E29" s="90" t="s">
        <v>382</v>
      </c>
      <c r="F29" s="89" t="s">
        <v>382</v>
      </c>
      <c r="G29" s="89" t="s">
        <v>382</v>
      </c>
      <c r="H29" s="89" t="s">
        <v>382</v>
      </c>
      <c r="I29" s="89" t="s">
        <v>382</v>
      </c>
      <c r="J29" s="89" t="s">
        <v>382</v>
      </c>
      <c r="K29" s="89" t="s">
        <v>382</v>
      </c>
      <c r="L29" s="89" t="s">
        <v>382</v>
      </c>
      <c r="M29" s="89" t="s">
        <v>382</v>
      </c>
      <c r="N29" s="89" t="s">
        <v>382</v>
      </c>
      <c r="O29" s="89" t="s">
        <v>382</v>
      </c>
      <c r="P29" s="89" t="s">
        <v>382</v>
      </c>
      <c r="Q29" s="89" t="s">
        <v>382</v>
      </c>
      <c r="R29" s="89" t="s">
        <v>382</v>
      </c>
    </row>
    <row r="30" spans="1:18" ht="63" x14ac:dyDescent="0.25">
      <c r="A30" s="73" t="s">
        <v>320</v>
      </c>
      <c r="B30" s="74" t="s">
        <v>429</v>
      </c>
      <c r="C30" s="76" t="s">
        <v>382</v>
      </c>
      <c r="D30" s="90" t="s">
        <v>382</v>
      </c>
      <c r="E30" s="90" t="s">
        <v>382</v>
      </c>
      <c r="F30" s="89" t="s">
        <v>382</v>
      </c>
      <c r="G30" s="89" t="s">
        <v>382</v>
      </c>
      <c r="H30" s="89" t="s">
        <v>382</v>
      </c>
      <c r="I30" s="89" t="s">
        <v>382</v>
      </c>
      <c r="J30" s="89" t="s">
        <v>382</v>
      </c>
      <c r="K30" s="89" t="s">
        <v>382</v>
      </c>
      <c r="L30" s="89" t="s">
        <v>382</v>
      </c>
      <c r="M30" s="89" t="s">
        <v>382</v>
      </c>
      <c r="N30" s="89" t="s">
        <v>382</v>
      </c>
      <c r="O30" s="89" t="s">
        <v>382</v>
      </c>
      <c r="P30" s="89" t="s">
        <v>382</v>
      </c>
      <c r="Q30" s="89" t="s">
        <v>382</v>
      </c>
      <c r="R30" s="89" t="s">
        <v>382</v>
      </c>
    </row>
    <row r="31" spans="1:18" ht="47.25" x14ac:dyDescent="0.25">
      <c r="A31" s="73" t="s">
        <v>344</v>
      </c>
      <c r="B31" s="74" t="s">
        <v>430</v>
      </c>
      <c r="C31" s="76" t="s">
        <v>382</v>
      </c>
      <c r="D31" s="90" t="s">
        <v>382</v>
      </c>
      <c r="E31" s="90" t="s">
        <v>382</v>
      </c>
      <c r="F31" s="89" t="s">
        <v>382</v>
      </c>
      <c r="G31" s="89" t="s">
        <v>382</v>
      </c>
      <c r="H31" s="89" t="s">
        <v>382</v>
      </c>
      <c r="I31" s="89" t="s">
        <v>382</v>
      </c>
      <c r="J31" s="89" t="s">
        <v>382</v>
      </c>
      <c r="K31" s="89" t="s">
        <v>382</v>
      </c>
      <c r="L31" s="89" t="s">
        <v>382</v>
      </c>
      <c r="M31" s="89" t="s">
        <v>382</v>
      </c>
      <c r="N31" s="89" t="s">
        <v>382</v>
      </c>
      <c r="O31" s="89" t="s">
        <v>382</v>
      </c>
      <c r="P31" s="89" t="s">
        <v>382</v>
      </c>
      <c r="Q31" s="89" t="s">
        <v>382</v>
      </c>
      <c r="R31" s="89" t="s">
        <v>382</v>
      </c>
    </row>
    <row r="32" spans="1:18" ht="141.75" x14ac:dyDescent="0.25">
      <c r="A32" s="73" t="s">
        <v>344</v>
      </c>
      <c r="B32" s="74" t="s">
        <v>431</v>
      </c>
      <c r="C32" s="76" t="s">
        <v>382</v>
      </c>
      <c r="D32" s="90" t="s">
        <v>382</v>
      </c>
      <c r="E32" s="90" t="s">
        <v>382</v>
      </c>
      <c r="F32" s="89" t="s">
        <v>382</v>
      </c>
      <c r="G32" s="89" t="s">
        <v>382</v>
      </c>
      <c r="H32" s="89" t="s">
        <v>382</v>
      </c>
      <c r="I32" s="89" t="s">
        <v>382</v>
      </c>
      <c r="J32" s="89" t="s">
        <v>382</v>
      </c>
      <c r="K32" s="89" t="s">
        <v>382</v>
      </c>
      <c r="L32" s="89" t="s">
        <v>382</v>
      </c>
      <c r="M32" s="89" t="s">
        <v>382</v>
      </c>
      <c r="N32" s="89" t="s">
        <v>382</v>
      </c>
      <c r="O32" s="89" t="s">
        <v>382</v>
      </c>
      <c r="P32" s="89" t="s">
        <v>382</v>
      </c>
      <c r="Q32" s="89" t="s">
        <v>382</v>
      </c>
      <c r="R32" s="89" t="s">
        <v>382</v>
      </c>
    </row>
    <row r="33" spans="1:18" ht="126" x14ac:dyDescent="0.25">
      <c r="A33" s="73" t="s">
        <v>344</v>
      </c>
      <c r="B33" s="74" t="s">
        <v>432</v>
      </c>
      <c r="C33" s="76" t="s">
        <v>382</v>
      </c>
      <c r="D33" s="90" t="s">
        <v>382</v>
      </c>
      <c r="E33" s="90" t="s">
        <v>382</v>
      </c>
      <c r="F33" s="89" t="s">
        <v>382</v>
      </c>
      <c r="G33" s="89" t="s">
        <v>382</v>
      </c>
      <c r="H33" s="89" t="s">
        <v>382</v>
      </c>
      <c r="I33" s="89" t="s">
        <v>382</v>
      </c>
      <c r="J33" s="89" t="s">
        <v>382</v>
      </c>
      <c r="K33" s="89" t="s">
        <v>382</v>
      </c>
      <c r="L33" s="89" t="s">
        <v>382</v>
      </c>
      <c r="M33" s="89" t="s">
        <v>382</v>
      </c>
      <c r="N33" s="89" t="s">
        <v>382</v>
      </c>
      <c r="O33" s="89" t="s">
        <v>382</v>
      </c>
      <c r="P33" s="89" t="s">
        <v>382</v>
      </c>
      <c r="Q33" s="89" t="s">
        <v>382</v>
      </c>
      <c r="R33" s="89" t="s">
        <v>382</v>
      </c>
    </row>
    <row r="34" spans="1:18" ht="126" x14ac:dyDescent="0.25">
      <c r="A34" s="73" t="s">
        <v>344</v>
      </c>
      <c r="B34" s="74" t="s">
        <v>433</v>
      </c>
      <c r="C34" s="76" t="s">
        <v>382</v>
      </c>
      <c r="D34" s="90" t="s">
        <v>382</v>
      </c>
      <c r="E34" s="90" t="s">
        <v>382</v>
      </c>
      <c r="F34" s="89" t="s">
        <v>382</v>
      </c>
      <c r="G34" s="89" t="s">
        <v>382</v>
      </c>
      <c r="H34" s="89" t="s">
        <v>382</v>
      </c>
      <c r="I34" s="89" t="s">
        <v>382</v>
      </c>
      <c r="J34" s="89" t="s">
        <v>382</v>
      </c>
      <c r="K34" s="89" t="s">
        <v>382</v>
      </c>
      <c r="L34" s="89" t="s">
        <v>382</v>
      </c>
      <c r="M34" s="89" t="s">
        <v>382</v>
      </c>
      <c r="N34" s="89" t="s">
        <v>382</v>
      </c>
      <c r="O34" s="89" t="s">
        <v>382</v>
      </c>
      <c r="P34" s="89" t="s">
        <v>382</v>
      </c>
      <c r="Q34" s="89" t="s">
        <v>382</v>
      </c>
      <c r="R34" s="89" t="s">
        <v>382</v>
      </c>
    </row>
    <row r="35" spans="1:18" ht="47.25" x14ac:dyDescent="0.25">
      <c r="A35" s="73" t="s">
        <v>345</v>
      </c>
      <c r="B35" s="74" t="s">
        <v>430</v>
      </c>
      <c r="C35" s="76" t="s">
        <v>382</v>
      </c>
      <c r="D35" s="90" t="s">
        <v>382</v>
      </c>
      <c r="E35" s="90" t="s">
        <v>382</v>
      </c>
      <c r="F35" s="89" t="s">
        <v>382</v>
      </c>
      <c r="G35" s="89" t="s">
        <v>382</v>
      </c>
      <c r="H35" s="89" t="s">
        <v>382</v>
      </c>
      <c r="I35" s="89" t="s">
        <v>382</v>
      </c>
      <c r="J35" s="89" t="s">
        <v>382</v>
      </c>
      <c r="K35" s="89" t="s">
        <v>382</v>
      </c>
      <c r="L35" s="89" t="s">
        <v>382</v>
      </c>
      <c r="M35" s="89" t="s">
        <v>382</v>
      </c>
      <c r="N35" s="89" t="s">
        <v>382</v>
      </c>
      <c r="O35" s="89" t="s">
        <v>382</v>
      </c>
      <c r="P35" s="89" t="s">
        <v>382</v>
      </c>
      <c r="Q35" s="89" t="s">
        <v>382</v>
      </c>
      <c r="R35" s="89" t="s">
        <v>382</v>
      </c>
    </row>
    <row r="36" spans="1:18" ht="141.75" x14ac:dyDescent="0.25">
      <c r="A36" s="73" t="s">
        <v>345</v>
      </c>
      <c r="B36" s="74" t="s">
        <v>431</v>
      </c>
      <c r="C36" s="76" t="s">
        <v>382</v>
      </c>
      <c r="D36" s="90" t="s">
        <v>382</v>
      </c>
      <c r="E36" s="90" t="s">
        <v>382</v>
      </c>
      <c r="F36" s="89" t="s">
        <v>382</v>
      </c>
      <c r="G36" s="89" t="s">
        <v>382</v>
      </c>
      <c r="H36" s="89" t="s">
        <v>382</v>
      </c>
      <c r="I36" s="89" t="s">
        <v>382</v>
      </c>
      <c r="J36" s="89" t="s">
        <v>382</v>
      </c>
      <c r="K36" s="89" t="s">
        <v>382</v>
      </c>
      <c r="L36" s="89" t="s">
        <v>382</v>
      </c>
      <c r="M36" s="89" t="s">
        <v>382</v>
      </c>
      <c r="N36" s="89" t="s">
        <v>382</v>
      </c>
      <c r="O36" s="89" t="s">
        <v>382</v>
      </c>
      <c r="P36" s="89" t="s">
        <v>382</v>
      </c>
      <c r="Q36" s="89" t="s">
        <v>382</v>
      </c>
      <c r="R36" s="89" t="s">
        <v>382</v>
      </c>
    </row>
    <row r="37" spans="1:18" ht="126" x14ac:dyDescent="0.25">
      <c r="A37" s="73" t="s">
        <v>345</v>
      </c>
      <c r="B37" s="74" t="s">
        <v>432</v>
      </c>
      <c r="C37" s="76" t="s">
        <v>382</v>
      </c>
      <c r="D37" s="90" t="s">
        <v>382</v>
      </c>
      <c r="E37" s="90" t="s">
        <v>382</v>
      </c>
      <c r="F37" s="89" t="s">
        <v>382</v>
      </c>
      <c r="G37" s="89" t="s">
        <v>382</v>
      </c>
      <c r="H37" s="89" t="s">
        <v>382</v>
      </c>
      <c r="I37" s="89" t="s">
        <v>382</v>
      </c>
      <c r="J37" s="89" t="s">
        <v>382</v>
      </c>
      <c r="K37" s="89" t="s">
        <v>382</v>
      </c>
      <c r="L37" s="89" t="s">
        <v>382</v>
      </c>
      <c r="M37" s="89" t="s">
        <v>382</v>
      </c>
      <c r="N37" s="89" t="s">
        <v>382</v>
      </c>
      <c r="O37" s="89" t="s">
        <v>382</v>
      </c>
      <c r="P37" s="89" t="s">
        <v>382</v>
      </c>
      <c r="Q37" s="89" t="s">
        <v>382</v>
      </c>
      <c r="R37" s="89" t="s">
        <v>382</v>
      </c>
    </row>
    <row r="38" spans="1:18" ht="126" x14ac:dyDescent="0.25">
      <c r="A38" s="73" t="s">
        <v>345</v>
      </c>
      <c r="B38" s="74" t="s">
        <v>434</v>
      </c>
      <c r="C38" s="76" t="s">
        <v>382</v>
      </c>
      <c r="D38" s="90" t="s">
        <v>382</v>
      </c>
      <c r="E38" s="90" t="s">
        <v>382</v>
      </c>
      <c r="F38" s="89" t="s">
        <v>382</v>
      </c>
      <c r="G38" s="89" t="s">
        <v>382</v>
      </c>
      <c r="H38" s="89" t="s">
        <v>382</v>
      </c>
      <c r="I38" s="89" t="s">
        <v>382</v>
      </c>
      <c r="J38" s="89" t="s">
        <v>382</v>
      </c>
      <c r="K38" s="89" t="s">
        <v>382</v>
      </c>
      <c r="L38" s="89" t="s">
        <v>382</v>
      </c>
      <c r="M38" s="89" t="s">
        <v>382</v>
      </c>
      <c r="N38" s="89" t="s">
        <v>382</v>
      </c>
      <c r="O38" s="89" t="s">
        <v>382</v>
      </c>
      <c r="P38" s="89" t="s">
        <v>382</v>
      </c>
      <c r="Q38" s="89" t="s">
        <v>382</v>
      </c>
      <c r="R38" s="89" t="s">
        <v>382</v>
      </c>
    </row>
    <row r="39" spans="1:18" ht="110.25" x14ac:dyDescent="0.25">
      <c r="A39" s="73" t="s">
        <v>321</v>
      </c>
      <c r="B39" s="74" t="s">
        <v>435</v>
      </c>
      <c r="C39" s="76" t="s">
        <v>382</v>
      </c>
      <c r="D39" s="90" t="s">
        <v>382</v>
      </c>
      <c r="E39" s="90" t="s">
        <v>382</v>
      </c>
      <c r="F39" s="89" t="s">
        <v>382</v>
      </c>
      <c r="G39" s="89" t="s">
        <v>382</v>
      </c>
      <c r="H39" s="89" t="s">
        <v>382</v>
      </c>
      <c r="I39" s="89" t="s">
        <v>382</v>
      </c>
      <c r="J39" s="89" t="s">
        <v>382</v>
      </c>
      <c r="K39" s="89" t="s">
        <v>382</v>
      </c>
      <c r="L39" s="89" t="s">
        <v>382</v>
      </c>
      <c r="M39" s="89" t="s">
        <v>382</v>
      </c>
      <c r="N39" s="89" t="s">
        <v>382</v>
      </c>
      <c r="O39" s="89" t="s">
        <v>382</v>
      </c>
      <c r="P39" s="89" t="s">
        <v>382</v>
      </c>
      <c r="Q39" s="89" t="s">
        <v>382</v>
      </c>
      <c r="R39" s="89" t="s">
        <v>382</v>
      </c>
    </row>
    <row r="40" spans="1:18" ht="94.5" x14ac:dyDescent="0.25">
      <c r="A40" s="73" t="s">
        <v>348</v>
      </c>
      <c r="B40" s="74" t="s">
        <v>436</v>
      </c>
      <c r="C40" s="76" t="s">
        <v>382</v>
      </c>
      <c r="D40" s="90" t="s">
        <v>382</v>
      </c>
      <c r="E40" s="90" t="s">
        <v>382</v>
      </c>
      <c r="F40" s="89" t="s">
        <v>382</v>
      </c>
      <c r="G40" s="89" t="s">
        <v>382</v>
      </c>
      <c r="H40" s="89" t="s">
        <v>382</v>
      </c>
      <c r="I40" s="89" t="s">
        <v>382</v>
      </c>
      <c r="J40" s="89" t="s">
        <v>382</v>
      </c>
      <c r="K40" s="89" t="s">
        <v>382</v>
      </c>
      <c r="L40" s="89" t="s">
        <v>382</v>
      </c>
      <c r="M40" s="89" t="s">
        <v>382</v>
      </c>
      <c r="N40" s="89" t="s">
        <v>382</v>
      </c>
      <c r="O40" s="89" t="s">
        <v>382</v>
      </c>
      <c r="P40" s="89" t="s">
        <v>382</v>
      </c>
      <c r="Q40" s="89" t="s">
        <v>382</v>
      </c>
      <c r="R40" s="89" t="s">
        <v>382</v>
      </c>
    </row>
    <row r="41" spans="1:18" ht="94.5" x14ac:dyDescent="0.25">
      <c r="A41" s="73" t="s">
        <v>349</v>
      </c>
      <c r="B41" s="74" t="s">
        <v>437</v>
      </c>
      <c r="C41" s="76" t="s">
        <v>382</v>
      </c>
      <c r="D41" s="90" t="s">
        <v>382</v>
      </c>
      <c r="E41" s="90" t="s">
        <v>382</v>
      </c>
      <c r="F41" s="89" t="s">
        <v>382</v>
      </c>
      <c r="G41" s="89" t="s">
        <v>382</v>
      </c>
      <c r="H41" s="89" t="s">
        <v>382</v>
      </c>
      <c r="I41" s="89" t="s">
        <v>382</v>
      </c>
      <c r="J41" s="89" t="s">
        <v>382</v>
      </c>
      <c r="K41" s="89" t="s">
        <v>382</v>
      </c>
      <c r="L41" s="89" t="s">
        <v>382</v>
      </c>
      <c r="M41" s="89" t="s">
        <v>382</v>
      </c>
      <c r="N41" s="89" t="s">
        <v>382</v>
      </c>
      <c r="O41" s="89" t="s">
        <v>382</v>
      </c>
      <c r="P41" s="89" t="s">
        <v>382</v>
      </c>
      <c r="Q41" s="89" t="s">
        <v>382</v>
      </c>
      <c r="R41" s="89" t="s">
        <v>382</v>
      </c>
    </row>
    <row r="42" spans="1:18" ht="31.5" x14ac:dyDescent="0.25">
      <c r="A42" s="73" t="s">
        <v>323</v>
      </c>
      <c r="B42" s="85" t="s">
        <v>500</v>
      </c>
      <c r="C42" s="76" t="s">
        <v>382</v>
      </c>
      <c r="D42" s="90" t="s">
        <v>382</v>
      </c>
      <c r="E42" s="90" t="s">
        <v>382</v>
      </c>
      <c r="F42" s="89" t="s">
        <v>382</v>
      </c>
      <c r="G42" s="89" t="s">
        <v>382</v>
      </c>
      <c r="H42" s="89" t="s">
        <v>382</v>
      </c>
      <c r="I42" s="89" t="s">
        <v>382</v>
      </c>
      <c r="J42" s="89" t="s">
        <v>382</v>
      </c>
      <c r="K42" s="89" t="s">
        <v>382</v>
      </c>
      <c r="L42" s="89" t="s">
        <v>382</v>
      </c>
      <c r="M42" s="89" t="s">
        <v>382</v>
      </c>
      <c r="N42" s="89" t="s">
        <v>382</v>
      </c>
      <c r="O42" s="89" t="s">
        <v>382</v>
      </c>
      <c r="P42" s="89" t="s">
        <v>382</v>
      </c>
      <c r="Q42" s="89" t="s">
        <v>382</v>
      </c>
      <c r="R42" s="89" t="s">
        <v>382</v>
      </c>
    </row>
    <row r="43" spans="1:18" ht="15.75" x14ac:dyDescent="0.25">
      <c r="A43" s="77"/>
      <c r="B43" s="85" t="s">
        <v>501</v>
      </c>
      <c r="C43" s="76" t="s">
        <v>382</v>
      </c>
      <c r="D43" s="90" t="s">
        <v>382</v>
      </c>
      <c r="E43" s="90" t="s">
        <v>382</v>
      </c>
      <c r="F43" s="89" t="s">
        <v>382</v>
      </c>
      <c r="G43" s="89" t="s">
        <v>382</v>
      </c>
      <c r="H43" s="89" t="s">
        <v>382</v>
      </c>
      <c r="I43" s="89" t="s">
        <v>382</v>
      </c>
      <c r="J43" s="89" t="s">
        <v>382</v>
      </c>
      <c r="K43" s="89" t="s">
        <v>382</v>
      </c>
      <c r="L43" s="89" t="s">
        <v>382</v>
      </c>
      <c r="M43" s="89" t="s">
        <v>382</v>
      </c>
      <c r="N43" s="89" t="s">
        <v>382</v>
      </c>
      <c r="O43" s="89" t="s">
        <v>382</v>
      </c>
      <c r="P43" s="89" t="s">
        <v>382</v>
      </c>
      <c r="Q43" s="89" t="s">
        <v>382</v>
      </c>
      <c r="R43" s="89" t="s">
        <v>382</v>
      </c>
    </row>
    <row r="44" spans="1:18" ht="47.25" x14ac:dyDescent="0.25">
      <c r="A44" s="73" t="s">
        <v>363</v>
      </c>
      <c r="B44" s="85" t="s">
        <v>459</v>
      </c>
      <c r="C44" s="76" t="str">
        <f>'в) эн.эффект.'!C51</f>
        <v>I_KL04_1.2.2.1</v>
      </c>
      <c r="D44" s="90" t="s">
        <v>617</v>
      </c>
      <c r="E44" s="90" t="s">
        <v>220</v>
      </c>
      <c r="F44" s="89" t="s">
        <v>618</v>
      </c>
      <c r="G44" s="89" t="s">
        <v>619</v>
      </c>
      <c r="H44" s="89" t="s">
        <v>635</v>
      </c>
      <c r="I44" s="89" t="s">
        <v>634</v>
      </c>
      <c r="J44" s="89" t="s">
        <v>634</v>
      </c>
      <c r="K44" s="89" t="s">
        <v>634</v>
      </c>
      <c r="L44" s="89" t="s">
        <v>634</v>
      </c>
      <c r="M44" s="89" t="s">
        <v>636</v>
      </c>
      <c r="N44" s="89" t="s">
        <v>634</v>
      </c>
      <c r="O44" s="89" t="s">
        <v>634</v>
      </c>
      <c r="P44" s="89" t="s">
        <v>634</v>
      </c>
      <c r="Q44" s="89" t="s">
        <v>635</v>
      </c>
      <c r="R44" s="89" t="s">
        <v>634</v>
      </c>
    </row>
    <row r="45" spans="1:18" ht="47.25" x14ac:dyDescent="0.25">
      <c r="A45" s="73" t="s">
        <v>364</v>
      </c>
      <c r="B45" s="85" t="s">
        <v>460</v>
      </c>
      <c r="C45" s="76" t="str">
        <f>'в) эн.эффект.'!C52</f>
        <v>I_KL04_1.2.2.2</v>
      </c>
      <c r="D45" s="90" t="s">
        <v>617</v>
      </c>
      <c r="E45" s="90" t="s">
        <v>220</v>
      </c>
      <c r="F45" s="89" t="s">
        <v>618</v>
      </c>
      <c r="G45" s="89" t="s">
        <v>619</v>
      </c>
      <c r="H45" s="89" t="s">
        <v>635</v>
      </c>
      <c r="I45" s="89" t="s">
        <v>634</v>
      </c>
      <c r="J45" s="89" t="s">
        <v>634</v>
      </c>
      <c r="K45" s="89" t="s">
        <v>634</v>
      </c>
      <c r="L45" s="89" t="s">
        <v>634</v>
      </c>
      <c r="M45" s="89" t="s">
        <v>636</v>
      </c>
      <c r="N45" s="89" t="s">
        <v>634</v>
      </c>
      <c r="O45" s="89" t="s">
        <v>634</v>
      </c>
      <c r="P45" s="89" t="s">
        <v>634</v>
      </c>
      <c r="Q45" s="89" t="s">
        <v>635</v>
      </c>
      <c r="R45" s="89" t="s">
        <v>634</v>
      </c>
    </row>
    <row r="46" spans="1:18" ht="31.5" x14ac:dyDescent="0.25">
      <c r="A46" s="73" t="s">
        <v>365</v>
      </c>
      <c r="B46" s="85" t="s">
        <v>461</v>
      </c>
      <c r="C46" s="76" t="str">
        <f>'в) эн.эффект.'!C53</f>
        <v>I_KL04_1.2.2.3</v>
      </c>
      <c r="D46" s="90" t="s">
        <v>617</v>
      </c>
      <c r="E46" s="90" t="s">
        <v>220</v>
      </c>
      <c r="F46" s="89" t="s">
        <v>620</v>
      </c>
      <c r="G46" s="89" t="s">
        <v>619</v>
      </c>
      <c r="H46" s="89" t="s">
        <v>635</v>
      </c>
      <c r="I46" s="89" t="s">
        <v>634</v>
      </c>
      <c r="J46" s="89" t="s">
        <v>634</v>
      </c>
      <c r="K46" s="89" t="s">
        <v>634</v>
      </c>
      <c r="L46" s="89" t="s">
        <v>634</v>
      </c>
      <c r="M46" s="89" t="s">
        <v>636</v>
      </c>
      <c r="N46" s="89" t="s">
        <v>634</v>
      </c>
      <c r="O46" s="89" t="s">
        <v>634</v>
      </c>
      <c r="P46" s="89" t="s">
        <v>634</v>
      </c>
      <c r="Q46" s="89" t="s">
        <v>635</v>
      </c>
      <c r="R46" s="89" t="s">
        <v>634</v>
      </c>
    </row>
    <row r="47" spans="1:18" ht="47.25" x14ac:dyDescent="0.25">
      <c r="A47" s="73" t="s">
        <v>366</v>
      </c>
      <c r="B47" s="85" t="s">
        <v>462</v>
      </c>
      <c r="C47" s="76" t="str">
        <f>'в) эн.эффект.'!C54</f>
        <v>I_KL04_1.2.2.4</v>
      </c>
      <c r="D47" s="90" t="s">
        <v>617</v>
      </c>
      <c r="E47" s="90" t="s">
        <v>220</v>
      </c>
      <c r="F47" s="89" t="s">
        <v>620</v>
      </c>
      <c r="G47" s="89" t="s">
        <v>619</v>
      </c>
      <c r="H47" s="89" t="s">
        <v>635</v>
      </c>
      <c r="I47" s="89" t="s">
        <v>634</v>
      </c>
      <c r="J47" s="89" t="s">
        <v>634</v>
      </c>
      <c r="K47" s="89" t="s">
        <v>634</v>
      </c>
      <c r="L47" s="89" t="s">
        <v>634</v>
      </c>
      <c r="M47" s="89" t="s">
        <v>636</v>
      </c>
      <c r="N47" s="89" t="s">
        <v>634</v>
      </c>
      <c r="O47" s="89" t="s">
        <v>634</v>
      </c>
      <c r="P47" s="89" t="s">
        <v>634</v>
      </c>
      <c r="Q47" s="89" t="s">
        <v>635</v>
      </c>
      <c r="R47" s="89" t="s">
        <v>634</v>
      </c>
    </row>
    <row r="48" spans="1:18" ht="47.25" x14ac:dyDescent="0.25">
      <c r="A48" s="73" t="s">
        <v>530</v>
      </c>
      <c r="B48" s="85" t="s">
        <v>463</v>
      </c>
      <c r="C48" s="76" t="str">
        <f>'в) эн.эффект.'!C55</f>
        <v>J_KL04_1.2.2.5</v>
      </c>
      <c r="D48" s="90" t="s">
        <v>617</v>
      </c>
      <c r="E48" s="90" t="s">
        <v>220</v>
      </c>
      <c r="F48" s="89" t="s">
        <v>621</v>
      </c>
      <c r="G48" s="89" t="s">
        <v>619</v>
      </c>
      <c r="H48" s="89" t="s">
        <v>635</v>
      </c>
      <c r="I48" s="89" t="s">
        <v>634</v>
      </c>
      <c r="J48" s="89" t="s">
        <v>634</v>
      </c>
      <c r="K48" s="89" t="s">
        <v>634</v>
      </c>
      <c r="L48" s="89" t="s">
        <v>634</v>
      </c>
      <c r="M48" s="89" t="s">
        <v>636</v>
      </c>
      <c r="N48" s="89" t="s">
        <v>634</v>
      </c>
      <c r="O48" s="89" t="s">
        <v>634</v>
      </c>
      <c r="P48" s="89" t="s">
        <v>634</v>
      </c>
      <c r="Q48" s="89" t="s">
        <v>635</v>
      </c>
      <c r="R48" s="89" t="s">
        <v>634</v>
      </c>
    </row>
    <row r="49" spans="1:18" ht="31.5" x14ac:dyDescent="0.25">
      <c r="A49" s="73" t="s">
        <v>531</v>
      </c>
      <c r="B49" s="85" t="s">
        <v>464</v>
      </c>
      <c r="C49" s="76" t="str">
        <f>'в) эн.эффект.'!C56</f>
        <v>J_KL04_1.2.2.6</v>
      </c>
      <c r="D49" s="90" t="s">
        <v>617</v>
      </c>
      <c r="E49" s="90" t="s">
        <v>220</v>
      </c>
      <c r="F49" s="89" t="s">
        <v>621</v>
      </c>
      <c r="G49" s="89" t="s">
        <v>619</v>
      </c>
      <c r="H49" s="89" t="s">
        <v>635</v>
      </c>
      <c r="I49" s="89" t="s">
        <v>634</v>
      </c>
      <c r="J49" s="89" t="s">
        <v>634</v>
      </c>
      <c r="K49" s="89" t="s">
        <v>634</v>
      </c>
      <c r="L49" s="89" t="s">
        <v>634</v>
      </c>
      <c r="M49" s="89" t="s">
        <v>636</v>
      </c>
      <c r="N49" s="89" t="s">
        <v>634</v>
      </c>
      <c r="O49" s="89" t="s">
        <v>634</v>
      </c>
      <c r="P49" s="89" t="s">
        <v>634</v>
      </c>
      <c r="Q49" s="89" t="s">
        <v>635</v>
      </c>
      <c r="R49" s="89" t="s">
        <v>634</v>
      </c>
    </row>
    <row r="50" spans="1:18" ht="31.5" x14ac:dyDescent="0.25">
      <c r="A50" s="73" t="s">
        <v>532</v>
      </c>
      <c r="B50" s="85" t="s">
        <v>465</v>
      </c>
      <c r="C50" s="76" t="str">
        <f>'в) эн.эффект.'!C57</f>
        <v>J_KL04_1.2.2.7</v>
      </c>
      <c r="D50" s="90" t="s">
        <v>617</v>
      </c>
      <c r="E50" s="90" t="s">
        <v>220</v>
      </c>
      <c r="F50" s="89" t="s">
        <v>621</v>
      </c>
      <c r="G50" s="89" t="s">
        <v>619</v>
      </c>
      <c r="H50" s="89" t="s">
        <v>635</v>
      </c>
      <c r="I50" s="89" t="s">
        <v>634</v>
      </c>
      <c r="J50" s="89" t="s">
        <v>634</v>
      </c>
      <c r="K50" s="89" t="s">
        <v>634</v>
      </c>
      <c r="L50" s="89" t="s">
        <v>634</v>
      </c>
      <c r="M50" s="89" t="s">
        <v>636</v>
      </c>
      <c r="N50" s="89" t="s">
        <v>634</v>
      </c>
      <c r="O50" s="89" t="s">
        <v>634</v>
      </c>
      <c r="P50" s="89" t="s">
        <v>634</v>
      </c>
      <c r="Q50" s="89" t="s">
        <v>635</v>
      </c>
      <c r="R50" s="89" t="s">
        <v>634</v>
      </c>
    </row>
    <row r="51" spans="1:18" ht="47.25" x14ac:dyDescent="0.25">
      <c r="A51" s="73" t="s">
        <v>533</v>
      </c>
      <c r="B51" s="85" t="s">
        <v>466</v>
      </c>
      <c r="C51" s="76" t="str">
        <f>'в) эн.эффект.'!C58</f>
        <v>J_KL04_1.2.2.8</v>
      </c>
      <c r="D51" s="90" t="s">
        <v>617</v>
      </c>
      <c r="E51" s="90" t="s">
        <v>220</v>
      </c>
      <c r="F51" s="89" t="s">
        <v>621</v>
      </c>
      <c r="G51" s="89" t="s">
        <v>619</v>
      </c>
      <c r="H51" s="89" t="s">
        <v>635</v>
      </c>
      <c r="I51" s="89" t="s">
        <v>634</v>
      </c>
      <c r="J51" s="89" t="s">
        <v>634</v>
      </c>
      <c r="K51" s="89" t="s">
        <v>634</v>
      </c>
      <c r="L51" s="89" t="s">
        <v>634</v>
      </c>
      <c r="M51" s="89" t="s">
        <v>636</v>
      </c>
      <c r="N51" s="89" t="s">
        <v>634</v>
      </c>
      <c r="O51" s="89" t="s">
        <v>634</v>
      </c>
      <c r="P51" s="89" t="s">
        <v>634</v>
      </c>
      <c r="Q51" s="89" t="s">
        <v>635</v>
      </c>
      <c r="R51" s="89" t="s">
        <v>634</v>
      </c>
    </row>
    <row r="52" spans="1:18" ht="47.25" x14ac:dyDescent="0.25">
      <c r="A52" s="73" t="s">
        <v>534</v>
      </c>
      <c r="B52" s="85" t="s">
        <v>467</v>
      </c>
      <c r="C52" s="76" t="str">
        <f>'в) эн.эффект.'!C59</f>
        <v>J_KL04_1.2.2.9</v>
      </c>
      <c r="D52" s="90" t="s">
        <v>617</v>
      </c>
      <c r="E52" s="90" t="s">
        <v>220</v>
      </c>
      <c r="F52" s="89" t="s">
        <v>618</v>
      </c>
      <c r="G52" s="89" t="s">
        <v>619</v>
      </c>
      <c r="H52" s="89" t="s">
        <v>635</v>
      </c>
      <c r="I52" s="89" t="s">
        <v>634</v>
      </c>
      <c r="J52" s="89" t="s">
        <v>634</v>
      </c>
      <c r="K52" s="89" t="s">
        <v>634</v>
      </c>
      <c r="L52" s="89" t="s">
        <v>634</v>
      </c>
      <c r="M52" s="89" t="s">
        <v>636</v>
      </c>
      <c r="N52" s="89" t="s">
        <v>634</v>
      </c>
      <c r="O52" s="89" t="s">
        <v>634</v>
      </c>
      <c r="P52" s="89" t="s">
        <v>634</v>
      </c>
      <c r="Q52" s="89" t="s">
        <v>635</v>
      </c>
      <c r="R52" s="89" t="s">
        <v>634</v>
      </c>
    </row>
    <row r="53" spans="1:18" ht="63" x14ac:dyDescent="0.25">
      <c r="A53" s="73" t="s">
        <v>535</v>
      </c>
      <c r="B53" s="85" t="s">
        <v>468</v>
      </c>
      <c r="C53" s="76" t="str">
        <f>'в) эн.эффект.'!C60</f>
        <v>J_KL04_1.2.2.10</v>
      </c>
      <c r="D53" s="90" t="s">
        <v>617</v>
      </c>
      <c r="E53" s="90" t="s">
        <v>220</v>
      </c>
      <c r="F53" s="89" t="s">
        <v>618</v>
      </c>
      <c r="G53" s="89" t="s">
        <v>619</v>
      </c>
      <c r="H53" s="89" t="s">
        <v>635</v>
      </c>
      <c r="I53" s="89" t="s">
        <v>634</v>
      </c>
      <c r="J53" s="89" t="s">
        <v>634</v>
      </c>
      <c r="K53" s="89" t="s">
        <v>634</v>
      </c>
      <c r="L53" s="89" t="s">
        <v>634</v>
      </c>
      <c r="M53" s="89" t="s">
        <v>636</v>
      </c>
      <c r="N53" s="89" t="s">
        <v>634</v>
      </c>
      <c r="O53" s="89" t="s">
        <v>634</v>
      </c>
      <c r="P53" s="89" t="s">
        <v>634</v>
      </c>
      <c r="Q53" s="89" t="s">
        <v>635</v>
      </c>
      <c r="R53" s="89" t="s">
        <v>634</v>
      </c>
    </row>
    <row r="54" spans="1:18" ht="15.75" x14ac:dyDescent="0.25">
      <c r="A54" s="73"/>
      <c r="B54" s="85" t="s">
        <v>502</v>
      </c>
      <c r="C54" s="76">
        <f>'в) эн.эффект.'!C61</f>
        <v>0</v>
      </c>
      <c r="D54" s="90" t="s">
        <v>382</v>
      </c>
      <c r="E54" s="90" t="s">
        <v>382</v>
      </c>
      <c r="F54" s="89" t="s">
        <v>382</v>
      </c>
      <c r="G54" s="89" t="s">
        <v>382</v>
      </c>
      <c r="H54" s="89" t="s">
        <v>382</v>
      </c>
      <c r="I54" s="89" t="s">
        <v>382</v>
      </c>
      <c r="J54" s="89" t="s">
        <v>382</v>
      </c>
      <c r="K54" s="89" t="s">
        <v>382</v>
      </c>
      <c r="L54" s="89" t="s">
        <v>382</v>
      </c>
      <c r="M54" s="89" t="s">
        <v>382</v>
      </c>
      <c r="N54" s="89" t="s">
        <v>382</v>
      </c>
      <c r="O54" s="89" t="s">
        <v>382</v>
      </c>
      <c r="P54" s="89" t="s">
        <v>382</v>
      </c>
      <c r="Q54" s="89" t="s">
        <v>382</v>
      </c>
      <c r="R54" s="89" t="s">
        <v>382</v>
      </c>
    </row>
    <row r="55" spans="1:18" ht="31.5" x14ac:dyDescent="0.25">
      <c r="A55" s="73" t="s">
        <v>535</v>
      </c>
      <c r="B55" s="85" t="s">
        <v>469</v>
      </c>
      <c r="C55" s="76" t="str">
        <f>'в) эн.эффект.'!C62</f>
        <v>I_KL10_1.2.2.11</v>
      </c>
      <c r="D55" s="90" t="s">
        <v>617</v>
      </c>
      <c r="E55" s="90" t="s">
        <v>220</v>
      </c>
      <c r="F55" s="89" t="s">
        <v>622</v>
      </c>
      <c r="G55" s="89" t="s">
        <v>619</v>
      </c>
      <c r="H55" s="89" t="s">
        <v>635</v>
      </c>
      <c r="I55" s="89" t="s">
        <v>634</v>
      </c>
      <c r="J55" s="89" t="s">
        <v>634</v>
      </c>
      <c r="K55" s="89" t="s">
        <v>634</v>
      </c>
      <c r="L55" s="89" t="s">
        <v>634</v>
      </c>
      <c r="M55" s="89" t="s">
        <v>636</v>
      </c>
      <c r="N55" s="89" t="s">
        <v>634</v>
      </c>
      <c r="O55" s="89" t="s">
        <v>634</v>
      </c>
      <c r="P55" s="89" t="s">
        <v>634</v>
      </c>
      <c r="Q55" s="89" t="s">
        <v>635</v>
      </c>
      <c r="R55" s="89" t="s">
        <v>634</v>
      </c>
    </row>
    <row r="56" spans="1:18" ht="30" x14ac:dyDescent="0.25">
      <c r="A56" s="73" t="s">
        <v>536</v>
      </c>
      <c r="B56" s="85" t="s">
        <v>470</v>
      </c>
      <c r="C56" s="76" t="str">
        <f>'в) эн.эффект.'!C63</f>
        <v>I_KL10_1.2.2.12</v>
      </c>
      <c r="D56" s="90" t="s">
        <v>617</v>
      </c>
      <c r="E56" s="90" t="s">
        <v>220</v>
      </c>
      <c r="F56" s="89" t="s">
        <v>618</v>
      </c>
      <c r="G56" s="89" t="s">
        <v>619</v>
      </c>
      <c r="H56" s="89" t="s">
        <v>635</v>
      </c>
      <c r="I56" s="89" t="s">
        <v>634</v>
      </c>
      <c r="J56" s="89" t="s">
        <v>634</v>
      </c>
      <c r="K56" s="89" t="s">
        <v>634</v>
      </c>
      <c r="L56" s="89" t="s">
        <v>634</v>
      </c>
      <c r="M56" s="89" t="s">
        <v>636</v>
      </c>
      <c r="N56" s="89" t="s">
        <v>634</v>
      </c>
      <c r="O56" s="89" t="s">
        <v>634</v>
      </c>
      <c r="P56" s="89" t="s">
        <v>634</v>
      </c>
      <c r="Q56" s="89" t="s">
        <v>635</v>
      </c>
      <c r="R56" s="89" t="s">
        <v>634</v>
      </c>
    </row>
    <row r="57" spans="1:18" ht="30" x14ac:dyDescent="0.25">
      <c r="A57" s="73" t="s">
        <v>537</v>
      </c>
      <c r="B57" s="85" t="s">
        <v>471</v>
      </c>
      <c r="C57" s="76" t="str">
        <f>'в) эн.эффект.'!C64</f>
        <v>I_KL10_1.2.2.13</v>
      </c>
      <c r="D57" s="90" t="s">
        <v>617</v>
      </c>
      <c r="E57" s="90" t="s">
        <v>220</v>
      </c>
      <c r="F57" s="89" t="s">
        <v>618</v>
      </c>
      <c r="G57" s="89" t="s">
        <v>619</v>
      </c>
      <c r="H57" s="89" t="s">
        <v>635</v>
      </c>
      <c r="I57" s="89" t="s">
        <v>634</v>
      </c>
      <c r="J57" s="89" t="s">
        <v>634</v>
      </c>
      <c r="K57" s="89" t="s">
        <v>634</v>
      </c>
      <c r="L57" s="89" t="s">
        <v>634</v>
      </c>
      <c r="M57" s="89" t="s">
        <v>636</v>
      </c>
      <c r="N57" s="89" t="s">
        <v>634</v>
      </c>
      <c r="O57" s="89" t="s">
        <v>634</v>
      </c>
      <c r="P57" s="89" t="s">
        <v>634</v>
      </c>
      <c r="Q57" s="89" t="s">
        <v>635</v>
      </c>
      <c r="R57" s="89" t="s">
        <v>634</v>
      </c>
    </row>
    <row r="58" spans="1:18" ht="31.5" x14ac:dyDescent="0.25">
      <c r="A58" s="73" t="s">
        <v>538</v>
      </c>
      <c r="B58" s="85" t="s">
        <v>472</v>
      </c>
      <c r="C58" s="76" t="str">
        <f>'в) эн.эффект.'!C65</f>
        <v>J_KL10_1.2.2.14</v>
      </c>
      <c r="D58" s="90" t="s">
        <v>617</v>
      </c>
      <c r="E58" s="90" t="s">
        <v>220</v>
      </c>
      <c r="F58" s="89" t="s">
        <v>622</v>
      </c>
      <c r="G58" s="89" t="s">
        <v>619</v>
      </c>
      <c r="H58" s="89" t="s">
        <v>635</v>
      </c>
      <c r="I58" s="89" t="s">
        <v>634</v>
      </c>
      <c r="J58" s="89" t="s">
        <v>634</v>
      </c>
      <c r="K58" s="89" t="s">
        <v>634</v>
      </c>
      <c r="L58" s="89" t="s">
        <v>634</v>
      </c>
      <c r="M58" s="89" t="s">
        <v>636</v>
      </c>
      <c r="N58" s="89" t="s">
        <v>634</v>
      </c>
      <c r="O58" s="89" t="s">
        <v>634</v>
      </c>
      <c r="P58" s="89" t="s">
        <v>634</v>
      </c>
      <c r="Q58" s="89" t="s">
        <v>635</v>
      </c>
      <c r="R58" s="89" t="s">
        <v>634</v>
      </c>
    </row>
    <row r="59" spans="1:18" ht="31.5" x14ac:dyDescent="0.25">
      <c r="A59" s="73" t="s">
        <v>539</v>
      </c>
      <c r="B59" s="85" t="s">
        <v>473</v>
      </c>
      <c r="C59" s="76" t="str">
        <f>'в) эн.эффект.'!C66</f>
        <v>J_KL10_1.2.2.15</v>
      </c>
      <c r="D59" s="90" t="s">
        <v>617</v>
      </c>
      <c r="E59" s="90" t="s">
        <v>220</v>
      </c>
      <c r="F59" s="89" t="s">
        <v>622</v>
      </c>
      <c r="G59" s="89" t="s">
        <v>619</v>
      </c>
      <c r="H59" s="89" t="s">
        <v>635</v>
      </c>
      <c r="I59" s="89" t="s">
        <v>634</v>
      </c>
      <c r="J59" s="89" t="s">
        <v>634</v>
      </c>
      <c r="K59" s="89" t="s">
        <v>634</v>
      </c>
      <c r="L59" s="89" t="s">
        <v>634</v>
      </c>
      <c r="M59" s="89" t="s">
        <v>636</v>
      </c>
      <c r="N59" s="89" t="s">
        <v>634</v>
      </c>
      <c r="O59" s="89" t="s">
        <v>634</v>
      </c>
      <c r="P59" s="89" t="s">
        <v>634</v>
      </c>
      <c r="Q59" s="89" t="s">
        <v>635</v>
      </c>
      <c r="R59" s="89" t="s">
        <v>634</v>
      </c>
    </row>
    <row r="60" spans="1:18" ht="31.5" x14ac:dyDescent="0.25">
      <c r="A60" s="73" t="s">
        <v>540</v>
      </c>
      <c r="B60" s="85" t="s">
        <v>474</v>
      </c>
      <c r="C60" s="76" t="str">
        <f>'в) эн.эффект.'!C67</f>
        <v>J_KL10_1.2.2.16</v>
      </c>
      <c r="D60" s="90" t="s">
        <v>617</v>
      </c>
      <c r="E60" s="90" t="s">
        <v>220</v>
      </c>
      <c r="F60" s="89" t="s">
        <v>618</v>
      </c>
      <c r="G60" s="89" t="s">
        <v>619</v>
      </c>
      <c r="H60" s="89" t="s">
        <v>635</v>
      </c>
      <c r="I60" s="89" t="s">
        <v>634</v>
      </c>
      <c r="J60" s="89" t="s">
        <v>634</v>
      </c>
      <c r="K60" s="89" t="s">
        <v>634</v>
      </c>
      <c r="L60" s="89" t="s">
        <v>634</v>
      </c>
      <c r="M60" s="89" t="s">
        <v>636</v>
      </c>
      <c r="N60" s="89" t="s">
        <v>634</v>
      </c>
      <c r="O60" s="89" t="s">
        <v>634</v>
      </c>
      <c r="P60" s="89" t="s">
        <v>634</v>
      </c>
      <c r="Q60" s="89" t="s">
        <v>635</v>
      </c>
      <c r="R60" s="89" t="s">
        <v>634</v>
      </c>
    </row>
    <row r="61" spans="1:18" ht="31.5" x14ac:dyDescent="0.25">
      <c r="A61" s="73" t="s">
        <v>541</v>
      </c>
      <c r="B61" s="85" t="s">
        <v>475</v>
      </c>
      <c r="C61" s="76" t="str">
        <f>'в) эн.эффект.'!C68</f>
        <v>J_KL10_1.2.2.17</v>
      </c>
      <c r="D61" s="90" t="s">
        <v>617</v>
      </c>
      <c r="E61" s="90" t="s">
        <v>220</v>
      </c>
      <c r="F61" s="89" t="s">
        <v>618</v>
      </c>
      <c r="G61" s="89" t="s">
        <v>619</v>
      </c>
      <c r="H61" s="89" t="s">
        <v>635</v>
      </c>
      <c r="I61" s="89" t="s">
        <v>634</v>
      </c>
      <c r="J61" s="89" t="s">
        <v>634</v>
      </c>
      <c r="K61" s="89" t="s">
        <v>634</v>
      </c>
      <c r="L61" s="89" t="s">
        <v>634</v>
      </c>
      <c r="M61" s="89" t="s">
        <v>636</v>
      </c>
      <c r="N61" s="89" t="s">
        <v>634</v>
      </c>
      <c r="O61" s="89" t="s">
        <v>634</v>
      </c>
      <c r="P61" s="89" t="s">
        <v>634</v>
      </c>
      <c r="Q61" s="89" t="s">
        <v>635</v>
      </c>
      <c r="R61" s="89" t="s">
        <v>634</v>
      </c>
    </row>
    <row r="62" spans="1:18" ht="15.75" x14ac:dyDescent="0.25">
      <c r="A62" s="73"/>
      <c r="B62" s="85" t="s">
        <v>503</v>
      </c>
      <c r="C62" s="76">
        <f>'в) эн.эффект.'!C69</f>
        <v>0</v>
      </c>
      <c r="D62" s="90" t="s">
        <v>382</v>
      </c>
      <c r="E62" s="90" t="s">
        <v>382</v>
      </c>
      <c r="F62" s="89" t="s">
        <v>382</v>
      </c>
      <c r="G62" s="89" t="s">
        <v>382</v>
      </c>
      <c r="H62" s="89" t="s">
        <v>382</v>
      </c>
      <c r="I62" s="89" t="s">
        <v>382</v>
      </c>
      <c r="J62" s="89" t="s">
        <v>382</v>
      </c>
      <c r="K62" s="89" t="s">
        <v>382</v>
      </c>
      <c r="L62" s="89" t="s">
        <v>382</v>
      </c>
      <c r="M62" s="89" t="s">
        <v>382</v>
      </c>
      <c r="N62" s="89" t="s">
        <v>382</v>
      </c>
      <c r="O62" s="89" t="s">
        <v>382</v>
      </c>
      <c r="P62" s="89" t="s">
        <v>382</v>
      </c>
      <c r="Q62" s="89" t="s">
        <v>382</v>
      </c>
      <c r="R62" s="89" t="s">
        <v>382</v>
      </c>
    </row>
    <row r="63" spans="1:18" ht="31.5" x14ac:dyDescent="0.25">
      <c r="A63" s="73" t="s">
        <v>541</v>
      </c>
      <c r="B63" s="85" t="s">
        <v>476</v>
      </c>
      <c r="C63" s="76" t="str">
        <f>'в) эн.эффект.'!C70</f>
        <v>I_VL04_1.2.2.18</v>
      </c>
      <c r="D63" s="90" t="s">
        <v>617</v>
      </c>
      <c r="E63" s="90" t="s">
        <v>220</v>
      </c>
      <c r="F63" s="89" t="s">
        <v>623</v>
      </c>
      <c r="G63" s="89" t="s">
        <v>619</v>
      </c>
      <c r="H63" s="89" t="s">
        <v>635</v>
      </c>
      <c r="I63" s="89" t="s">
        <v>634</v>
      </c>
      <c r="J63" s="89" t="s">
        <v>634</v>
      </c>
      <c r="K63" s="89" t="s">
        <v>634</v>
      </c>
      <c r="L63" s="89" t="s">
        <v>634</v>
      </c>
      <c r="M63" s="89" t="s">
        <v>636</v>
      </c>
      <c r="N63" s="89" t="s">
        <v>634</v>
      </c>
      <c r="O63" s="89" t="s">
        <v>634</v>
      </c>
      <c r="P63" s="89" t="s">
        <v>634</v>
      </c>
      <c r="Q63" s="89" t="s">
        <v>635</v>
      </c>
      <c r="R63" s="89" t="s">
        <v>634</v>
      </c>
    </row>
    <row r="64" spans="1:18" ht="31.5" x14ac:dyDescent="0.25">
      <c r="A64" s="73" t="s">
        <v>542</v>
      </c>
      <c r="B64" s="85" t="s">
        <v>477</v>
      </c>
      <c r="C64" s="76" t="str">
        <f>'в) эн.эффект.'!C71</f>
        <v>I_VL04_1.2.2.19</v>
      </c>
      <c r="D64" s="90" t="s">
        <v>617</v>
      </c>
      <c r="E64" s="90" t="s">
        <v>220</v>
      </c>
      <c r="F64" s="89" t="s">
        <v>623</v>
      </c>
      <c r="G64" s="89" t="s">
        <v>619</v>
      </c>
      <c r="H64" s="89" t="s">
        <v>635</v>
      </c>
      <c r="I64" s="89" t="s">
        <v>634</v>
      </c>
      <c r="J64" s="89" t="s">
        <v>634</v>
      </c>
      <c r="K64" s="89" t="s">
        <v>634</v>
      </c>
      <c r="L64" s="89" t="s">
        <v>634</v>
      </c>
      <c r="M64" s="89" t="s">
        <v>636</v>
      </c>
      <c r="N64" s="89" t="s">
        <v>634</v>
      </c>
      <c r="O64" s="89" t="s">
        <v>634</v>
      </c>
      <c r="P64" s="89" t="s">
        <v>634</v>
      </c>
      <c r="Q64" s="89" t="s">
        <v>635</v>
      </c>
      <c r="R64" s="89" t="s">
        <v>634</v>
      </c>
    </row>
    <row r="65" spans="1:18" ht="31.5" x14ac:dyDescent="0.25">
      <c r="A65" s="73" t="s">
        <v>543</v>
      </c>
      <c r="B65" s="85" t="s">
        <v>478</v>
      </c>
      <c r="C65" s="76" t="str">
        <f>'в) эн.эффект.'!C72</f>
        <v>I_VL04_1.2.2.20</v>
      </c>
      <c r="D65" s="90" t="s">
        <v>617</v>
      </c>
      <c r="E65" s="90" t="s">
        <v>220</v>
      </c>
      <c r="F65" s="89" t="s">
        <v>624</v>
      </c>
      <c r="G65" s="89" t="s">
        <v>619</v>
      </c>
      <c r="H65" s="89" t="s">
        <v>635</v>
      </c>
      <c r="I65" s="89" t="s">
        <v>634</v>
      </c>
      <c r="J65" s="89" t="s">
        <v>634</v>
      </c>
      <c r="K65" s="89" t="s">
        <v>634</v>
      </c>
      <c r="L65" s="89" t="s">
        <v>634</v>
      </c>
      <c r="M65" s="89" t="s">
        <v>636</v>
      </c>
      <c r="N65" s="89" t="s">
        <v>634</v>
      </c>
      <c r="O65" s="89" t="s">
        <v>634</v>
      </c>
      <c r="P65" s="89" t="s">
        <v>634</v>
      </c>
      <c r="Q65" s="89" t="s">
        <v>635</v>
      </c>
      <c r="R65" s="89" t="s">
        <v>634</v>
      </c>
    </row>
    <row r="66" spans="1:18" ht="31.5" x14ac:dyDescent="0.25">
      <c r="A66" s="73" t="s">
        <v>544</v>
      </c>
      <c r="B66" s="85" t="s">
        <v>479</v>
      </c>
      <c r="C66" s="76" t="str">
        <f>'в) эн.эффект.'!C73</f>
        <v>I_VL04_1.2.2.21</v>
      </c>
      <c r="D66" s="90" t="s">
        <v>617</v>
      </c>
      <c r="E66" s="90" t="s">
        <v>220</v>
      </c>
      <c r="F66" s="89" t="s">
        <v>624</v>
      </c>
      <c r="G66" s="89" t="s">
        <v>619</v>
      </c>
      <c r="H66" s="89" t="s">
        <v>635</v>
      </c>
      <c r="I66" s="89" t="s">
        <v>634</v>
      </c>
      <c r="J66" s="89" t="s">
        <v>634</v>
      </c>
      <c r="K66" s="89" t="s">
        <v>634</v>
      </c>
      <c r="L66" s="89" t="s">
        <v>634</v>
      </c>
      <c r="M66" s="89" t="s">
        <v>636</v>
      </c>
      <c r="N66" s="89" t="s">
        <v>634</v>
      </c>
      <c r="O66" s="89" t="s">
        <v>634</v>
      </c>
      <c r="P66" s="89" t="s">
        <v>634</v>
      </c>
      <c r="Q66" s="89" t="s">
        <v>635</v>
      </c>
      <c r="R66" s="89" t="s">
        <v>634</v>
      </c>
    </row>
    <row r="67" spans="1:18" ht="31.5" x14ac:dyDescent="0.25">
      <c r="A67" s="73" t="s">
        <v>545</v>
      </c>
      <c r="B67" s="85" t="s">
        <v>480</v>
      </c>
      <c r="C67" s="76" t="str">
        <f>'в) эн.эффект.'!C74</f>
        <v>I_VL04_1.2.2.22</v>
      </c>
      <c r="D67" s="90" t="s">
        <v>617</v>
      </c>
      <c r="E67" s="90" t="s">
        <v>220</v>
      </c>
      <c r="F67" s="89" t="s">
        <v>620</v>
      </c>
      <c r="G67" s="89" t="s">
        <v>619</v>
      </c>
      <c r="H67" s="89" t="s">
        <v>635</v>
      </c>
      <c r="I67" s="89" t="s">
        <v>634</v>
      </c>
      <c r="J67" s="89" t="s">
        <v>634</v>
      </c>
      <c r="K67" s="89" t="s">
        <v>634</v>
      </c>
      <c r="L67" s="89" t="s">
        <v>634</v>
      </c>
      <c r="M67" s="89" t="s">
        <v>636</v>
      </c>
      <c r="N67" s="89" t="s">
        <v>634</v>
      </c>
      <c r="O67" s="89" t="s">
        <v>634</v>
      </c>
      <c r="P67" s="89" t="s">
        <v>634</v>
      </c>
      <c r="Q67" s="89" t="s">
        <v>635</v>
      </c>
      <c r="R67" s="89" t="s">
        <v>634</v>
      </c>
    </row>
    <row r="68" spans="1:18" ht="31.5" x14ac:dyDescent="0.25">
      <c r="A68" s="73" t="s">
        <v>546</v>
      </c>
      <c r="B68" s="85" t="s">
        <v>481</v>
      </c>
      <c r="C68" s="76" t="str">
        <f>'в) эн.эффект.'!C75</f>
        <v>I_VL04_1.2.2.23</v>
      </c>
      <c r="D68" s="90" t="s">
        <v>617</v>
      </c>
      <c r="E68" s="90" t="s">
        <v>220</v>
      </c>
      <c r="F68" s="89" t="s">
        <v>625</v>
      </c>
      <c r="G68" s="89" t="s">
        <v>619</v>
      </c>
      <c r="H68" s="89" t="s">
        <v>635</v>
      </c>
      <c r="I68" s="89" t="s">
        <v>634</v>
      </c>
      <c r="J68" s="89" t="s">
        <v>634</v>
      </c>
      <c r="K68" s="89" t="s">
        <v>634</v>
      </c>
      <c r="L68" s="89" t="s">
        <v>634</v>
      </c>
      <c r="M68" s="89" t="s">
        <v>636</v>
      </c>
      <c r="N68" s="89" t="s">
        <v>634</v>
      </c>
      <c r="O68" s="89" t="s">
        <v>634</v>
      </c>
      <c r="P68" s="89" t="s">
        <v>634</v>
      </c>
      <c r="Q68" s="89" t="s">
        <v>635</v>
      </c>
      <c r="R68" s="89" t="s">
        <v>634</v>
      </c>
    </row>
    <row r="69" spans="1:18" ht="30" x14ac:dyDescent="0.25">
      <c r="A69" s="73" t="s">
        <v>547</v>
      </c>
      <c r="B69" s="85" t="s">
        <v>482</v>
      </c>
      <c r="C69" s="76" t="str">
        <f>'в) эн.эффект.'!C76</f>
        <v>I_VL04_1.2.2.24</v>
      </c>
      <c r="D69" s="90" t="s">
        <v>617</v>
      </c>
      <c r="E69" s="90" t="s">
        <v>220</v>
      </c>
      <c r="F69" s="89" t="s">
        <v>626</v>
      </c>
      <c r="G69" s="89" t="s">
        <v>619</v>
      </c>
      <c r="H69" s="89" t="s">
        <v>635</v>
      </c>
      <c r="I69" s="89" t="s">
        <v>634</v>
      </c>
      <c r="J69" s="89" t="s">
        <v>634</v>
      </c>
      <c r="K69" s="89" t="s">
        <v>634</v>
      </c>
      <c r="L69" s="89" t="s">
        <v>634</v>
      </c>
      <c r="M69" s="89" t="s">
        <v>636</v>
      </c>
      <c r="N69" s="89" t="s">
        <v>634</v>
      </c>
      <c r="O69" s="89" t="s">
        <v>634</v>
      </c>
      <c r="P69" s="89" t="s">
        <v>634</v>
      </c>
      <c r="Q69" s="89" t="s">
        <v>635</v>
      </c>
      <c r="R69" s="89" t="s">
        <v>634</v>
      </c>
    </row>
    <row r="70" spans="1:18" ht="31.5" x14ac:dyDescent="0.25">
      <c r="A70" s="73" t="s">
        <v>548</v>
      </c>
      <c r="B70" s="85" t="s">
        <v>483</v>
      </c>
      <c r="C70" s="76" t="str">
        <f>'в) эн.эффект.'!C77</f>
        <v>I_VL04_1.2.2.25</v>
      </c>
      <c r="D70" s="90" t="s">
        <v>617</v>
      </c>
      <c r="E70" s="90" t="s">
        <v>220</v>
      </c>
      <c r="F70" s="89" t="s">
        <v>627</v>
      </c>
      <c r="G70" s="89" t="s">
        <v>619</v>
      </c>
      <c r="H70" s="89" t="s">
        <v>635</v>
      </c>
      <c r="I70" s="89" t="s">
        <v>634</v>
      </c>
      <c r="J70" s="89" t="s">
        <v>634</v>
      </c>
      <c r="K70" s="89" t="s">
        <v>634</v>
      </c>
      <c r="L70" s="89" t="s">
        <v>634</v>
      </c>
      <c r="M70" s="89" t="s">
        <v>636</v>
      </c>
      <c r="N70" s="89" t="s">
        <v>634</v>
      </c>
      <c r="O70" s="89" t="s">
        <v>634</v>
      </c>
      <c r="P70" s="89" t="s">
        <v>634</v>
      </c>
      <c r="Q70" s="89" t="s">
        <v>635</v>
      </c>
      <c r="R70" s="89" t="s">
        <v>634</v>
      </c>
    </row>
    <row r="71" spans="1:18" ht="31.5" x14ac:dyDescent="0.25">
      <c r="A71" s="73" t="s">
        <v>549</v>
      </c>
      <c r="B71" s="85" t="s">
        <v>484</v>
      </c>
      <c r="C71" s="76" t="str">
        <f>'в) эн.эффект.'!C78</f>
        <v>I_VL04_1.2.2.26</v>
      </c>
      <c r="D71" s="90" t="s">
        <v>617</v>
      </c>
      <c r="E71" s="90" t="s">
        <v>220</v>
      </c>
      <c r="F71" s="89" t="s">
        <v>628</v>
      </c>
      <c r="G71" s="89" t="s">
        <v>619</v>
      </c>
      <c r="H71" s="89" t="s">
        <v>635</v>
      </c>
      <c r="I71" s="89" t="s">
        <v>634</v>
      </c>
      <c r="J71" s="89" t="s">
        <v>634</v>
      </c>
      <c r="K71" s="89" t="s">
        <v>634</v>
      </c>
      <c r="L71" s="89" t="s">
        <v>634</v>
      </c>
      <c r="M71" s="89" t="s">
        <v>636</v>
      </c>
      <c r="N71" s="89" t="s">
        <v>634</v>
      </c>
      <c r="O71" s="89" t="s">
        <v>634</v>
      </c>
      <c r="P71" s="89" t="s">
        <v>634</v>
      </c>
      <c r="Q71" s="89" t="s">
        <v>635</v>
      </c>
      <c r="R71" s="89" t="s">
        <v>634</v>
      </c>
    </row>
    <row r="72" spans="1:18" ht="47.25" x14ac:dyDescent="0.25">
      <c r="A72" s="73" t="s">
        <v>550</v>
      </c>
      <c r="B72" s="85" t="s">
        <v>485</v>
      </c>
      <c r="C72" s="76" t="str">
        <f>'в) эн.эффект.'!C79</f>
        <v>I_VL04_1.2.2.27</v>
      </c>
      <c r="D72" s="90" t="s">
        <v>617</v>
      </c>
      <c r="E72" s="90" t="s">
        <v>220</v>
      </c>
      <c r="F72" s="89" t="s">
        <v>629</v>
      </c>
      <c r="G72" s="89" t="s">
        <v>619</v>
      </c>
      <c r="H72" s="89" t="s">
        <v>635</v>
      </c>
      <c r="I72" s="89" t="s">
        <v>634</v>
      </c>
      <c r="J72" s="89" t="s">
        <v>634</v>
      </c>
      <c r="K72" s="89" t="s">
        <v>634</v>
      </c>
      <c r="L72" s="89" t="s">
        <v>634</v>
      </c>
      <c r="M72" s="89" t="s">
        <v>636</v>
      </c>
      <c r="N72" s="89" t="s">
        <v>634</v>
      </c>
      <c r="O72" s="89" t="s">
        <v>634</v>
      </c>
      <c r="P72" s="89" t="s">
        <v>634</v>
      </c>
      <c r="Q72" s="89" t="s">
        <v>635</v>
      </c>
      <c r="R72" s="89" t="s">
        <v>634</v>
      </c>
    </row>
    <row r="73" spans="1:18" ht="31.5" x14ac:dyDescent="0.25">
      <c r="A73" s="73" t="s">
        <v>551</v>
      </c>
      <c r="B73" s="85" t="s">
        <v>486</v>
      </c>
      <c r="C73" s="76" t="str">
        <f>'в) эн.эффект.'!C80</f>
        <v>I_VL04_1.2.2.28</v>
      </c>
      <c r="D73" s="90" t="s">
        <v>617</v>
      </c>
      <c r="E73" s="90" t="s">
        <v>220</v>
      </c>
      <c r="F73" s="89" t="s">
        <v>629</v>
      </c>
      <c r="G73" s="89" t="s">
        <v>619</v>
      </c>
      <c r="H73" s="89" t="s">
        <v>635</v>
      </c>
      <c r="I73" s="89" t="s">
        <v>634</v>
      </c>
      <c r="J73" s="89" t="s">
        <v>634</v>
      </c>
      <c r="K73" s="89" t="s">
        <v>634</v>
      </c>
      <c r="L73" s="89" t="s">
        <v>634</v>
      </c>
      <c r="M73" s="89" t="s">
        <v>636</v>
      </c>
      <c r="N73" s="89" t="s">
        <v>634</v>
      </c>
      <c r="O73" s="89" t="s">
        <v>634</v>
      </c>
      <c r="P73" s="89" t="s">
        <v>634</v>
      </c>
      <c r="Q73" s="89" t="s">
        <v>635</v>
      </c>
      <c r="R73" s="89" t="s">
        <v>634</v>
      </c>
    </row>
    <row r="74" spans="1:18" ht="31.5" x14ac:dyDescent="0.25">
      <c r="A74" s="73" t="s">
        <v>552</v>
      </c>
      <c r="B74" s="85" t="s">
        <v>487</v>
      </c>
      <c r="C74" s="76" t="str">
        <f>'в) эн.эффект.'!C81</f>
        <v>J_VL04_1.2.2.29</v>
      </c>
      <c r="D74" s="90" t="s">
        <v>617</v>
      </c>
      <c r="E74" s="90" t="s">
        <v>220</v>
      </c>
      <c r="F74" s="89" t="s">
        <v>626</v>
      </c>
      <c r="G74" s="89" t="s">
        <v>619</v>
      </c>
      <c r="H74" s="89" t="s">
        <v>635</v>
      </c>
      <c r="I74" s="89" t="s">
        <v>634</v>
      </c>
      <c r="J74" s="89" t="s">
        <v>634</v>
      </c>
      <c r="K74" s="89" t="s">
        <v>634</v>
      </c>
      <c r="L74" s="89" t="s">
        <v>634</v>
      </c>
      <c r="M74" s="89" t="s">
        <v>636</v>
      </c>
      <c r="N74" s="89" t="s">
        <v>634</v>
      </c>
      <c r="O74" s="89" t="s">
        <v>634</v>
      </c>
      <c r="P74" s="89" t="s">
        <v>634</v>
      </c>
      <c r="Q74" s="89" t="s">
        <v>635</v>
      </c>
      <c r="R74" s="89" t="s">
        <v>634</v>
      </c>
    </row>
    <row r="75" spans="1:18" ht="31.5" x14ac:dyDescent="0.25">
      <c r="A75" s="73" t="s">
        <v>553</v>
      </c>
      <c r="B75" s="85" t="s">
        <v>488</v>
      </c>
      <c r="C75" s="76" t="str">
        <f>'в) эн.эффект.'!C82</f>
        <v>J_VL04_1.2.2.30</v>
      </c>
      <c r="D75" s="90" t="s">
        <v>617</v>
      </c>
      <c r="E75" s="90" t="s">
        <v>220</v>
      </c>
      <c r="F75" s="89" t="s">
        <v>623</v>
      </c>
      <c r="G75" s="89" t="s">
        <v>619</v>
      </c>
      <c r="H75" s="89" t="s">
        <v>635</v>
      </c>
      <c r="I75" s="89" t="s">
        <v>634</v>
      </c>
      <c r="J75" s="89" t="s">
        <v>634</v>
      </c>
      <c r="K75" s="89" t="s">
        <v>634</v>
      </c>
      <c r="L75" s="89" t="s">
        <v>634</v>
      </c>
      <c r="M75" s="89" t="s">
        <v>636</v>
      </c>
      <c r="N75" s="89" t="s">
        <v>634</v>
      </c>
      <c r="O75" s="89" t="s">
        <v>634</v>
      </c>
      <c r="P75" s="89" t="s">
        <v>634</v>
      </c>
      <c r="Q75" s="89" t="s">
        <v>635</v>
      </c>
      <c r="R75" s="89" t="s">
        <v>634</v>
      </c>
    </row>
    <row r="76" spans="1:18" ht="47.25" x14ac:dyDescent="0.25">
      <c r="A76" s="73" t="s">
        <v>554</v>
      </c>
      <c r="B76" s="85" t="s">
        <v>489</v>
      </c>
      <c r="C76" s="76" t="str">
        <f>'в) эн.эффект.'!C83</f>
        <v>J_VL04_1.2.2.31</v>
      </c>
      <c r="D76" s="90" t="s">
        <v>617</v>
      </c>
      <c r="E76" s="90" t="s">
        <v>220</v>
      </c>
      <c r="F76" s="89" t="s">
        <v>630</v>
      </c>
      <c r="G76" s="89" t="s">
        <v>619</v>
      </c>
      <c r="H76" s="89" t="s">
        <v>635</v>
      </c>
      <c r="I76" s="89" t="s">
        <v>634</v>
      </c>
      <c r="J76" s="89" t="s">
        <v>634</v>
      </c>
      <c r="K76" s="89" t="s">
        <v>634</v>
      </c>
      <c r="L76" s="89" t="s">
        <v>634</v>
      </c>
      <c r="M76" s="89" t="s">
        <v>636</v>
      </c>
      <c r="N76" s="89" t="s">
        <v>634</v>
      </c>
      <c r="O76" s="89" t="s">
        <v>634</v>
      </c>
      <c r="P76" s="89" t="s">
        <v>634</v>
      </c>
      <c r="Q76" s="89" t="s">
        <v>635</v>
      </c>
      <c r="R76" s="89" t="s">
        <v>634</v>
      </c>
    </row>
    <row r="77" spans="1:18" ht="31.5" x14ac:dyDescent="0.25">
      <c r="A77" s="73" t="s">
        <v>555</v>
      </c>
      <c r="B77" s="85" t="s">
        <v>490</v>
      </c>
      <c r="C77" s="76" t="str">
        <f>'в) эн.эффект.'!C84</f>
        <v>J_VL04_1.2.2.32</v>
      </c>
      <c r="D77" s="90" t="s">
        <v>617</v>
      </c>
      <c r="E77" s="90" t="s">
        <v>220</v>
      </c>
      <c r="F77" s="89" t="s">
        <v>631</v>
      </c>
      <c r="G77" s="89" t="s">
        <v>619</v>
      </c>
      <c r="H77" s="89" t="s">
        <v>635</v>
      </c>
      <c r="I77" s="89" t="s">
        <v>634</v>
      </c>
      <c r="J77" s="89" t="s">
        <v>634</v>
      </c>
      <c r="K77" s="89" t="s">
        <v>634</v>
      </c>
      <c r="L77" s="89" t="s">
        <v>634</v>
      </c>
      <c r="M77" s="89" t="s">
        <v>636</v>
      </c>
      <c r="N77" s="89" t="s">
        <v>634</v>
      </c>
      <c r="O77" s="89" t="s">
        <v>634</v>
      </c>
      <c r="P77" s="89" t="s">
        <v>634</v>
      </c>
      <c r="Q77" s="89" t="s">
        <v>635</v>
      </c>
      <c r="R77" s="89" t="s">
        <v>634</v>
      </c>
    </row>
    <row r="78" spans="1:18" ht="15.75" x14ac:dyDescent="0.25">
      <c r="A78" s="73"/>
      <c r="B78" s="85" t="s">
        <v>504</v>
      </c>
      <c r="C78" s="76">
        <f>'в) эн.эффект.'!C85</f>
        <v>0</v>
      </c>
      <c r="D78" s="90" t="s">
        <v>382</v>
      </c>
      <c r="E78" s="90" t="s">
        <v>382</v>
      </c>
      <c r="F78" s="89" t="s">
        <v>382</v>
      </c>
      <c r="G78" s="89" t="s">
        <v>382</v>
      </c>
      <c r="H78" s="89" t="s">
        <v>382</v>
      </c>
      <c r="I78" s="89" t="s">
        <v>382</v>
      </c>
      <c r="J78" s="89" t="s">
        <v>382</v>
      </c>
      <c r="K78" s="89" t="s">
        <v>382</v>
      </c>
      <c r="L78" s="89" t="s">
        <v>382</v>
      </c>
      <c r="M78" s="89" t="s">
        <v>382</v>
      </c>
      <c r="N78" s="89" t="s">
        <v>382</v>
      </c>
      <c r="O78" s="89" t="s">
        <v>382</v>
      </c>
      <c r="P78" s="89" t="s">
        <v>382</v>
      </c>
      <c r="Q78" s="89" t="s">
        <v>382</v>
      </c>
      <c r="R78" s="89" t="s">
        <v>382</v>
      </c>
    </row>
    <row r="79" spans="1:18" ht="47.25" x14ac:dyDescent="0.25">
      <c r="A79" s="73" t="s">
        <v>555</v>
      </c>
      <c r="B79" s="85" t="s">
        <v>491</v>
      </c>
      <c r="C79" s="76" t="str">
        <f>'в) эн.эффект.'!C86</f>
        <v>I_VL10_1.2.2.33</v>
      </c>
      <c r="D79" s="90" t="s">
        <v>617</v>
      </c>
      <c r="E79" s="90" t="s">
        <v>220</v>
      </c>
      <c r="F79" s="89" t="s">
        <v>631</v>
      </c>
      <c r="G79" s="89" t="s">
        <v>619</v>
      </c>
      <c r="H79" s="89" t="s">
        <v>635</v>
      </c>
      <c r="I79" s="89" t="s">
        <v>634</v>
      </c>
      <c r="J79" s="89" t="s">
        <v>634</v>
      </c>
      <c r="K79" s="89" t="s">
        <v>634</v>
      </c>
      <c r="L79" s="89" t="s">
        <v>634</v>
      </c>
      <c r="M79" s="89" t="s">
        <v>636</v>
      </c>
      <c r="N79" s="89" t="s">
        <v>634</v>
      </c>
      <c r="O79" s="89" t="s">
        <v>634</v>
      </c>
      <c r="P79" s="89" t="s">
        <v>634</v>
      </c>
      <c r="Q79" s="89" t="s">
        <v>635</v>
      </c>
      <c r="R79" s="89" t="s">
        <v>634</v>
      </c>
    </row>
    <row r="80" spans="1:18" ht="31.5" x14ac:dyDescent="0.25">
      <c r="A80" s="73" t="s">
        <v>556</v>
      </c>
      <c r="B80" s="85" t="s">
        <v>492</v>
      </c>
      <c r="C80" s="76" t="str">
        <f>'в) эн.эффект.'!C87</f>
        <v>I_VL10_1.2.2.34</v>
      </c>
      <c r="D80" s="90" t="s">
        <v>617</v>
      </c>
      <c r="E80" s="90" t="s">
        <v>220</v>
      </c>
      <c r="F80" s="89" t="s">
        <v>626</v>
      </c>
      <c r="G80" s="89" t="s">
        <v>619</v>
      </c>
      <c r="H80" s="89" t="s">
        <v>635</v>
      </c>
      <c r="I80" s="89" t="s">
        <v>634</v>
      </c>
      <c r="J80" s="89" t="s">
        <v>634</v>
      </c>
      <c r="K80" s="89" t="s">
        <v>634</v>
      </c>
      <c r="L80" s="89" t="s">
        <v>634</v>
      </c>
      <c r="M80" s="89" t="s">
        <v>636</v>
      </c>
      <c r="N80" s="89" t="s">
        <v>634</v>
      </c>
      <c r="O80" s="89" t="s">
        <v>634</v>
      </c>
      <c r="P80" s="89" t="s">
        <v>634</v>
      </c>
      <c r="Q80" s="89" t="s">
        <v>635</v>
      </c>
      <c r="R80" s="89" t="s">
        <v>634</v>
      </c>
    </row>
    <row r="81" spans="1:18" ht="31.5" x14ac:dyDescent="0.25">
      <c r="A81" s="73" t="s">
        <v>557</v>
      </c>
      <c r="B81" s="85" t="s">
        <v>493</v>
      </c>
      <c r="C81" s="76" t="str">
        <f>'в) эн.эффект.'!C88</f>
        <v>I_VL10_1.2.2.35</v>
      </c>
      <c r="D81" s="90" t="s">
        <v>617</v>
      </c>
      <c r="E81" s="90" t="s">
        <v>220</v>
      </c>
      <c r="F81" s="89" t="s">
        <v>628</v>
      </c>
      <c r="G81" s="89" t="s">
        <v>619</v>
      </c>
      <c r="H81" s="89" t="s">
        <v>635</v>
      </c>
      <c r="I81" s="89" t="s">
        <v>634</v>
      </c>
      <c r="J81" s="89" t="s">
        <v>634</v>
      </c>
      <c r="K81" s="89" t="s">
        <v>634</v>
      </c>
      <c r="L81" s="89" t="s">
        <v>634</v>
      </c>
      <c r="M81" s="89" t="s">
        <v>636</v>
      </c>
      <c r="N81" s="89" t="s">
        <v>634</v>
      </c>
      <c r="O81" s="89" t="s">
        <v>634</v>
      </c>
      <c r="P81" s="89" t="s">
        <v>634</v>
      </c>
      <c r="Q81" s="89" t="s">
        <v>635</v>
      </c>
      <c r="R81" s="89" t="s">
        <v>634</v>
      </c>
    </row>
    <row r="82" spans="1:18" ht="31.5" x14ac:dyDescent="0.25">
      <c r="A82" s="73" t="s">
        <v>558</v>
      </c>
      <c r="B82" s="85" t="s">
        <v>494</v>
      </c>
      <c r="C82" s="76" t="str">
        <f>'в) эн.эффект.'!C89</f>
        <v>I_VL10_1.2.2.36</v>
      </c>
      <c r="D82" s="90" t="s">
        <v>617</v>
      </c>
      <c r="E82" s="90" t="s">
        <v>220</v>
      </c>
      <c r="F82" s="89" t="s">
        <v>625</v>
      </c>
      <c r="G82" s="89" t="s">
        <v>619</v>
      </c>
      <c r="H82" s="89" t="s">
        <v>635</v>
      </c>
      <c r="I82" s="89" t="s">
        <v>634</v>
      </c>
      <c r="J82" s="89" t="s">
        <v>634</v>
      </c>
      <c r="K82" s="89" t="s">
        <v>634</v>
      </c>
      <c r="L82" s="89" t="s">
        <v>634</v>
      </c>
      <c r="M82" s="89" t="s">
        <v>636</v>
      </c>
      <c r="N82" s="89" t="s">
        <v>634</v>
      </c>
      <c r="O82" s="89" t="s">
        <v>634</v>
      </c>
      <c r="P82" s="89" t="s">
        <v>634</v>
      </c>
      <c r="Q82" s="89" t="s">
        <v>635</v>
      </c>
      <c r="R82" s="89" t="s">
        <v>634</v>
      </c>
    </row>
    <row r="83" spans="1:18" ht="31.5" x14ac:dyDescent="0.25">
      <c r="A83" s="73" t="s">
        <v>559</v>
      </c>
      <c r="B83" s="85" t="s">
        <v>495</v>
      </c>
      <c r="C83" s="76" t="str">
        <f>'в) эн.эффект.'!C90</f>
        <v>I_VL10_1.2.2.37</v>
      </c>
      <c r="D83" s="90" t="s">
        <v>617</v>
      </c>
      <c r="E83" s="90" t="s">
        <v>220</v>
      </c>
      <c r="F83" s="89" t="s">
        <v>618</v>
      </c>
      <c r="G83" s="89" t="s">
        <v>619</v>
      </c>
      <c r="H83" s="89" t="s">
        <v>635</v>
      </c>
      <c r="I83" s="89" t="s">
        <v>634</v>
      </c>
      <c r="J83" s="89" t="s">
        <v>634</v>
      </c>
      <c r="K83" s="89" t="s">
        <v>634</v>
      </c>
      <c r="L83" s="89" t="s">
        <v>634</v>
      </c>
      <c r="M83" s="89" t="s">
        <v>636</v>
      </c>
      <c r="N83" s="89" t="s">
        <v>634</v>
      </c>
      <c r="O83" s="89" t="s">
        <v>634</v>
      </c>
      <c r="P83" s="89" t="s">
        <v>634</v>
      </c>
      <c r="Q83" s="89" t="s">
        <v>635</v>
      </c>
      <c r="R83" s="89" t="s">
        <v>634</v>
      </c>
    </row>
    <row r="84" spans="1:18" ht="31.5" x14ac:dyDescent="0.25">
      <c r="A84" s="73" t="s">
        <v>560</v>
      </c>
      <c r="B84" s="85" t="s">
        <v>496</v>
      </c>
      <c r="C84" s="76" t="str">
        <f>'в) эн.эффект.'!C91</f>
        <v>I_VL10_1.2.2.38</v>
      </c>
      <c r="D84" s="90" t="s">
        <v>617</v>
      </c>
      <c r="E84" s="90" t="s">
        <v>220</v>
      </c>
      <c r="F84" s="89" t="s">
        <v>618</v>
      </c>
      <c r="G84" s="89" t="s">
        <v>619</v>
      </c>
      <c r="H84" s="89" t="s">
        <v>635</v>
      </c>
      <c r="I84" s="89" t="s">
        <v>634</v>
      </c>
      <c r="J84" s="89" t="s">
        <v>634</v>
      </c>
      <c r="K84" s="89" t="s">
        <v>634</v>
      </c>
      <c r="L84" s="89" t="s">
        <v>634</v>
      </c>
      <c r="M84" s="89" t="s">
        <v>636</v>
      </c>
      <c r="N84" s="89" t="s">
        <v>634</v>
      </c>
      <c r="O84" s="89" t="s">
        <v>634</v>
      </c>
      <c r="P84" s="89" t="s">
        <v>634</v>
      </c>
      <c r="Q84" s="89" t="s">
        <v>635</v>
      </c>
      <c r="R84" s="89" t="s">
        <v>634</v>
      </c>
    </row>
    <row r="85" spans="1:18" ht="31.5" x14ac:dyDescent="0.25">
      <c r="A85" s="73" t="s">
        <v>561</v>
      </c>
      <c r="B85" s="85" t="s">
        <v>497</v>
      </c>
      <c r="C85" s="76" t="str">
        <f>'в) эн.эффект.'!C92</f>
        <v>I_VL10_1.2.2.39</v>
      </c>
      <c r="D85" s="90" t="s">
        <v>617</v>
      </c>
      <c r="E85" s="90" t="s">
        <v>220</v>
      </c>
      <c r="F85" s="89" t="s">
        <v>626</v>
      </c>
      <c r="G85" s="89" t="s">
        <v>619</v>
      </c>
      <c r="H85" s="89" t="s">
        <v>635</v>
      </c>
      <c r="I85" s="89" t="s">
        <v>634</v>
      </c>
      <c r="J85" s="89" t="s">
        <v>634</v>
      </c>
      <c r="K85" s="89" t="s">
        <v>634</v>
      </c>
      <c r="L85" s="89" t="s">
        <v>634</v>
      </c>
      <c r="M85" s="89" t="s">
        <v>636</v>
      </c>
      <c r="N85" s="89" t="s">
        <v>634</v>
      </c>
      <c r="O85" s="89" t="s">
        <v>634</v>
      </c>
      <c r="P85" s="89" t="s">
        <v>634</v>
      </c>
      <c r="Q85" s="89" t="s">
        <v>635</v>
      </c>
      <c r="R85" s="89" t="s">
        <v>634</v>
      </c>
    </row>
    <row r="86" spans="1:18" ht="31.5" x14ac:dyDescent="0.25">
      <c r="A86" s="73" t="s">
        <v>562</v>
      </c>
      <c r="B86" s="85" t="s">
        <v>498</v>
      </c>
      <c r="C86" s="76" t="str">
        <f>'в) эн.эффект.'!C93</f>
        <v>J_VL10_1.2.2.40</v>
      </c>
      <c r="D86" s="90" t="s">
        <v>617</v>
      </c>
      <c r="E86" s="90" t="s">
        <v>220</v>
      </c>
      <c r="F86" s="89" t="s">
        <v>623</v>
      </c>
      <c r="G86" s="89" t="s">
        <v>619</v>
      </c>
      <c r="H86" s="89" t="s">
        <v>635</v>
      </c>
      <c r="I86" s="89" t="s">
        <v>634</v>
      </c>
      <c r="J86" s="89" t="s">
        <v>634</v>
      </c>
      <c r="K86" s="89" t="s">
        <v>634</v>
      </c>
      <c r="L86" s="89" t="s">
        <v>634</v>
      </c>
      <c r="M86" s="89" t="s">
        <v>636</v>
      </c>
      <c r="N86" s="89" t="s">
        <v>634</v>
      </c>
      <c r="O86" s="89" t="s">
        <v>634</v>
      </c>
      <c r="P86" s="89" t="s">
        <v>634</v>
      </c>
      <c r="Q86" s="89" t="s">
        <v>635</v>
      </c>
      <c r="R86" s="89" t="s">
        <v>634</v>
      </c>
    </row>
    <row r="87" spans="1:18" ht="31.5" x14ac:dyDescent="0.25">
      <c r="A87" s="73" t="s">
        <v>563</v>
      </c>
      <c r="B87" s="85" t="s">
        <v>499</v>
      </c>
      <c r="C87" s="76" t="str">
        <f>'в) эн.эффект.'!C94</f>
        <v>J_VL10_1.2.2.41</v>
      </c>
      <c r="D87" s="90" t="s">
        <v>617</v>
      </c>
      <c r="E87" s="90" t="s">
        <v>220</v>
      </c>
      <c r="F87" s="89" t="s">
        <v>632</v>
      </c>
      <c r="G87" s="89" t="s">
        <v>619</v>
      </c>
      <c r="H87" s="89" t="s">
        <v>635</v>
      </c>
      <c r="I87" s="89" t="s">
        <v>634</v>
      </c>
      <c r="J87" s="89" t="s">
        <v>634</v>
      </c>
      <c r="K87" s="89" t="s">
        <v>634</v>
      </c>
      <c r="L87" s="89" t="s">
        <v>634</v>
      </c>
      <c r="M87" s="89" t="s">
        <v>636</v>
      </c>
      <c r="N87" s="89" t="s">
        <v>634</v>
      </c>
      <c r="O87" s="89" t="s">
        <v>634</v>
      </c>
      <c r="P87" s="89" t="s">
        <v>634</v>
      </c>
      <c r="Q87" s="89" t="s">
        <v>635</v>
      </c>
      <c r="R87" s="89" t="s">
        <v>634</v>
      </c>
    </row>
    <row r="88" spans="1:18" ht="15.75" x14ac:dyDescent="0.25">
      <c r="A88" s="73"/>
      <c r="B88" s="85" t="s">
        <v>505</v>
      </c>
      <c r="C88" s="76">
        <f>'в) эн.эффект.'!C95</f>
        <v>0</v>
      </c>
      <c r="D88" s="90" t="s">
        <v>382</v>
      </c>
      <c r="E88" s="90" t="s">
        <v>382</v>
      </c>
      <c r="F88" s="89" t="s">
        <v>382</v>
      </c>
      <c r="G88" s="89" t="s">
        <v>382</v>
      </c>
      <c r="H88" s="89" t="s">
        <v>382</v>
      </c>
      <c r="I88" s="89" t="s">
        <v>382</v>
      </c>
      <c r="J88" s="89" t="s">
        <v>382</v>
      </c>
      <c r="K88" s="89" t="s">
        <v>382</v>
      </c>
      <c r="L88" s="89" t="s">
        <v>382</v>
      </c>
      <c r="M88" s="89" t="s">
        <v>382</v>
      </c>
      <c r="N88" s="89" t="s">
        <v>382</v>
      </c>
      <c r="O88" s="89" t="s">
        <v>382</v>
      </c>
      <c r="P88" s="89" t="s">
        <v>382</v>
      </c>
      <c r="Q88" s="89" t="s">
        <v>382</v>
      </c>
      <c r="R88" s="89" t="s">
        <v>382</v>
      </c>
    </row>
    <row r="89" spans="1:18" ht="47.25" x14ac:dyDescent="0.25">
      <c r="A89" s="73" t="s">
        <v>563</v>
      </c>
      <c r="B89" s="85" t="s">
        <v>446</v>
      </c>
      <c r="C89" s="76" t="str">
        <f>'в) эн.эффект.'!C96</f>
        <v>I_RP_1.2.2.42</v>
      </c>
      <c r="D89" s="90" t="s">
        <v>617</v>
      </c>
      <c r="E89" s="90" t="s">
        <v>220</v>
      </c>
      <c r="F89" s="89" t="s">
        <v>618</v>
      </c>
      <c r="G89" s="89" t="s">
        <v>619</v>
      </c>
      <c r="H89" s="89" t="s">
        <v>634</v>
      </c>
      <c r="I89" s="89" t="s">
        <v>634</v>
      </c>
      <c r="J89" s="89" t="s">
        <v>634</v>
      </c>
      <c r="K89" s="89" t="s">
        <v>634</v>
      </c>
      <c r="L89" s="89" t="s">
        <v>634</v>
      </c>
      <c r="M89" s="89" t="s">
        <v>636</v>
      </c>
      <c r="N89" s="89" t="s">
        <v>634</v>
      </c>
      <c r="O89" s="89" t="s">
        <v>634</v>
      </c>
      <c r="P89" s="89" t="s">
        <v>634</v>
      </c>
      <c r="Q89" s="89" t="s">
        <v>635</v>
      </c>
      <c r="R89" s="89" t="s">
        <v>634</v>
      </c>
    </row>
    <row r="90" spans="1:18" ht="47.25" x14ac:dyDescent="0.25">
      <c r="A90" s="73" t="s">
        <v>564</v>
      </c>
      <c r="B90" s="85" t="s">
        <v>447</v>
      </c>
      <c r="C90" s="76" t="str">
        <f>'в) эн.эффект.'!C97</f>
        <v>I_RP_1.2.2.43</v>
      </c>
      <c r="D90" s="90" t="s">
        <v>617</v>
      </c>
      <c r="E90" s="90" t="s">
        <v>220</v>
      </c>
      <c r="F90" s="89" t="s">
        <v>620</v>
      </c>
      <c r="G90" s="89" t="s">
        <v>619</v>
      </c>
      <c r="H90" s="89" t="s">
        <v>634</v>
      </c>
      <c r="I90" s="89" t="s">
        <v>634</v>
      </c>
      <c r="J90" s="89" t="s">
        <v>634</v>
      </c>
      <c r="K90" s="89" t="s">
        <v>634</v>
      </c>
      <c r="L90" s="89" t="s">
        <v>634</v>
      </c>
      <c r="M90" s="89" t="s">
        <v>636</v>
      </c>
      <c r="N90" s="89" t="s">
        <v>634</v>
      </c>
      <c r="O90" s="89" t="s">
        <v>634</v>
      </c>
      <c r="P90" s="89" t="s">
        <v>634</v>
      </c>
      <c r="Q90" s="89" t="s">
        <v>635</v>
      </c>
      <c r="R90" s="89" t="s">
        <v>634</v>
      </c>
    </row>
    <row r="91" spans="1:18" ht="47.25" x14ac:dyDescent="0.25">
      <c r="A91" s="73" t="s">
        <v>565</v>
      </c>
      <c r="B91" s="85" t="s">
        <v>448</v>
      </c>
      <c r="C91" s="76" t="str">
        <f>'в) эн.эффект.'!C98</f>
        <v>I_RP_1.2.2.44</v>
      </c>
      <c r="D91" s="90" t="s">
        <v>617</v>
      </c>
      <c r="E91" s="90" t="s">
        <v>220</v>
      </c>
      <c r="F91" s="89" t="s">
        <v>622</v>
      </c>
      <c r="G91" s="89" t="s">
        <v>619</v>
      </c>
      <c r="H91" s="89" t="s">
        <v>634</v>
      </c>
      <c r="I91" s="89" t="s">
        <v>634</v>
      </c>
      <c r="J91" s="89" t="s">
        <v>634</v>
      </c>
      <c r="K91" s="89" t="s">
        <v>634</v>
      </c>
      <c r="L91" s="89" t="s">
        <v>634</v>
      </c>
      <c r="M91" s="89" t="s">
        <v>636</v>
      </c>
      <c r="N91" s="89" t="s">
        <v>634</v>
      </c>
      <c r="O91" s="89" t="s">
        <v>634</v>
      </c>
      <c r="P91" s="89" t="s">
        <v>634</v>
      </c>
      <c r="Q91" s="89" t="s">
        <v>635</v>
      </c>
      <c r="R91" s="89" t="s">
        <v>634</v>
      </c>
    </row>
    <row r="92" spans="1:18" ht="47.25" x14ac:dyDescent="0.25">
      <c r="A92" s="73" t="s">
        <v>566</v>
      </c>
      <c r="B92" s="85" t="s">
        <v>449</v>
      </c>
      <c r="C92" s="76" t="str">
        <f>'в) эн.эффект.'!C99</f>
        <v>I_RP_1.2.2.45</v>
      </c>
      <c r="D92" s="90" t="s">
        <v>617</v>
      </c>
      <c r="E92" s="90" t="s">
        <v>220</v>
      </c>
      <c r="F92" s="89" t="s">
        <v>620</v>
      </c>
      <c r="G92" s="89" t="s">
        <v>619</v>
      </c>
      <c r="H92" s="89" t="s">
        <v>634</v>
      </c>
      <c r="I92" s="89" t="s">
        <v>634</v>
      </c>
      <c r="J92" s="89" t="s">
        <v>634</v>
      </c>
      <c r="K92" s="89" t="s">
        <v>634</v>
      </c>
      <c r="L92" s="89" t="s">
        <v>634</v>
      </c>
      <c r="M92" s="89" t="s">
        <v>636</v>
      </c>
      <c r="N92" s="89" t="s">
        <v>634</v>
      </c>
      <c r="O92" s="89" t="s">
        <v>634</v>
      </c>
      <c r="P92" s="89" t="s">
        <v>634</v>
      </c>
      <c r="Q92" s="89" t="s">
        <v>635</v>
      </c>
      <c r="R92" s="89" t="s">
        <v>634</v>
      </c>
    </row>
    <row r="93" spans="1:18" ht="30" x14ac:dyDescent="0.25">
      <c r="A93" s="73" t="s">
        <v>567</v>
      </c>
      <c r="B93" s="85" t="s">
        <v>450</v>
      </c>
      <c r="C93" s="76" t="str">
        <f>'в) эн.эффект.'!C100</f>
        <v>I_RP_1.2.2.46</v>
      </c>
      <c r="D93" s="90" t="s">
        <v>617</v>
      </c>
      <c r="E93" s="90" t="s">
        <v>220</v>
      </c>
      <c r="F93" s="89" t="s">
        <v>629</v>
      </c>
      <c r="G93" s="89" t="s">
        <v>619</v>
      </c>
      <c r="H93" s="89" t="s">
        <v>634</v>
      </c>
      <c r="I93" s="89" t="s">
        <v>634</v>
      </c>
      <c r="J93" s="89" t="s">
        <v>634</v>
      </c>
      <c r="K93" s="89" t="s">
        <v>634</v>
      </c>
      <c r="L93" s="89" t="s">
        <v>634</v>
      </c>
      <c r="M93" s="89" t="s">
        <v>636</v>
      </c>
      <c r="N93" s="89" t="s">
        <v>634</v>
      </c>
      <c r="O93" s="89" t="s">
        <v>634</v>
      </c>
      <c r="P93" s="89" t="s">
        <v>634</v>
      </c>
      <c r="Q93" s="89" t="s">
        <v>635</v>
      </c>
      <c r="R93" s="89" t="s">
        <v>634</v>
      </c>
    </row>
    <row r="94" spans="1:18" ht="31.5" x14ac:dyDescent="0.25">
      <c r="A94" s="73" t="s">
        <v>568</v>
      </c>
      <c r="B94" s="85" t="s">
        <v>451</v>
      </c>
      <c r="C94" s="76" t="str">
        <f>'в) эн.эффект.'!C101</f>
        <v>I_PS_1.2.2.47</v>
      </c>
      <c r="D94" s="90" t="s">
        <v>617</v>
      </c>
      <c r="E94" s="90" t="s">
        <v>220</v>
      </c>
      <c r="F94" s="89" t="s">
        <v>618</v>
      </c>
      <c r="G94" s="89" t="s">
        <v>619</v>
      </c>
      <c r="H94" s="89" t="s">
        <v>634</v>
      </c>
      <c r="I94" s="89" t="s">
        <v>634</v>
      </c>
      <c r="J94" s="89" t="s">
        <v>634</v>
      </c>
      <c r="K94" s="89" t="s">
        <v>634</v>
      </c>
      <c r="L94" s="89" t="s">
        <v>634</v>
      </c>
      <c r="M94" s="89" t="s">
        <v>636</v>
      </c>
      <c r="N94" s="89" t="s">
        <v>634</v>
      </c>
      <c r="O94" s="89" t="s">
        <v>634</v>
      </c>
      <c r="P94" s="89" t="s">
        <v>634</v>
      </c>
      <c r="Q94" s="89" t="s">
        <v>635</v>
      </c>
      <c r="R94" s="89" t="s">
        <v>634</v>
      </c>
    </row>
    <row r="95" spans="1:18" ht="30" x14ac:dyDescent="0.25">
      <c r="A95" s="73" t="s">
        <v>569</v>
      </c>
      <c r="B95" s="85" t="s">
        <v>452</v>
      </c>
      <c r="C95" s="76" t="str">
        <f>'в) эн.эффект.'!C102</f>
        <v>J_PS_1.2.2.48</v>
      </c>
      <c r="D95" s="90" t="s">
        <v>617</v>
      </c>
      <c r="E95" s="90" t="s">
        <v>220</v>
      </c>
      <c r="F95" s="89" t="s">
        <v>618</v>
      </c>
      <c r="G95" s="89" t="s">
        <v>619</v>
      </c>
      <c r="H95" s="89" t="s">
        <v>634</v>
      </c>
      <c r="I95" s="89" t="s">
        <v>634</v>
      </c>
      <c r="J95" s="89" t="s">
        <v>634</v>
      </c>
      <c r="K95" s="89" t="s">
        <v>634</v>
      </c>
      <c r="L95" s="89" t="s">
        <v>634</v>
      </c>
      <c r="M95" s="89" t="s">
        <v>636</v>
      </c>
      <c r="N95" s="89" t="s">
        <v>634</v>
      </c>
      <c r="O95" s="89" t="s">
        <v>634</v>
      </c>
      <c r="P95" s="89" t="s">
        <v>634</v>
      </c>
      <c r="Q95" s="89" t="s">
        <v>635</v>
      </c>
      <c r="R95" s="89" t="s">
        <v>634</v>
      </c>
    </row>
    <row r="96" spans="1:18" ht="30" x14ac:dyDescent="0.25">
      <c r="A96" s="73" t="s">
        <v>570</v>
      </c>
      <c r="B96" s="85" t="s">
        <v>453</v>
      </c>
      <c r="C96" s="76" t="str">
        <f>'в) эн.эффект.'!C103</f>
        <v>J_PS_1.2.2.49</v>
      </c>
      <c r="D96" s="90" t="s">
        <v>617</v>
      </c>
      <c r="E96" s="90" t="s">
        <v>220</v>
      </c>
      <c r="F96" s="89" t="s">
        <v>618</v>
      </c>
      <c r="G96" s="89" t="s">
        <v>619</v>
      </c>
      <c r="H96" s="89" t="s">
        <v>634</v>
      </c>
      <c r="I96" s="89" t="s">
        <v>634</v>
      </c>
      <c r="J96" s="89" t="s">
        <v>634</v>
      </c>
      <c r="K96" s="89" t="s">
        <v>634</v>
      </c>
      <c r="L96" s="89" t="s">
        <v>634</v>
      </c>
      <c r="M96" s="89" t="s">
        <v>636</v>
      </c>
      <c r="N96" s="89" t="s">
        <v>634</v>
      </c>
      <c r="O96" s="89" t="s">
        <v>634</v>
      </c>
      <c r="P96" s="89" t="s">
        <v>634</v>
      </c>
      <c r="Q96" s="89" t="s">
        <v>635</v>
      </c>
      <c r="R96" s="89" t="s">
        <v>634</v>
      </c>
    </row>
    <row r="97" spans="1:18" ht="30" x14ac:dyDescent="0.25">
      <c r="A97" s="73" t="s">
        <v>571</v>
      </c>
      <c r="B97" s="85" t="s">
        <v>454</v>
      </c>
      <c r="C97" s="76" t="str">
        <f>'в) эн.эффект.'!C104</f>
        <v>J_RP_1.2.2.50</v>
      </c>
      <c r="D97" s="90" t="s">
        <v>617</v>
      </c>
      <c r="E97" s="90" t="s">
        <v>220</v>
      </c>
      <c r="F97" s="89" t="s">
        <v>618</v>
      </c>
      <c r="G97" s="89" t="s">
        <v>619</v>
      </c>
      <c r="H97" s="89" t="s">
        <v>634</v>
      </c>
      <c r="I97" s="89" t="s">
        <v>634</v>
      </c>
      <c r="J97" s="89" t="s">
        <v>634</v>
      </c>
      <c r="K97" s="89" t="s">
        <v>634</v>
      </c>
      <c r="L97" s="89" t="s">
        <v>634</v>
      </c>
      <c r="M97" s="89" t="s">
        <v>636</v>
      </c>
      <c r="N97" s="89" t="s">
        <v>634</v>
      </c>
      <c r="O97" s="89" t="s">
        <v>634</v>
      </c>
      <c r="P97" s="89" t="s">
        <v>634</v>
      </c>
      <c r="Q97" s="89" t="s">
        <v>635</v>
      </c>
      <c r="R97" s="89" t="s">
        <v>634</v>
      </c>
    </row>
    <row r="98" spans="1:18" ht="30" x14ac:dyDescent="0.25">
      <c r="A98" s="73" t="s">
        <v>572</v>
      </c>
      <c r="B98" s="85" t="s">
        <v>455</v>
      </c>
      <c r="C98" s="76" t="str">
        <f>'в) эн.эффект.'!C105</f>
        <v>J_RP_1.2.2.51</v>
      </c>
      <c r="D98" s="90" t="s">
        <v>617</v>
      </c>
      <c r="E98" s="90" t="s">
        <v>220</v>
      </c>
      <c r="F98" s="89" t="s">
        <v>620</v>
      </c>
      <c r="G98" s="89" t="s">
        <v>619</v>
      </c>
      <c r="H98" s="89" t="s">
        <v>634</v>
      </c>
      <c r="I98" s="89" t="s">
        <v>634</v>
      </c>
      <c r="J98" s="89" t="s">
        <v>634</v>
      </c>
      <c r="K98" s="89" t="s">
        <v>634</v>
      </c>
      <c r="L98" s="89" t="s">
        <v>634</v>
      </c>
      <c r="M98" s="89" t="s">
        <v>636</v>
      </c>
      <c r="N98" s="89" t="s">
        <v>634</v>
      </c>
      <c r="O98" s="89" t="s">
        <v>634</v>
      </c>
      <c r="P98" s="89" t="s">
        <v>634</v>
      </c>
      <c r="Q98" s="89" t="s">
        <v>635</v>
      </c>
      <c r="R98" s="89" t="s">
        <v>634</v>
      </c>
    </row>
    <row r="99" spans="1:18" ht="30" x14ac:dyDescent="0.25">
      <c r="A99" s="73" t="s">
        <v>573</v>
      </c>
      <c r="B99" s="85" t="s">
        <v>456</v>
      </c>
      <c r="C99" s="76" t="str">
        <f>'в) эн.эффект.'!C106</f>
        <v>J_RP_1.2.2.52</v>
      </c>
      <c r="D99" s="90" t="s">
        <v>617</v>
      </c>
      <c r="E99" s="90" t="s">
        <v>220</v>
      </c>
      <c r="F99" s="89" t="s">
        <v>622</v>
      </c>
      <c r="G99" s="89" t="s">
        <v>619</v>
      </c>
      <c r="H99" s="89" t="s">
        <v>634</v>
      </c>
      <c r="I99" s="89" t="s">
        <v>634</v>
      </c>
      <c r="J99" s="89" t="s">
        <v>634</v>
      </c>
      <c r="K99" s="89" t="s">
        <v>634</v>
      </c>
      <c r="L99" s="89" t="s">
        <v>634</v>
      </c>
      <c r="M99" s="89" t="s">
        <v>636</v>
      </c>
      <c r="N99" s="89" t="s">
        <v>634</v>
      </c>
      <c r="O99" s="89" t="s">
        <v>634</v>
      </c>
      <c r="P99" s="89" t="s">
        <v>634</v>
      </c>
      <c r="Q99" s="89" t="s">
        <v>635</v>
      </c>
      <c r="R99" s="89" t="s">
        <v>634</v>
      </c>
    </row>
    <row r="100" spans="1:18" ht="30" x14ac:dyDescent="0.25">
      <c r="A100" s="73" t="s">
        <v>574</v>
      </c>
      <c r="B100" s="85" t="s">
        <v>457</v>
      </c>
      <c r="C100" s="76" t="str">
        <f>'в) эн.эффект.'!C107</f>
        <v>J_TP_1.2.2.53</v>
      </c>
      <c r="D100" s="90" t="s">
        <v>617</v>
      </c>
      <c r="E100" s="90" t="s">
        <v>220</v>
      </c>
      <c r="F100" s="89" t="s">
        <v>622</v>
      </c>
      <c r="G100" s="89" t="s">
        <v>619</v>
      </c>
      <c r="H100" s="89" t="s">
        <v>634</v>
      </c>
      <c r="I100" s="89" t="s">
        <v>634</v>
      </c>
      <c r="J100" s="89" t="s">
        <v>634</v>
      </c>
      <c r="K100" s="89" t="s">
        <v>634</v>
      </c>
      <c r="L100" s="89" t="s">
        <v>634</v>
      </c>
      <c r="M100" s="89" t="s">
        <v>636</v>
      </c>
      <c r="N100" s="89" t="s">
        <v>634</v>
      </c>
      <c r="O100" s="89" t="s">
        <v>634</v>
      </c>
      <c r="P100" s="89" t="s">
        <v>634</v>
      </c>
      <c r="Q100" s="89" t="s">
        <v>635</v>
      </c>
      <c r="R100" s="89" t="s">
        <v>634</v>
      </c>
    </row>
    <row r="101" spans="1:18" ht="31.5" x14ac:dyDescent="0.25">
      <c r="A101" s="73" t="s">
        <v>575</v>
      </c>
      <c r="B101" s="85" t="s">
        <v>458</v>
      </c>
      <c r="C101" s="76" t="str">
        <f>'в) эн.эффект.'!C108</f>
        <v>J_RP_1.2.2.54</v>
      </c>
      <c r="D101" s="90" t="s">
        <v>617</v>
      </c>
      <c r="E101" s="90" t="s">
        <v>220</v>
      </c>
      <c r="F101" s="89" t="s">
        <v>633</v>
      </c>
      <c r="G101" s="89" t="s">
        <v>619</v>
      </c>
      <c r="H101" s="89" t="s">
        <v>634</v>
      </c>
      <c r="I101" s="89" t="s">
        <v>634</v>
      </c>
      <c r="J101" s="89" t="s">
        <v>634</v>
      </c>
      <c r="K101" s="89" t="s">
        <v>634</v>
      </c>
      <c r="L101" s="89" t="s">
        <v>634</v>
      </c>
      <c r="M101" s="89" t="s">
        <v>636</v>
      </c>
      <c r="N101" s="89" t="s">
        <v>634</v>
      </c>
      <c r="O101" s="89" t="s">
        <v>634</v>
      </c>
      <c r="P101" s="89" t="s">
        <v>634</v>
      </c>
      <c r="Q101" s="89" t="s">
        <v>635</v>
      </c>
      <c r="R101" s="89" t="s">
        <v>634</v>
      </c>
    </row>
    <row r="102" spans="1:18" ht="31.5" x14ac:dyDescent="0.25">
      <c r="A102" s="73" t="s">
        <v>576</v>
      </c>
      <c r="B102" s="85" t="s">
        <v>506</v>
      </c>
      <c r="C102" s="76">
        <f>'в) эн.эффект.'!C109</f>
        <v>0</v>
      </c>
      <c r="D102" s="90" t="s">
        <v>382</v>
      </c>
      <c r="E102" s="90" t="s">
        <v>382</v>
      </c>
      <c r="F102" s="89" t="s">
        <v>382</v>
      </c>
      <c r="G102" s="89" t="s">
        <v>382</v>
      </c>
      <c r="H102" s="89" t="s">
        <v>382</v>
      </c>
      <c r="I102" s="89" t="s">
        <v>382</v>
      </c>
      <c r="J102" s="89" t="s">
        <v>382</v>
      </c>
      <c r="K102" s="89" t="s">
        <v>382</v>
      </c>
      <c r="L102" s="89" t="s">
        <v>382</v>
      </c>
      <c r="M102" s="89" t="s">
        <v>382</v>
      </c>
      <c r="N102" s="89" t="s">
        <v>382</v>
      </c>
      <c r="O102" s="89" t="s">
        <v>382</v>
      </c>
      <c r="P102" s="89" t="s">
        <v>382</v>
      </c>
      <c r="Q102" s="89" t="s">
        <v>382</v>
      </c>
      <c r="R102" s="89" t="s">
        <v>382</v>
      </c>
    </row>
    <row r="103" spans="1:18" ht="31.5" x14ac:dyDescent="0.25">
      <c r="A103" s="73" t="s">
        <v>367</v>
      </c>
      <c r="B103" s="85" t="s">
        <v>507</v>
      </c>
      <c r="C103" s="76" t="str">
        <f>'в) эн.эффект.'!C110</f>
        <v>I_INSTR_1.2.3.1</v>
      </c>
      <c r="D103" s="90" t="s">
        <v>382</v>
      </c>
      <c r="E103" s="90" t="s">
        <v>382</v>
      </c>
      <c r="F103" s="89" t="s">
        <v>382</v>
      </c>
      <c r="G103" s="89" t="s">
        <v>382</v>
      </c>
      <c r="H103" s="89" t="s">
        <v>382</v>
      </c>
      <c r="I103" s="89" t="s">
        <v>382</v>
      </c>
      <c r="J103" s="89" t="s">
        <v>382</v>
      </c>
      <c r="K103" s="89" t="s">
        <v>382</v>
      </c>
      <c r="L103" s="89" t="s">
        <v>382</v>
      </c>
      <c r="M103" s="89" t="s">
        <v>382</v>
      </c>
      <c r="N103" s="89" t="s">
        <v>382</v>
      </c>
      <c r="O103" s="89" t="s">
        <v>382</v>
      </c>
      <c r="P103" s="89" t="s">
        <v>382</v>
      </c>
      <c r="Q103" s="89" t="s">
        <v>382</v>
      </c>
      <c r="R103" s="89" t="s">
        <v>382</v>
      </c>
    </row>
    <row r="104" spans="1:18" ht="47.25" x14ac:dyDescent="0.25">
      <c r="A104" s="73" t="s">
        <v>368</v>
      </c>
      <c r="B104" s="85" t="s">
        <v>508</v>
      </c>
      <c r="C104" s="76" t="str">
        <f>'в) эн.эффект.'!C111</f>
        <v>I_TEL_1.2.3.2</v>
      </c>
      <c r="D104" s="90" t="s">
        <v>382</v>
      </c>
      <c r="E104" s="90" t="s">
        <v>382</v>
      </c>
      <c r="F104" s="89" t="s">
        <v>382</v>
      </c>
      <c r="G104" s="89" t="s">
        <v>382</v>
      </c>
      <c r="H104" s="89" t="s">
        <v>382</v>
      </c>
      <c r="I104" s="89" t="s">
        <v>382</v>
      </c>
      <c r="J104" s="89" t="s">
        <v>382</v>
      </c>
      <c r="K104" s="89" t="s">
        <v>382</v>
      </c>
      <c r="L104" s="89" t="s">
        <v>382</v>
      </c>
      <c r="M104" s="89" t="s">
        <v>382</v>
      </c>
      <c r="N104" s="89" t="s">
        <v>382</v>
      </c>
      <c r="O104" s="89" t="s">
        <v>382</v>
      </c>
      <c r="P104" s="89" t="s">
        <v>382</v>
      </c>
      <c r="Q104" s="89" t="s">
        <v>382</v>
      </c>
      <c r="R104" s="89" t="s">
        <v>382</v>
      </c>
    </row>
    <row r="105" spans="1:18" ht="15.75" x14ac:dyDescent="0.25">
      <c r="A105" s="73" t="s">
        <v>325</v>
      </c>
      <c r="B105" s="85" t="s">
        <v>509</v>
      </c>
      <c r="C105" s="76" t="str">
        <f>'в) эн.эффект.'!C112</f>
        <v xml:space="preserve">                                                                                                                                                                  </v>
      </c>
      <c r="D105" s="90" t="s">
        <v>382</v>
      </c>
      <c r="E105" s="90" t="s">
        <v>382</v>
      </c>
      <c r="F105" s="89" t="s">
        <v>382</v>
      </c>
      <c r="G105" s="89" t="s">
        <v>382</v>
      </c>
      <c r="H105" s="89" t="s">
        <v>382</v>
      </c>
      <c r="I105" s="89" t="s">
        <v>382</v>
      </c>
      <c r="J105" s="89" t="s">
        <v>382</v>
      </c>
      <c r="K105" s="89" t="s">
        <v>382</v>
      </c>
      <c r="L105" s="89" t="s">
        <v>382</v>
      </c>
      <c r="M105" s="89" t="s">
        <v>382</v>
      </c>
      <c r="N105" s="89" t="s">
        <v>382</v>
      </c>
      <c r="O105" s="89" t="s">
        <v>382</v>
      </c>
      <c r="P105" s="89" t="s">
        <v>382</v>
      </c>
      <c r="Q105" s="89" t="s">
        <v>382</v>
      </c>
      <c r="R105" s="89" t="s">
        <v>382</v>
      </c>
    </row>
    <row r="106" spans="1:18" ht="31.5" x14ac:dyDescent="0.25">
      <c r="A106" s="73" t="s">
        <v>371</v>
      </c>
      <c r="B106" s="85" t="s">
        <v>510</v>
      </c>
      <c r="C106" s="76">
        <f>'в) эн.эффект.'!C113</f>
        <v>0</v>
      </c>
      <c r="D106" s="90" t="s">
        <v>382</v>
      </c>
      <c r="E106" s="90" t="s">
        <v>382</v>
      </c>
      <c r="F106" s="89" t="s">
        <v>382</v>
      </c>
      <c r="G106" s="89" t="s">
        <v>382</v>
      </c>
      <c r="H106" s="89" t="s">
        <v>382</v>
      </c>
      <c r="I106" s="89" t="s">
        <v>382</v>
      </c>
      <c r="J106" s="89" t="s">
        <v>382</v>
      </c>
      <c r="K106" s="89" t="s">
        <v>382</v>
      </c>
      <c r="L106" s="89" t="s">
        <v>382</v>
      </c>
      <c r="M106" s="89" t="s">
        <v>382</v>
      </c>
      <c r="N106" s="89" t="s">
        <v>382</v>
      </c>
      <c r="O106" s="89" t="s">
        <v>382</v>
      </c>
      <c r="P106" s="89" t="s">
        <v>382</v>
      </c>
      <c r="Q106" s="89" t="s">
        <v>382</v>
      </c>
      <c r="R106" s="89" t="s">
        <v>382</v>
      </c>
    </row>
    <row r="107" spans="1:18" ht="15.75" x14ac:dyDescent="0.25">
      <c r="A107" s="73" t="s">
        <v>372</v>
      </c>
      <c r="B107" s="85" t="s">
        <v>511</v>
      </c>
      <c r="C107" s="76" t="str">
        <f>'в) эн.эффект.'!C114</f>
        <v>I_ASCUE_1.2.4.2</v>
      </c>
      <c r="D107" s="90" t="s">
        <v>382</v>
      </c>
      <c r="E107" s="90" t="s">
        <v>382</v>
      </c>
      <c r="F107" s="89" t="s">
        <v>382</v>
      </c>
      <c r="G107" s="89" t="s">
        <v>382</v>
      </c>
      <c r="H107" s="89" t="s">
        <v>382</v>
      </c>
      <c r="I107" s="89" t="s">
        <v>382</v>
      </c>
      <c r="J107" s="89" t="s">
        <v>382</v>
      </c>
      <c r="K107" s="89" t="s">
        <v>382</v>
      </c>
      <c r="L107" s="89" t="s">
        <v>382</v>
      </c>
      <c r="M107" s="89" t="s">
        <v>382</v>
      </c>
      <c r="N107" s="89" t="s">
        <v>382</v>
      </c>
      <c r="O107" s="89" t="s">
        <v>382</v>
      </c>
      <c r="P107" s="89" t="s">
        <v>382</v>
      </c>
      <c r="Q107" s="89" t="s">
        <v>382</v>
      </c>
      <c r="R107" s="89" t="s">
        <v>382</v>
      </c>
    </row>
    <row r="108" spans="1:18" ht="15.75" x14ac:dyDescent="0.25">
      <c r="A108" s="73" t="s">
        <v>373</v>
      </c>
      <c r="B108" s="85" t="s">
        <v>512</v>
      </c>
      <c r="C108" s="76" t="str">
        <f>'в) эн.эффект.'!C115</f>
        <v>I_TR_1.2.4.3</v>
      </c>
      <c r="D108" s="90" t="s">
        <v>382</v>
      </c>
      <c r="E108" s="90" t="s">
        <v>382</v>
      </c>
      <c r="F108" s="89" t="s">
        <v>382</v>
      </c>
      <c r="G108" s="89" t="s">
        <v>382</v>
      </c>
      <c r="H108" s="89" t="s">
        <v>382</v>
      </c>
      <c r="I108" s="89" t="s">
        <v>382</v>
      </c>
      <c r="J108" s="89" t="s">
        <v>382</v>
      </c>
      <c r="K108" s="89" t="s">
        <v>382</v>
      </c>
      <c r="L108" s="89" t="s">
        <v>382</v>
      </c>
      <c r="M108" s="89" t="s">
        <v>382</v>
      </c>
      <c r="N108" s="89" t="s">
        <v>382</v>
      </c>
      <c r="O108" s="89" t="s">
        <v>382</v>
      </c>
      <c r="P108" s="89" t="s">
        <v>382</v>
      </c>
      <c r="Q108" s="89" t="s">
        <v>382</v>
      </c>
      <c r="R108" s="89" t="s">
        <v>382</v>
      </c>
    </row>
    <row r="109" spans="1:18" ht="15.75" x14ac:dyDescent="0.25">
      <c r="A109" s="73"/>
      <c r="B109" s="85" t="s">
        <v>513</v>
      </c>
      <c r="C109" s="76">
        <f>'в) эн.эффект.'!C116</f>
        <v>0</v>
      </c>
      <c r="D109" s="90" t="s">
        <v>382</v>
      </c>
      <c r="E109" s="90" t="s">
        <v>382</v>
      </c>
      <c r="F109" s="89" t="s">
        <v>382</v>
      </c>
      <c r="G109" s="89" t="s">
        <v>382</v>
      </c>
      <c r="H109" s="89" t="s">
        <v>382</v>
      </c>
      <c r="I109" s="89" t="s">
        <v>382</v>
      </c>
      <c r="J109" s="89" t="s">
        <v>382</v>
      </c>
      <c r="K109" s="89" t="s">
        <v>382</v>
      </c>
      <c r="L109" s="89" t="s">
        <v>382</v>
      </c>
      <c r="M109" s="89" t="s">
        <v>382</v>
      </c>
      <c r="N109" s="89" t="s">
        <v>382</v>
      </c>
      <c r="O109" s="89" t="s">
        <v>382</v>
      </c>
      <c r="P109" s="89" t="s">
        <v>382</v>
      </c>
      <c r="Q109" s="89" t="s">
        <v>382</v>
      </c>
      <c r="R109" s="89" t="s">
        <v>382</v>
      </c>
    </row>
    <row r="110" spans="1:18" ht="30" x14ac:dyDescent="0.25">
      <c r="A110" s="73" t="s">
        <v>374</v>
      </c>
      <c r="B110" s="85" t="s">
        <v>514</v>
      </c>
      <c r="C110" s="76" t="str">
        <f>'в) эн.эффект.'!C117</f>
        <v>J_RP_1.2.4.4</v>
      </c>
      <c r="D110" s="90" t="s">
        <v>617</v>
      </c>
      <c r="E110" s="90" t="s">
        <v>220</v>
      </c>
      <c r="F110" s="89" t="s">
        <v>620</v>
      </c>
      <c r="G110" s="89" t="s">
        <v>619</v>
      </c>
      <c r="H110" s="89" t="s">
        <v>635</v>
      </c>
      <c r="I110" s="89" t="s">
        <v>634</v>
      </c>
      <c r="J110" s="89" t="s">
        <v>634</v>
      </c>
      <c r="K110" s="89" t="s">
        <v>634</v>
      </c>
      <c r="L110" s="89" t="s">
        <v>634</v>
      </c>
      <c r="M110" s="89" t="s">
        <v>636</v>
      </c>
      <c r="N110" s="89" t="s">
        <v>634</v>
      </c>
      <c r="O110" s="89" t="s">
        <v>634</v>
      </c>
      <c r="P110" s="89" t="s">
        <v>634</v>
      </c>
      <c r="Q110" s="89" t="s">
        <v>635</v>
      </c>
      <c r="R110" s="89" t="s">
        <v>634</v>
      </c>
    </row>
    <row r="111" spans="1:18" ht="30" x14ac:dyDescent="0.25">
      <c r="A111" s="73" t="s">
        <v>577</v>
      </c>
      <c r="B111" s="85" t="s">
        <v>515</v>
      </c>
      <c r="C111" s="76" t="str">
        <f>'в) эн.эффект.'!C118</f>
        <v>J_TP_1.2.4.5</v>
      </c>
      <c r="D111" s="90" t="s">
        <v>617</v>
      </c>
      <c r="E111" s="90" t="s">
        <v>220</v>
      </c>
      <c r="F111" s="89" t="s">
        <v>623</v>
      </c>
      <c r="G111" s="89" t="s">
        <v>619</v>
      </c>
      <c r="H111" s="89" t="s">
        <v>634</v>
      </c>
      <c r="I111" s="89" t="s">
        <v>634</v>
      </c>
      <c r="J111" s="89" t="s">
        <v>634</v>
      </c>
      <c r="K111" s="89" t="s">
        <v>634</v>
      </c>
      <c r="L111" s="89" t="s">
        <v>634</v>
      </c>
      <c r="M111" s="89" t="s">
        <v>636</v>
      </c>
      <c r="N111" s="89" t="s">
        <v>634</v>
      </c>
      <c r="O111" s="89" t="s">
        <v>634</v>
      </c>
      <c r="P111" s="89" t="s">
        <v>634</v>
      </c>
      <c r="Q111" s="89" t="s">
        <v>635</v>
      </c>
      <c r="R111" s="89" t="s">
        <v>634</v>
      </c>
    </row>
    <row r="112" spans="1:18" ht="30" x14ac:dyDescent="0.25">
      <c r="A112" s="73" t="s">
        <v>578</v>
      </c>
      <c r="B112" s="85" t="s">
        <v>516</v>
      </c>
      <c r="C112" s="76" t="str">
        <f>'в) эн.эффект.'!C119</f>
        <v>J_TP_1.2.4.6</v>
      </c>
      <c r="D112" s="90" t="s">
        <v>617</v>
      </c>
      <c r="E112" s="90" t="s">
        <v>220</v>
      </c>
      <c r="F112" s="89" t="s">
        <v>623</v>
      </c>
      <c r="G112" s="89" t="s">
        <v>619</v>
      </c>
      <c r="H112" s="89" t="s">
        <v>634</v>
      </c>
      <c r="I112" s="89" t="s">
        <v>634</v>
      </c>
      <c r="J112" s="89" t="s">
        <v>634</v>
      </c>
      <c r="K112" s="89" t="s">
        <v>634</v>
      </c>
      <c r="L112" s="89" t="s">
        <v>634</v>
      </c>
      <c r="M112" s="89" t="s">
        <v>636</v>
      </c>
      <c r="N112" s="89" t="s">
        <v>634</v>
      </c>
      <c r="O112" s="89" t="s">
        <v>634</v>
      </c>
      <c r="P112" s="89" t="s">
        <v>634</v>
      </c>
      <c r="Q112" s="89" t="s">
        <v>635</v>
      </c>
      <c r="R112" s="89" t="s">
        <v>634</v>
      </c>
    </row>
    <row r="113" spans="1:18" ht="31.5" x14ac:dyDescent="0.25">
      <c r="A113" s="73" t="s">
        <v>579</v>
      </c>
      <c r="B113" s="85" t="s">
        <v>517</v>
      </c>
      <c r="C113" s="76" t="str">
        <f>'в) эн.эффект.'!C120</f>
        <v>J_RP_1.2.4.7</v>
      </c>
      <c r="D113" s="90" t="s">
        <v>617</v>
      </c>
      <c r="E113" s="90" t="s">
        <v>220</v>
      </c>
      <c r="F113" s="89" t="s">
        <v>618</v>
      </c>
      <c r="G113" s="89" t="s">
        <v>619</v>
      </c>
      <c r="H113" s="89" t="s">
        <v>635</v>
      </c>
      <c r="I113" s="89" t="s">
        <v>634</v>
      </c>
      <c r="J113" s="89" t="s">
        <v>634</v>
      </c>
      <c r="K113" s="89" t="s">
        <v>634</v>
      </c>
      <c r="L113" s="89" t="s">
        <v>634</v>
      </c>
      <c r="M113" s="89" t="s">
        <v>636</v>
      </c>
      <c r="N113" s="89" t="s">
        <v>634</v>
      </c>
      <c r="O113" s="89" t="s">
        <v>634</v>
      </c>
      <c r="P113" s="89" t="s">
        <v>634</v>
      </c>
      <c r="Q113" s="89" t="s">
        <v>635</v>
      </c>
      <c r="R113" s="89" t="s">
        <v>634</v>
      </c>
    </row>
    <row r="114" spans="1:18" ht="31.5" x14ac:dyDescent="0.25">
      <c r="A114" s="73" t="s">
        <v>580</v>
      </c>
      <c r="B114" s="85" t="s">
        <v>518</v>
      </c>
      <c r="C114" s="76" t="str">
        <f>'в) эн.эффект.'!C121</f>
        <v>J_TP_1.2.4.8</v>
      </c>
      <c r="D114" s="90" t="s">
        <v>617</v>
      </c>
      <c r="E114" s="90" t="s">
        <v>220</v>
      </c>
      <c r="F114" s="89" t="s">
        <v>631</v>
      </c>
      <c r="G114" s="89" t="s">
        <v>619</v>
      </c>
      <c r="H114" s="89" t="s">
        <v>634</v>
      </c>
      <c r="I114" s="89" t="s">
        <v>634</v>
      </c>
      <c r="J114" s="89" t="s">
        <v>634</v>
      </c>
      <c r="K114" s="89" t="s">
        <v>634</v>
      </c>
      <c r="L114" s="89" t="s">
        <v>634</v>
      </c>
      <c r="M114" s="89" t="s">
        <v>636</v>
      </c>
      <c r="N114" s="89" t="s">
        <v>634</v>
      </c>
      <c r="O114" s="89" t="s">
        <v>634</v>
      </c>
      <c r="P114" s="89" t="s">
        <v>634</v>
      </c>
      <c r="Q114" s="89" t="s">
        <v>635</v>
      </c>
      <c r="R114" s="89" t="s">
        <v>634</v>
      </c>
    </row>
    <row r="115" spans="1:18" ht="15.75" x14ac:dyDescent="0.25">
      <c r="A115" s="73"/>
      <c r="B115" s="85" t="s">
        <v>502</v>
      </c>
      <c r="C115" s="76">
        <f>'в) эн.эффект.'!C122</f>
        <v>0</v>
      </c>
      <c r="D115" s="90" t="s">
        <v>382</v>
      </c>
      <c r="E115" s="90" t="s">
        <v>382</v>
      </c>
      <c r="F115" s="89" t="s">
        <v>382</v>
      </c>
      <c r="G115" s="89" t="s">
        <v>382</v>
      </c>
      <c r="H115" s="89" t="s">
        <v>382</v>
      </c>
      <c r="I115" s="89" t="s">
        <v>382</v>
      </c>
      <c r="J115" s="89" t="s">
        <v>382</v>
      </c>
      <c r="K115" s="89" t="s">
        <v>382</v>
      </c>
      <c r="L115" s="89" t="s">
        <v>382</v>
      </c>
      <c r="M115" s="89" t="s">
        <v>382</v>
      </c>
      <c r="N115" s="89" t="s">
        <v>382</v>
      </c>
      <c r="O115" s="89" t="s">
        <v>382</v>
      </c>
      <c r="P115" s="89" t="s">
        <v>382</v>
      </c>
      <c r="Q115" s="89" t="s">
        <v>382</v>
      </c>
      <c r="R115" s="89" t="s">
        <v>382</v>
      </c>
    </row>
    <row r="116" spans="1:18" ht="31.5" x14ac:dyDescent="0.25">
      <c r="A116" s="73" t="s">
        <v>581</v>
      </c>
      <c r="B116" s="85" t="s">
        <v>519</v>
      </c>
      <c r="C116" s="76" t="str">
        <f>'в) эн.эффект.'!C123</f>
        <v>I_KL10_1.2.4.9</v>
      </c>
      <c r="D116" s="90" t="s">
        <v>617</v>
      </c>
      <c r="E116" s="90" t="s">
        <v>220</v>
      </c>
      <c r="F116" s="89" t="s">
        <v>618</v>
      </c>
      <c r="G116" s="89" t="s">
        <v>619</v>
      </c>
      <c r="H116" s="89" t="s">
        <v>635</v>
      </c>
      <c r="I116" s="89" t="s">
        <v>634</v>
      </c>
      <c r="J116" s="89" t="s">
        <v>634</v>
      </c>
      <c r="K116" s="89" t="s">
        <v>634</v>
      </c>
      <c r="L116" s="89" t="s">
        <v>634</v>
      </c>
      <c r="M116" s="89" t="s">
        <v>636</v>
      </c>
      <c r="N116" s="89" t="s">
        <v>634</v>
      </c>
      <c r="O116" s="89" t="s">
        <v>634</v>
      </c>
      <c r="P116" s="89" t="s">
        <v>634</v>
      </c>
      <c r="Q116" s="89" t="s">
        <v>635</v>
      </c>
      <c r="R116" s="89" t="s">
        <v>634</v>
      </c>
    </row>
    <row r="117" spans="1:18" ht="31.5" x14ac:dyDescent="0.25">
      <c r="A117" s="73" t="s">
        <v>582</v>
      </c>
      <c r="B117" s="85" t="s">
        <v>520</v>
      </c>
      <c r="C117" s="76" t="str">
        <f>'в) эн.эффект.'!C124</f>
        <v>I_KL10_1.2.4.10</v>
      </c>
      <c r="D117" s="90" t="s">
        <v>617</v>
      </c>
      <c r="E117" s="90" t="s">
        <v>220</v>
      </c>
      <c r="F117" s="89" t="s">
        <v>618</v>
      </c>
      <c r="G117" s="89" t="s">
        <v>619</v>
      </c>
      <c r="H117" s="89" t="s">
        <v>635</v>
      </c>
      <c r="I117" s="89" t="s">
        <v>634</v>
      </c>
      <c r="J117" s="89" t="s">
        <v>634</v>
      </c>
      <c r="K117" s="89" t="s">
        <v>634</v>
      </c>
      <c r="L117" s="89" t="s">
        <v>634</v>
      </c>
      <c r="M117" s="89" t="s">
        <v>636</v>
      </c>
      <c r="N117" s="89" t="s">
        <v>634</v>
      </c>
      <c r="O117" s="89" t="s">
        <v>634</v>
      </c>
      <c r="P117" s="89" t="s">
        <v>634</v>
      </c>
      <c r="Q117" s="89" t="s">
        <v>635</v>
      </c>
      <c r="R117" s="89" t="s">
        <v>634</v>
      </c>
    </row>
    <row r="118" spans="1:18" ht="47.25" x14ac:dyDescent="0.25">
      <c r="A118" s="73" t="s">
        <v>583</v>
      </c>
      <c r="B118" s="85" t="s">
        <v>521</v>
      </c>
      <c r="C118" s="76" t="str">
        <f>'в) эн.эффект.'!C125</f>
        <v>I_KL10_1.2.4.11</v>
      </c>
      <c r="D118" s="90" t="s">
        <v>617</v>
      </c>
      <c r="E118" s="90" t="s">
        <v>220</v>
      </c>
      <c r="F118" s="89" t="s">
        <v>618</v>
      </c>
      <c r="G118" s="89" t="s">
        <v>619</v>
      </c>
      <c r="H118" s="89" t="s">
        <v>635</v>
      </c>
      <c r="I118" s="89" t="s">
        <v>634</v>
      </c>
      <c r="J118" s="89" t="s">
        <v>634</v>
      </c>
      <c r="K118" s="89" t="s">
        <v>634</v>
      </c>
      <c r="L118" s="89" t="s">
        <v>634</v>
      </c>
      <c r="M118" s="89" t="s">
        <v>636</v>
      </c>
      <c r="N118" s="89" t="s">
        <v>634</v>
      </c>
      <c r="O118" s="89" t="s">
        <v>634</v>
      </c>
      <c r="P118" s="89" t="s">
        <v>634</v>
      </c>
      <c r="Q118" s="89" t="s">
        <v>635</v>
      </c>
      <c r="R118" s="89" t="s">
        <v>634</v>
      </c>
    </row>
    <row r="119" spans="1:18" ht="31.5" x14ac:dyDescent="0.25">
      <c r="A119" s="73" t="s">
        <v>584</v>
      </c>
      <c r="B119" s="85" t="s">
        <v>522</v>
      </c>
      <c r="C119" s="76" t="str">
        <f>'в) эн.эффект.'!C126</f>
        <v>I_KL10_1.2.4.12</v>
      </c>
      <c r="D119" s="90" t="s">
        <v>617</v>
      </c>
      <c r="E119" s="90" t="s">
        <v>220</v>
      </c>
      <c r="F119" s="89" t="s">
        <v>618</v>
      </c>
      <c r="G119" s="89" t="s">
        <v>619</v>
      </c>
      <c r="H119" s="89" t="s">
        <v>635</v>
      </c>
      <c r="I119" s="89" t="s">
        <v>634</v>
      </c>
      <c r="J119" s="89" t="s">
        <v>634</v>
      </c>
      <c r="K119" s="89" t="s">
        <v>634</v>
      </c>
      <c r="L119" s="89" t="s">
        <v>634</v>
      </c>
      <c r="M119" s="89" t="s">
        <v>636</v>
      </c>
      <c r="N119" s="89" t="s">
        <v>634</v>
      </c>
      <c r="O119" s="89" t="s">
        <v>634</v>
      </c>
      <c r="P119" s="89" t="s">
        <v>634</v>
      </c>
      <c r="Q119" s="89" t="s">
        <v>635</v>
      </c>
      <c r="R119" s="89" t="s">
        <v>634</v>
      </c>
    </row>
    <row r="120" spans="1:18" ht="31.5" x14ac:dyDescent="0.25">
      <c r="A120" s="73" t="s">
        <v>585</v>
      </c>
      <c r="B120" s="85" t="s">
        <v>523</v>
      </c>
      <c r="C120" s="76" t="str">
        <f>'в) эн.эффект.'!C127</f>
        <v>I_KL10_1.2.4.13</v>
      </c>
      <c r="D120" s="90" t="s">
        <v>617</v>
      </c>
      <c r="E120" s="90" t="s">
        <v>220</v>
      </c>
      <c r="F120" s="89" t="s">
        <v>618</v>
      </c>
      <c r="G120" s="89" t="s">
        <v>619</v>
      </c>
      <c r="H120" s="89" t="s">
        <v>635</v>
      </c>
      <c r="I120" s="89" t="s">
        <v>634</v>
      </c>
      <c r="J120" s="89" t="s">
        <v>634</v>
      </c>
      <c r="K120" s="89" t="s">
        <v>634</v>
      </c>
      <c r="L120" s="89" t="s">
        <v>634</v>
      </c>
      <c r="M120" s="89" t="s">
        <v>636</v>
      </c>
      <c r="N120" s="89" t="s">
        <v>634</v>
      </c>
      <c r="O120" s="89" t="s">
        <v>634</v>
      </c>
      <c r="P120" s="89" t="s">
        <v>634</v>
      </c>
      <c r="Q120" s="89" t="s">
        <v>635</v>
      </c>
      <c r="R120" s="89" t="s">
        <v>634</v>
      </c>
    </row>
    <row r="121" spans="1:18" ht="47.25" x14ac:dyDescent="0.25">
      <c r="A121" s="73" t="s">
        <v>586</v>
      </c>
      <c r="B121" s="85" t="s">
        <v>524</v>
      </c>
      <c r="C121" s="76" t="str">
        <f>'в) эн.эффект.'!C128</f>
        <v>I_KL10_1.2.4.14</v>
      </c>
      <c r="D121" s="90" t="s">
        <v>617</v>
      </c>
      <c r="E121" s="90" t="s">
        <v>220</v>
      </c>
      <c r="F121" s="89" t="s">
        <v>618</v>
      </c>
      <c r="G121" s="89" t="s">
        <v>619</v>
      </c>
      <c r="H121" s="89" t="s">
        <v>635</v>
      </c>
      <c r="I121" s="89" t="s">
        <v>634</v>
      </c>
      <c r="J121" s="89" t="s">
        <v>634</v>
      </c>
      <c r="K121" s="89" t="s">
        <v>634</v>
      </c>
      <c r="L121" s="89" t="s">
        <v>634</v>
      </c>
      <c r="M121" s="89" t="s">
        <v>636</v>
      </c>
      <c r="N121" s="89" t="s">
        <v>634</v>
      </c>
      <c r="O121" s="89" t="s">
        <v>634</v>
      </c>
      <c r="P121" s="89" t="s">
        <v>634</v>
      </c>
      <c r="Q121" s="89" t="s">
        <v>635</v>
      </c>
      <c r="R121" s="89" t="s">
        <v>634</v>
      </c>
    </row>
    <row r="122" spans="1:18" ht="30" x14ac:dyDescent="0.25">
      <c r="A122" s="73" t="s">
        <v>587</v>
      </c>
      <c r="B122" s="85" t="s">
        <v>525</v>
      </c>
      <c r="C122" s="76" t="str">
        <f>'в) эн.эффект.'!C129</f>
        <v>I_KL10_1.2.4.15</v>
      </c>
      <c r="D122" s="90" t="s">
        <v>617</v>
      </c>
      <c r="E122" s="90" t="s">
        <v>220</v>
      </c>
      <c r="F122" s="89" t="s">
        <v>618</v>
      </c>
      <c r="G122" s="89" t="s">
        <v>619</v>
      </c>
      <c r="H122" s="89" t="s">
        <v>635</v>
      </c>
      <c r="I122" s="89" t="s">
        <v>634</v>
      </c>
      <c r="J122" s="89" t="s">
        <v>634</v>
      </c>
      <c r="K122" s="89" t="s">
        <v>634</v>
      </c>
      <c r="L122" s="89" t="s">
        <v>634</v>
      </c>
      <c r="M122" s="89" t="s">
        <v>636</v>
      </c>
      <c r="N122" s="89" t="s">
        <v>634</v>
      </c>
      <c r="O122" s="89" t="s">
        <v>634</v>
      </c>
      <c r="P122" s="89" t="s">
        <v>634</v>
      </c>
      <c r="Q122" s="89" t="s">
        <v>635</v>
      </c>
      <c r="R122" s="89" t="s">
        <v>634</v>
      </c>
    </row>
    <row r="123" spans="1:18" ht="31.5" x14ac:dyDescent="0.25">
      <c r="A123" s="73" t="s">
        <v>588</v>
      </c>
      <c r="B123" s="85" t="s">
        <v>526</v>
      </c>
      <c r="C123" s="76" t="str">
        <f>'в) эн.эффект.'!C130</f>
        <v>J_KL10_1.2.4.16</v>
      </c>
      <c r="D123" s="90" t="s">
        <v>617</v>
      </c>
      <c r="E123" s="90" t="s">
        <v>220</v>
      </c>
      <c r="F123" s="89" t="s">
        <v>624</v>
      </c>
      <c r="G123" s="89" t="s">
        <v>619</v>
      </c>
      <c r="H123" s="89" t="s">
        <v>635</v>
      </c>
      <c r="I123" s="89" t="s">
        <v>634</v>
      </c>
      <c r="J123" s="89" t="s">
        <v>634</v>
      </c>
      <c r="K123" s="89" t="s">
        <v>634</v>
      </c>
      <c r="L123" s="89" t="s">
        <v>634</v>
      </c>
      <c r="M123" s="89" t="s">
        <v>636</v>
      </c>
      <c r="N123" s="89" t="s">
        <v>634</v>
      </c>
      <c r="O123" s="89" t="s">
        <v>634</v>
      </c>
      <c r="P123" s="89" t="s">
        <v>634</v>
      </c>
      <c r="Q123" s="89" t="s">
        <v>635</v>
      </c>
      <c r="R123" s="89" t="s">
        <v>634</v>
      </c>
    </row>
    <row r="124" spans="1:18" ht="31.5" x14ac:dyDescent="0.25">
      <c r="A124" s="73" t="s">
        <v>589</v>
      </c>
      <c r="B124" s="85" t="s">
        <v>527</v>
      </c>
      <c r="C124" s="76" t="str">
        <f>'в) эн.эффект.'!C131</f>
        <v>J_KL10_1.2.4.17</v>
      </c>
      <c r="D124" s="90" t="s">
        <v>617</v>
      </c>
      <c r="E124" s="90" t="s">
        <v>220</v>
      </c>
      <c r="F124" s="89" t="s">
        <v>618</v>
      </c>
      <c r="G124" s="89" t="s">
        <v>619</v>
      </c>
      <c r="H124" s="89" t="s">
        <v>635</v>
      </c>
      <c r="I124" s="89" t="s">
        <v>634</v>
      </c>
      <c r="J124" s="89" t="s">
        <v>634</v>
      </c>
      <c r="K124" s="89" t="s">
        <v>634</v>
      </c>
      <c r="L124" s="89" t="s">
        <v>634</v>
      </c>
      <c r="M124" s="89" t="s">
        <v>636</v>
      </c>
      <c r="N124" s="89" t="s">
        <v>634</v>
      </c>
      <c r="O124" s="89" t="s">
        <v>634</v>
      </c>
      <c r="P124" s="89" t="s">
        <v>634</v>
      </c>
      <c r="Q124" s="89" t="s">
        <v>635</v>
      </c>
      <c r="R124" s="89" t="s">
        <v>634</v>
      </c>
    </row>
    <row r="125" spans="1:18" ht="31.5" x14ac:dyDescent="0.25">
      <c r="A125" s="73" t="s">
        <v>590</v>
      </c>
      <c r="B125" s="85" t="s">
        <v>528</v>
      </c>
      <c r="C125" s="76" t="str">
        <f>'в) эн.эффект.'!C132</f>
        <v>J_KL10_1.2.4.18</v>
      </c>
      <c r="D125" s="90" t="s">
        <v>617</v>
      </c>
      <c r="E125" s="90" t="s">
        <v>220</v>
      </c>
      <c r="F125" s="89" t="s">
        <v>618</v>
      </c>
      <c r="G125" s="89" t="s">
        <v>619</v>
      </c>
      <c r="H125" s="89" t="s">
        <v>635</v>
      </c>
      <c r="I125" s="89" t="s">
        <v>634</v>
      </c>
      <c r="J125" s="89" t="s">
        <v>634</v>
      </c>
      <c r="K125" s="89" t="s">
        <v>634</v>
      </c>
      <c r="L125" s="89" t="s">
        <v>634</v>
      </c>
      <c r="M125" s="89" t="s">
        <v>636</v>
      </c>
      <c r="N125" s="89" t="s">
        <v>634</v>
      </c>
      <c r="O125" s="89" t="s">
        <v>634</v>
      </c>
      <c r="P125" s="89" t="s">
        <v>634</v>
      </c>
      <c r="Q125" s="89" t="s">
        <v>635</v>
      </c>
      <c r="R125" s="89" t="s">
        <v>634</v>
      </c>
    </row>
    <row r="126" spans="1:18" ht="47.25" x14ac:dyDescent="0.25">
      <c r="A126" s="73" t="s">
        <v>591</v>
      </c>
      <c r="B126" s="85" t="s">
        <v>529</v>
      </c>
      <c r="C126" s="76" t="str">
        <f>'в) эн.эффект.'!C133</f>
        <v>J_KL10_1.2.4.19</v>
      </c>
      <c r="D126" s="90" t="s">
        <v>617</v>
      </c>
      <c r="E126" s="90" t="s">
        <v>220</v>
      </c>
      <c r="F126" s="89" t="s">
        <v>618</v>
      </c>
      <c r="G126" s="89" t="s">
        <v>619</v>
      </c>
      <c r="H126" s="89" t="s">
        <v>635</v>
      </c>
      <c r="I126" s="89" t="s">
        <v>634</v>
      </c>
      <c r="J126" s="89" t="s">
        <v>634</v>
      </c>
      <c r="K126" s="89" t="s">
        <v>634</v>
      </c>
      <c r="L126" s="89" t="s">
        <v>634</v>
      </c>
      <c r="M126" s="89" t="s">
        <v>636</v>
      </c>
      <c r="N126" s="89" t="s">
        <v>634</v>
      </c>
      <c r="O126" s="89" t="s">
        <v>634</v>
      </c>
      <c r="P126" s="89" t="s">
        <v>634</v>
      </c>
      <c r="Q126" s="89" t="s">
        <v>635</v>
      </c>
      <c r="R126" s="89" t="s">
        <v>634</v>
      </c>
    </row>
    <row r="127" spans="1:18" ht="31.5" x14ac:dyDescent="0.25">
      <c r="A127" s="73" t="s">
        <v>592</v>
      </c>
      <c r="B127" s="91" t="s">
        <v>10</v>
      </c>
      <c r="C127" s="76" t="str">
        <f>'в) эн.эффект.'!C134</f>
        <v>I_AT_1.2.5.</v>
      </c>
      <c r="D127" s="90" t="s">
        <v>382</v>
      </c>
      <c r="E127" s="90" t="s">
        <v>382</v>
      </c>
      <c r="F127" s="89" t="s">
        <v>382</v>
      </c>
      <c r="G127" s="89" t="s">
        <v>382</v>
      </c>
      <c r="H127" s="89" t="s">
        <v>382</v>
      </c>
      <c r="I127" s="89" t="s">
        <v>382</v>
      </c>
      <c r="J127" s="89" t="s">
        <v>382</v>
      </c>
      <c r="K127" s="89" t="s">
        <v>382</v>
      </c>
      <c r="L127" s="89" t="s">
        <v>382</v>
      </c>
      <c r="M127" s="89" t="s">
        <v>382</v>
      </c>
      <c r="N127" s="89" t="s">
        <v>382</v>
      </c>
      <c r="O127" s="89" t="s">
        <v>382</v>
      </c>
      <c r="P127" s="89" t="s">
        <v>382</v>
      </c>
      <c r="Q127" s="89" t="s">
        <v>382</v>
      </c>
      <c r="R127" s="89" t="s">
        <v>382</v>
      </c>
    </row>
  </sheetData>
  <mergeCells count="5">
    <mergeCell ref="A10:R10"/>
    <mergeCell ref="A9:R9"/>
    <mergeCell ref="A4:R4"/>
    <mergeCell ref="A6:R6"/>
    <mergeCell ref="A7:R7"/>
  </mergeCells>
  <phoneticPr fontId="49" type="noConversion"/>
  <pageMargins left="0.70866141732283472" right="0.70866141732283472" top="0.74803149606299213" bottom="0.74803149606299213" header="0.31496062992125984" footer="0.31496062992125984"/>
  <pageSetup paperSize="8" scale="30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AH153"/>
  <sheetViews>
    <sheetView zoomScale="90" zoomScaleNormal="90" zoomScaleSheetLayoutView="70" workbookViewId="0">
      <selection activeCell="Q4" sqref="Q4"/>
    </sheetView>
  </sheetViews>
  <sheetFormatPr defaultColWidth="16" defaultRowHeight="15" x14ac:dyDescent="0.25"/>
  <cols>
    <col min="1" max="1" width="10.25" style="5" customWidth="1"/>
    <col min="2" max="2" width="36.5" style="6" customWidth="1"/>
    <col min="3" max="3" width="15.5" style="6" customWidth="1"/>
    <col min="4" max="4" width="16.375" style="6" customWidth="1"/>
    <col min="5" max="5" width="29" style="6" customWidth="1"/>
    <col min="6" max="6" width="25.875" style="6" customWidth="1"/>
    <col min="7" max="7" width="17.875" style="6" customWidth="1"/>
    <col min="8" max="8" width="17.375" style="6" customWidth="1"/>
    <col min="9" max="9" width="14" style="6" customWidth="1"/>
    <col min="10" max="10" width="12.75" style="6" customWidth="1"/>
    <col min="11" max="12" width="17.375" style="6" customWidth="1"/>
    <col min="13" max="13" width="18.5" style="6" customWidth="1"/>
    <col min="14" max="14" width="21.5" style="6" customWidth="1"/>
    <col min="15" max="15" width="7.75" style="6" customWidth="1"/>
    <col min="16" max="16" width="9" style="6" customWidth="1"/>
    <col min="17" max="17" width="17.75" style="6" customWidth="1"/>
    <col min="18" max="18" width="18.375" style="6" customWidth="1"/>
    <col min="19" max="19" width="9.125" style="6" customWidth="1"/>
    <col min="20" max="20" width="9" style="6" customWidth="1"/>
    <col min="21" max="21" width="22" style="6" customWidth="1"/>
    <col min="22" max="22" width="11.875" style="6" customWidth="1"/>
    <col min="23" max="23" width="17.375" style="6" customWidth="1"/>
    <col min="24" max="24" width="14.875" style="6" customWidth="1"/>
    <col min="25" max="25" width="10.625" style="5" customWidth="1"/>
    <col min="26" max="26" width="9.25" style="5" customWidth="1"/>
    <col min="27" max="27" width="11.125" style="5" customWidth="1"/>
    <col min="28" max="28" width="11.875" style="5" customWidth="1"/>
    <col min="29" max="29" width="15.625" style="5" customWidth="1"/>
    <col min="30" max="31" width="15.875" style="5" customWidth="1"/>
    <col min="32" max="32" width="20.75" style="5" customWidth="1"/>
    <col min="33" max="33" width="18.375" style="5" customWidth="1"/>
    <col min="34" max="34" width="29" style="5" customWidth="1"/>
    <col min="35" max="227" width="9" style="5" customWidth="1"/>
    <col min="228" max="228" width="3.875" style="5" bestFit="1" customWidth="1"/>
    <col min="229" max="16384" width="16" style="5"/>
  </cols>
  <sheetData>
    <row r="1" spans="1:34" ht="18.75" x14ac:dyDescent="0.25">
      <c r="P1" s="17"/>
      <c r="AE1" s="17"/>
    </row>
    <row r="2" spans="1:34" ht="18.75" x14ac:dyDescent="0.3">
      <c r="P2" s="12"/>
      <c r="AE2" s="12"/>
    </row>
    <row r="3" spans="1:34" ht="18.75" x14ac:dyDescent="0.3">
      <c r="P3" s="12"/>
      <c r="AE3" s="12"/>
    </row>
    <row r="4" spans="1:34" ht="45.75" customHeight="1" x14ac:dyDescent="0.3">
      <c r="A4" s="232" t="s">
        <v>745</v>
      </c>
      <c r="B4" s="212"/>
      <c r="C4" s="212"/>
      <c r="D4" s="212"/>
      <c r="E4" s="212"/>
      <c r="F4" s="212"/>
      <c r="G4" s="212"/>
      <c r="H4" s="212"/>
      <c r="I4" s="212"/>
      <c r="J4" s="212"/>
      <c r="K4" s="212"/>
      <c r="L4" s="212"/>
      <c r="M4" s="212"/>
      <c r="N4" s="212"/>
      <c r="O4" s="212"/>
      <c r="P4" s="212"/>
      <c r="AE4" s="12"/>
    </row>
    <row r="5" spans="1:34" ht="18.75" x14ac:dyDescent="0.3">
      <c r="A5" s="59"/>
      <c r="B5" s="59"/>
      <c r="C5" s="59"/>
      <c r="D5" s="59"/>
      <c r="E5" s="59"/>
      <c r="F5" s="59"/>
      <c r="G5" s="59"/>
      <c r="H5" s="59"/>
      <c r="I5" s="59"/>
      <c r="J5" s="59"/>
      <c r="K5" s="59"/>
      <c r="L5" s="59"/>
      <c r="M5" s="59"/>
      <c r="N5" s="59"/>
      <c r="O5" s="59"/>
      <c r="P5" s="59"/>
      <c r="AE5" s="12"/>
    </row>
    <row r="6" spans="1:34" ht="16.5" x14ac:dyDescent="0.25">
      <c r="A6" s="212"/>
      <c r="B6" s="212"/>
      <c r="C6" s="212"/>
      <c r="D6" s="212"/>
      <c r="E6" s="212"/>
      <c r="F6" s="212"/>
      <c r="G6" s="212"/>
      <c r="H6" s="212"/>
      <c r="I6" s="212"/>
      <c r="J6" s="212"/>
      <c r="K6" s="212"/>
      <c r="L6" s="212"/>
      <c r="M6" s="212"/>
      <c r="N6" s="212"/>
      <c r="O6" s="212"/>
      <c r="P6" s="212"/>
      <c r="Q6" s="53"/>
      <c r="R6" s="53"/>
      <c r="S6" s="53"/>
      <c r="T6" s="53"/>
      <c r="U6" s="53"/>
      <c r="V6" s="53"/>
      <c r="W6" s="53"/>
      <c r="X6" s="53"/>
      <c r="Y6" s="53"/>
      <c r="Z6" s="53"/>
      <c r="AA6" s="53"/>
      <c r="AB6" s="53"/>
      <c r="AC6" s="53"/>
      <c r="AD6" s="53"/>
      <c r="AE6" s="53"/>
      <c r="AF6" s="53"/>
      <c r="AG6" s="53"/>
      <c r="AH6" s="53"/>
    </row>
    <row r="7" spans="1:34" ht="16.5" x14ac:dyDescent="0.25">
      <c r="A7" s="59"/>
      <c r="B7" s="59"/>
      <c r="C7" s="59"/>
      <c r="D7" s="59"/>
      <c r="E7" s="59"/>
      <c r="F7" s="59"/>
      <c r="G7" s="59"/>
      <c r="H7" s="59"/>
      <c r="I7" s="59"/>
      <c r="J7" s="59"/>
      <c r="K7" s="59"/>
      <c r="L7" s="59"/>
      <c r="M7" s="59"/>
      <c r="N7" s="59"/>
      <c r="O7" s="59"/>
      <c r="P7" s="59"/>
      <c r="Q7" s="53"/>
      <c r="R7" s="53"/>
      <c r="S7" s="53"/>
      <c r="T7" s="53"/>
      <c r="U7" s="53"/>
      <c r="V7" s="53"/>
      <c r="W7" s="53"/>
      <c r="X7" s="53"/>
      <c r="Y7" s="53"/>
      <c r="Z7" s="53"/>
      <c r="AA7" s="53"/>
      <c r="AB7" s="53"/>
      <c r="AC7" s="53"/>
      <c r="AD7" s="53"/>
      <c r="AE7" s="53"/>
      <c r="AF7" s="53"/>
      <c r="AG7" s="53"/>
      <c r="AH7" s="53"/>
    </row>
    <row r="8" spans="1:34" ht="15.75" x14ac:dyDescent="0.25">
      <c r="A8" s="193" t="s">
        <v>605</v>
      </c>
      <c r="B8" s="194"/>
      <c r="C8" s="194"/>
      <c r="D8" s="194"/>
      <c r="E8" s="194"/>
      <c r="F8" s="194"/>
      <c r="G8" s="194"/>
      <c r="H8" s="194"/>
      <c r="I8" s="194"/>
      <c r="J8" s="194"/>
      <c r="K8" s="194"/>
      <c r="L8" s="194"/>
      <c r="M8" s="194"/>
      <c r="N8" s="194"/>
      <c r="O8" s="194"/>
      <c r="P8" s="194"/>
      <c r="Q8" s="44"/>
      <c r="R8" s="44"/>
      <c r="S8" s="44"/>
      <c r="T8" s="44"/>
      <c r="U8" s="44"/>
      <c r="V8" s="44"/>
      <c r="W8" s="44"/>
      <c r="X8" s="44"/>
      <c r="Y8" s="44"/>
      <c r="Z8" s="44"/>
      <c r="AA8" s="44"/>
      <c r="AB8" s="44"/>
      <c r="AC8" s="44"/>
      <c r="AD8" s="44"/>
      <c r="AE8" s="44"/>
      <c r="AF8" s="44"/>
      <c r="AG8" s="44"/>
      <c r="AH8" s="44"/>
    </row>
    <row r="9" spans="1:34" ht="15.75" x14ac:dyDescent="0.25">
      <c r="A9" s="151" t="s">
        <v>201</v>
      </c>
      <c r="B9" s="151"/>
      <c r="C9" s="151"/>
      <c r="D9" s="151"/>
      <c r="E9" s="151"/>
      <c r="F9" s="151"/>
      <c r="G9" s="151"/>
      <c r="H9" s="151"/>
      <c r="I9" s="151"/>
      <c r="J9" s="151"/>
      <c r="K9" s="151"/>
      <c r="L9" s="151"/>
      <c r="M9" s="151"/>
      <c r="N9" s="151"/>
      <c r="O9" s="151"/>
      <c r="P9" s="151"/>
      <c r="Q9" s="40"/>
      <c r="R9" s="40"/>
      <c r="S9" s="40"/>
      <c r="T9" s="40"/>
      <c r="U9" s="40"/>
      <c r="V9" s="40"/>
      <c r="W9" s="40"/>
      <c r="X9" s="40"/>
      <c r="Y9" s="40"/>
      <c r="Z9" s="40"/>
      <c r="AA9" s="40"/>
      <c r="AB9" s="40"/>
      <c r="AC9" s="40"/>
      <c r="AD9" s="40"/>
      <c r="AE9" s="40"/>
      <c r="AF9" s="40"/>
      <c r="AG9" s="40"/>
      <c r="AH9" s="40"/>
    </row>
    <row r="10" spans="1:34" x14ac:dyDescent="0.25">
      <c r="A10" s="213"/>
      <c r="B10" s="213"/>
      <c r="C10" s="213"/>
      <c r="D10" s="213"/>
      <c r="E10" s="213"/>
      <c r="F10" s="213"/>
      <c r="G10" s="213"/>
      <c r="H10" s="213"/>
      <c r="I10" s="213"/>
      <c r="J10" s="213"/>
      <c r="K10" s="213"/>
      <c r="L10" s="213"/>
      <c r="M10" s="213"/>
      <c r="N10" s="213"/>
      <c r="O10" s="213"/>
      <c r="P10" s="213"/>
      <c r="Q10" s="54"/>
      <c r="R10" s="54"/>
      <c r="S10" s="54"/>
      <c r="T10" s="54"/>
      <c r="U10" s="54"/>
      <c r="V10" s="54"/>
      <c r="W10" s="54"/>
      <c r="X10" s="54"/>
      <c r="Y10" s="54"/>
      <c r="Z10" s="54"/>
      <c r="AA10" s="54"/>
      <c r="AB10" s="54"/>
      <c r="AC10" s="54"/>
      <c r="AD10" s="54"/>
      <c r="AE10" s="54"/>
      <c r="AF10" s="54"/>
      <c r="AG10" s="54"/>
      <c r="AH10" s="54"/>
    </row>
    <row r="11" spans="1:34" ht="18" customHeight="1" x14ac:dyDescent="0.25">
      <c r="A11" s="125" t="s">
        <v>599</v>
      </c>
      <c r="B11" s="125"/>
      <c r="C11" s="125"/>
      <c r="D11" s="125"/>
      <c r="E11" s="125"/>
      <c r="F11" s="125"/>
      <c r="G11" s="125"/>
      <c r="H11" s="125"/>
      <c r="I11" s="125"/>
      <c r="J11" s="125"/>
      <c r="K11" s="125"/>
      <c r="L11" s="125"/>
      <c r="M11" s="125"/>
      <c r="N11" s="125"/>
      <c r="O11" s="125"/>
      <c r="P11" s="125"/>
      <c r="Q11" s="9"/>
      <c r="R11" s="9"/>
      <c r="S11" s="9"/>
      <c r="T11" s="9"/>
      <c r="U11" s="9"/>
      <c r="V11" s="9"/>
      <c r="W11" s="9"/>
      <c r="X11" s="9"/>
      <c r="Y11" s="9"/>
      <c r="Z11" s="9"/>
      <c r="AA11" s="9"/>
      <c r="AB11" s="9"/>
      <c r="AC11" s="9"/>
      <c r="AD11" s="9"/>
      <c r="AE11" s="9"/>
      <c r="AF11" s="9"/>
      <c r="AG11" s="9"/>
      <c r="AH11" s="9"/>
    </row>
    <row r="12" spans="1:34" x14ac:dyDescent="0.25">
      <c r="A12" s="214"/>
      <c r="B12" s="214"/>
      <c r="C12" s="214"/>
      <c r="D12" s="214"/>
      <c r="E12" s="214"/>
      <c r="F12" s="214"/>
      <c r="G12" s="214"/>
      <c r="H12" s="214"/>
      <c r="I12" s="214"/>
      <c r="J12" s="214"/>
      <c r="K12" s="214"/>
      <c r="L12" s="214"/>
      <c r="M12" s="214"/>
      <c r="N12" s="214"/>
      <c r="O12" s="214"/>
      <c r="P12" s="214"/>
      <c r="Q12" s="214"/>
      <c r="R12" s="214"/>
      <c r="S12" s="214"/>
      <c r="T12" s="214"/>
      <c r="U12" s="214"/>
      <c r="V12" s="214"/>
      <c r="W12" s="214"/>
      <c r="X12" s="214"/>
      <c r="Y12" s="214"/>
      <c r="Z12" s="214"/>
      <c r="AA12" s="214"/>
      <c r="AB12" s="214"/>
      <c r="AC12" s="214"/>
      <c r="AD12" s="214"/>
      <c r="AE12" s="214"/>
      <c r="AF12" s="214"/>
      <c r="AG12" s="214"/>
      <c r="AH12" s="214"/>
    </row>
    <row r="13" spans="1:34" s="7" customFormat="1" ht="75.75" customHeight="1" x14ac:dyDescent="0.25">
      <c r="A13" s="218" t="s">
        <v>109</v>
      </c>
      <c r="B13" s="218" t="s">
        <v>25</v>
      </c>
      <c r="C13" s="218" t="s">
        <v>205</v>
      </c>
      <c r="D13" s="207" t="s">
        <v>53</v>
      </c>
      <c r="E13" s="207"/>
      <c r="F13" s="207"/>
      <c r="G13" s="218" t="s">
        <v>48</v>
      </c>
      <c r="H13" s="215" t="s">
        <v>38</v>
      </c>
      <c r="I13" s="216"/>
      <c r="J13" s="216"/>
      <c r="K13" s="216"/>
      <c r="L13" s="217"/>
      <c r="M13" s="224" t="s">
        <v>303</v>
      </c>
      <c r="N13" s="225"/>
      <c r="O13" s="225"/>
      <c r="P13" s="226"/>
      <c r="Q13" s="224" t="s">
        <v>304</v>
      </c>
      <c r="R13" s="225"/>
      <c r="S13" s="225"/>
      <c r="T13" s="226"/>
      <c r="U13" s="204" t="s">
        <v>395</v>
      </c>
      <c r="V13" s="208" t="s">
        <v>394</v>
      </c>
      <c r="W13" s="209"/>
      <c r="X13" s="221" t="s">
        <v>98</v>
      </c>
      <c r="Y13" s="227" t="s">
        <v>76</v>
      </c>
      <c r="Z13" s="227"/>
      <c r="AA13" s="202" t="s">
        <v>299</v>
      </c>
      <c r="AB13" s="202"/>
      <c r="AC13" s="202"/>
      <c r="AD13" s="202"/>
      <c r="AE13" s="204" t="s">
        <v>54</v>
      </c>
      <c r="AF13" s="202" t="s">
        <v>35</v>
      </c>
      <c r="AG13" s="202"/>
      <c r="AH13" s="228" t="s">
        <v>219</v>
      </c>
    </row>
    <row r="14" spans="1:34" s="7" customFormat="1" ht="213.75" customHeight="1" x14ac:dyDescent="0.25">
      <c r="A14" s="219"/>
      <c r="B14" s="219"/>
      <c r="C14" s="219"/>
      <c r="D14" s="228" t="s">
        <v>73</v>
      </c>
      <c r="E14" s="228"/>
      <c r="F14" s="228" t="s">
        <v>217</v>
      </c>
      <c r="G14" s="219"/>
      <c r="H14" s="218" t="s">
        <v>47</v>
      </c>
      <c r="I14" s="228" t="s">
        <v>46</v>
      </c>
      <c r="J14" s="228"/>
      <c r="K14" s="218" t="s">
        <v>49</v>
      </c>
      <c r="L14" s="218" t="s">
        <v>300</v>
      </c>
      <c r="M14" s="221" t="s">
        <v>70</v>
      </c>
      <c r="N14" s="221" t="s">
        <v>68</v>
      </c>
      <c r="O14" s="227" t="s">
        <v>218</v>
      </c>
      <c r="P14" s="227"/>
      <c r="Q14" s="221" t="s">
        <v>69</v>
      </c>
      <c r="R14" s="221" t="s">
        <v>52</v>
      </c>
      <c r="S14" s="227" t="s">
        <v>206</v>
      </c>
      <c r="T14" s="227"/>
      <c r="U14" s="205"/>
      <c r="V14" s="210"/>
      <c r="W14" s="211"/>
      <c r="X14" s="222"/>
      <c r="Y14" s="227"/>
      <c r="Z14" s="227"/>
      <c r="AA14" s="203" t="s">
        <v>75</v>
      </c>
      <c r="AB14" s="203"/>
      <c r="AC14" s="207" t="s">
        <v>207</v>
      </c>
      <c r="AD14" s="207"/>
      <c r="AE14" s="205"/>
      <c r="AF14" s="202" t="s">
        <v>208</v>
      </c>
      <c r="AG14" s="202" t="s">
        <v>397</v>
      </c>
      <c r="AH14" s="228"/>
    </row>
    <row r="15" spans="1:34" s="7" customFormat="1" ht="43.5" customHeight="1" x14ac:dyDescent="0.25">
      <c r="A15" s="220"/>
      <c r="B15" s="220"/>
      <c r="C15" s="220"/>
      <c r="D15" s="60" t="s">
        <v>71</v>
      </c>
      <c r="E15" s="60" t="s">
        <v>72</v>
      </c>
      <c r="F15" s="228"/>
      <c r="G15" s="220"/>
      <c r="H15" s="220"/>
      <c r="I15" s="62" t="s">
        <v>50</v>
      </c>
      <c r="J15" s="62" t="s">
        <v>51</v>
      </c>
      <c r="K15" s="220"/>
      <c r="L15" s="220"/>
      <c r="M15" s="223"/>
      <c r="N15" s="223"/>
      <c r="O15" s="18" t="s">
        <v>27</v>
      </c>
      <c r="P15" s="18" t="s">
        <v>28</v>
      </c>
      <c r="Q15" s="223"/>
      <c r="R15" s="223"/>
      <c r="S15" s="18" t="s">
        <v>27</v>
      </c>
      <c r="T15" s="18" t="s">
        <v>28</v>
      </c>
      <c r="U15" s="206"/>
      <c r="V15" s="63" t="s">
        <v>402</v>
      </c>
      <c r="W15" s="63" t="s">
        <v>210</v>
      </c>
      <c r="X15" s="223"/>
      <c r="Y15" s="18" t="s">
        <v>27</v>
      </c>
      <c r="Z15" s="18" t="s">
        <v>28</v>
      </c>
      <c r="AA15" s="28" t="s">
        <v>29</v>
      </c>
      <c r="AB15" s="28" t="s">
        <v>30</v>
      </c>
      <c r="AC15" s="28" t="s">
        <v>29</v>
      </c>
      <c r="AD15" s="28" t="s">
        <v>30</v>
      </c>
      <c r="AE15" s="206"/>
      <c r="AF15" s="202"/>
      <c r="AG15" s="202"/>
      <c r="AH15" s="228"/>
    </row>
    <row r="16" spans="1:34" s="7" customFormat="1" ht="15" customHeight="1" x14ac:dyDescent="0.25">
      <c r="A16" s="22">
        <v>1</v>
      </c>
      <c r="B16" s="22">
        <v>2</v>
      </c>
      <c r="C16" s="22">
        <v>3</v>
      </c>
      <c r="D16" s="22">
        <v>4</v>
      </c>
      <c r="E16" s="22">
        <v>5</v>
      </c>
      <c r="F16" s="22">
        <v>6</v>
      </c>
      <c r="G16" s="22">
        <v>7</v>
      </c>
      <c r="H16" s="22">
        <v>8</v>
      </c>
      <c r="I16" s="22">
        <v>9</v>
      </c>
      <c r="J16" s="22">
        <v>10</v>
      </c>
      <c r="K16" s="22">
        <v>11</v>
      </c>
      <c r="L16" s="22">
        <v>12</v>
      </c>
      <c r="M16" s="22">
        <v>13</v>
      </c>
      <c r="N16" s="22">
        <v>14</v>
      </c>
      <c r="O16" s="22">
        <v>15</v>
      </c>
      <c r="P16" s="22">
        <v>16</v>
      </c>
      <c r="Q16" s="22">
        <v>17</v>
      </c>
      <c r="R16" s="22">
        <v>18</v>
      </c>
      <c r="S16" s="22">
        <v>19</v>
      </c>
      <c r="T16" s="22">
        <v>20</v>
      </c>
      <c r="U16" s="22">
        <v>21</v>
      </c>
      <c r="V16" s="22">
        <v>22</v>
      </c>
      <c r="W16" s="22">
        <v>23</v>
      </c>
      <c r="X16" s="22">
        <v>24</v>
      </c>
      <c r="Y16" s="22">
        <v>25</v>
      </c>
      <c r="Z16" s="22">
        <v>26</v>
      </c>
      <c r="AA16" s="22">
        <v>27</v>
      </c>
      <c r="AB16" s="22">
        <v>28</v>
      </c>
      <c r="AC16" s="22">
        <v>29</v>
      </c>
      <c r="AD16" s="22">
        <v>30</v>
      </c>
      <c r="AE16" s="22">
        <v>31</v>
      </c>
      <c r="AF16" s="22">
        <v>32</v>
      </c>
      <c r="AG16" s="22">
        <v>33</v>
      </c>
      <c r="AH16" s="22">
        <v>34</v>
      </c>
    </row>
    <row r="17" spans="1:34" ht="31.5" x14ac:dyDescent="0.25">
      <c r="A17" s="109" t="s">
        <v>315</v>
      </c>
      <c r="B17" s="111" t="s">
        <v>335</v>
      </c>
      <c r="C17" s="75" t="s">
        <v>382</v>
      </c>
      <c r="D17" s="108" t="s">
        <v>382</v>
      </c>
      <c r="E17" s="108" t="s">
        <v>382</v>
      </c>
      <c r="F17" s="108" t="s">
        <v>382</v>
      </c>
      <c r="G17" s="108" t="s">
        <v>382</v>
      </c>
      <c r="H17" s="108" t="s">
        <v>382</v>
      </c>
      <c r="I17" s="108" t="s">
        <v>382</v>
      </c>
      <c r="J17" s="108" t="s">
        <v>382</v>
      </c>
      <c r="K17" s="108" t="s">
        <v>382</v>
      </c>
      <c r="L17" s="108" t="s">
        <v>382</v>
      </c>
      <c r="M17" s="108" t="s">
        <v>382</v>
      </c>
      <c r="N17" s="108" t="s">
        <v>382</v>
      </c>
      <c r="O17" s="108" t="s">
        <v>382</v>
      </c>
      <c r="P17" s="108" t="s">
        <v>382</v>
      </c>
      <c r="Q17" s="108" t="s">
        <v>382</v>
      </c>
      <c r="R17" s="108" t="s">
        <v>382</v>
      </c>
      <c r="S17" s="108" t="s">
        <v>382</v>
      </c>
      <c r="T17" s="108" t="s">
        <v>382</v>
      </c>
      <c r="U17" s="108" t="s">
        <v>382</v>
      </c>
      <c r="V17" s="108" t="s">
        <v>382</v>
      </c>
      <c r="W17" s="108" t="s">
        <v>382</v>
      </c>
      <c r="X17" s="108" t="s">
        <v>382</v>
      </c>
      <c r="Y17" s="108" t="s">
        <v>382</v>
      </c>
      <c r="Z17" s="108" t="s">
        <v>382</v>
      </c>
      <c r="AA17" s="108" t="s">
        <v>382</v>
      </c>
      <c r="AB17" s="108" t="s">
        <v>382</v>
      </c>
      <c r="AC17" s="108" t="s">
        <v>382</v>
      </c>
      <c r="AD17" s="108" t="s">
        <v>382</v>
      </c>
      <c r="AE17" s="108" t="s">
        <v>382</v>
      </c>
      <c r="AF17" s="26" t="s">
        <v>382</v>
      </c>
      <c r="AG17" s="26" t="s">
        <v>382</v>
      </c>
      <c r="AH17" s="26" t="s">
        <v>382</v>
      </c>
    </row>
    <row r="18" spans="1:34" ht="94.5" x14ac:dyDescent="0.25">
      <c r="A18" s="109" t="s">
        <v>316</v>
      </c>
      <c r="B18" s="72" t="s">
        <v>385</v>
      </c>
      <c r="C18" s="111" t="s">
        <v>382</v>
      </c>
      <c r="D18" s="111" t="s">
        <v>382</v>
      </c>
      <c r="E18" s="111" t="s">
        <v>382</v>
      </c>
      <c r="F18" s="111" t="s">
        <v>382</v>
      </c>
      <c r="G18" s="111" t="s">
        <v>382</v>
      </c>
      <c r="H18" s="111" t="s">
        <v>382</v>
      </c>
      <c r="I18" s="111" t="s">
        <v>382</v>
      </c>
      <c r="J18" s="111" t="s">
        <v>382</v>
      </c>
      <c r="K18" s="111" t="s">
        <v>382</v>
      </c>
      <c r="L18" s="111" t="s">
        <v>382</v>
      </c>
      <c r="M18" s="111" t="s">
        <v>382</v>
      </c>
      <c r="N18" s="111" t="s">
        <v>382</v>
      </c>
      <c r="O18" s="111" t="s">
        <v>382</v>
      </c>
      <c r="P18" s="111" t="s">
        <v>382</v>
      </c>
      <c r="Q18" s="111" t="s">
        <v>382</v>
      </c>
      <c r="R18" s="111" t="s">
        <v>382</v>
      </c>
      <c r="S18" s="111" t="s">
        <v>382</v>
      </c>
      <c r="T18" s="111" t="s">
        <v>382</v>
      </c>
      <c r="U18" s="111" t="s">
        <v>382</v>
      </c>
      <c r="V18" s="111" t="s">
        <v>382</v>
      </c>
      <c r="W18" s="111" t="s">
        <v>382</v>
      </c>
      <c r="X18" s="111" t="s">
        <v>382</v>
      </c>
      <c r="Y18" s="111" t="s">
        <v>382</v>
      </c>
      <c r="Z18" s="111" t="s">
        <v>382</v>
      </c>
      <c r="AA18" s="111" t="s">
        <v>382</v>
      </c>
      <c r="AB18" s="111" t="s">
        <v>382</v>
      </c>
      <c r="AC18" s="111" t="s">
        <v>382</v>
      </c>
      <c r="AD18" s="111" t="s">
        <v>382</v>
      </c>
      <c r="AE18" s="111" t="s">
        <v>382</v>
      </c>
      <c r="AF18" s="111" t="s">
        <v>382</v>
      </c>
      <c r="AG18" s="111" t="s">
        <v>382</v>
      </c>
      <c r="AH18" s="111" t="s">
        <v>382</v>
      </c>
    </row>
    <row r="19" spans="1:34" ht="15" customHeight="1" x14ac:dyDescent="0.25">
      <c r="A19" s="200" t="s">
        <v>318</v>
      </c>
      <c r="B19" s="201" t="s">
        <v>386</v>
      </c>
      <c r="C19" s="199" t="s">
        <v>382</v>
      </c>
      <c r="D19" s="199" t="s">
        <v>382</v>
      </c>
      <c r="E19" s="199" t="s">
        <v>382</v>
      </c>
      <c r="F19" s="199" t="s">
        <v>382</v>
      </c>
      <c r="G19" s="199" t="s">
        <v>382</v>
      </c>
      <c r="H19" s="199" t="s">
        <v>382</v>
      </c>
      <c r="I19" s="199" t="s">
        <v>382</v>
      </c>
      <c r="J19" s="199" t="s">
        <v>382</v>
      </c>
      <c r="K19" s="199" t="s">
        <v>382</v>
      </c>
      <c r="L19" s="199" t="s">
        <v>382</v>
      </c>
      <c r="M19" s="199" t="s">
        <v>382</v>
      </c>
      <c r="N19" s="199" t="s">
        <v>382</v>
      </c>
      <c r="O19" s="199" t="s">
        <v>382</v>
      </c>
      <c r="P19" s="199" t="s">
        <v>382</v>
      </c>
      <c r="Q19" s="199" t="s">
        <v>382</v>
      </c>
      <c r="R19" s="199" t="s">
        <v>382</v>
      </c>
      <c r="S19" s="199" t="s">
        <v>382</v>
      </c>
      <c r="T19" s="199" t="s">
        <v>382</v>
      </c>
      <c r="U19" s="199" t="s">
        <v>382</v>
      </c>
      <c r="V19" s="199" t="s">
        <v>382</v>
      </c>
      <c r="W19" s="199" t="s">
        <v>382</v>
      </c>
      <c r="X19" s="199" t="s">
        <v>382</v>
      </c>
      <c r="Y19" s="199" t="s">
        <v>382</v>
      </c>
      <c r="Z19" s="199" t="s">
        <v>382</v>
      </c>
      <c r="AA19" s="199" t="s">
        <v>382</v>
      </c>
      <c r="AB19" s="199" t="s">
        <v>382</v>
      </c>
      <c r="AC19" s="199" t="s">
        <v>382</v>
      </c>
      <c r="AD19" s="199" t="s">
        <v>382</v>
      </c>
      <c r="AE19" s="199" t="s">
        <v>382</v>
      </c>
      <c r="AF19" s="199" t="s">
        <v>382</v>
      </c>
      <c r="AG19" s="199" t="s">
        <v>382</v>
      </c>
      <c r="AH19" s="199" t="s">
        <v>382</v>
      </c>
    </row>
    <row r="20" spans="1:34" ht="15" customHeight="1" x14ac:dyDescent="0.25">
      <c r="A20" s="200"/>
      <c r="B20" s="201"/>
      <c r="C20" s="199"/>
      <c r="D20" s="199"/>
      <c r="E20" s="199"/>
      <c r="F20" s="199"/>
      <c r="G20" s="199"/>
      <c r="H20" s="199"/>
      <c r="I20" s="199"/>
      <c r="J20" s="199"/>
      <c r="K20" s="199"/>
      <c r="L20" s="199"/>
      <c r="M20" s="199"/>
      <c r="N20" s="199"/>
      <c r="O20" s="199"/>
      <c r="P20" s="199"/>
      <c r="Q20" s="199"/>
      <c r="R20" s="199"/>
      <c r="S20" s="199"/>
      <c r="T20" s="199"/>
      <c r="U20" s="199"/>
      <c r="V20" s="199"/>
      <c r="W20" s="199"/>
      <c r="X20" s="199"/>
      <c r="Y20" s="199"/>
      <c r="Z20" s="199"/>
      <c r="AA20" s="199"/>
      <c r="AB20" s="199"/>
      <c r="AC20" s="199"/>
      <c r="AD20" s="199"/>
      <c r="AE20" s="199"/>
      <c r="AF20" s="199"/>
      <c r="AG20" s="199"/>
      <c r="AH20" s="199"/>
    </row>
    <row r="21" spans="1:34" ht="15" customHeight="1" x14ac:dyDescent="0.25">
      <c r="A21" s="200" t="s">
        <v>336</v>
      </c>
      <c r="B21" s="201" t="s">
        <v>314</v>
      </c>
      <c r="C21" s="199" t="s">
        <v>382</v>
      </c>
      <c r="D21" s="199" t="s">
        <v>382</v>
      </c>
      <c r="E21" s="199" t="s">
        <v>382</v>
      </c>
      <c r="F21" s="199" t="s">
        <v>382</v>
      </c>
      <c r="G21" s="199" t="s">
        <v>382</v>
      </c>
      <c r="H21" s="199" t="s">
        <v>382</v>
      </c>
      <c r="I21" s="199" t="s">
        <v>382</v>
      </c>
      <c r="J21" s="199" t="s">
        <v>382</v>
      </c>
      <c r="K21" s="199" t="s">
        <v>382</v>
      </c>
      <c r="L21" s="199" t="s">
        <v>382</v>
      </c>
      <c r="M21" s="199" t="s">
        <v>382</v>
      </c>
      <c r="N21" s="199" t="s">
        <v>382</v>
      </c>
      <c r="O21" s="199" t="s">
        <v>382</v>
      </c>
      <c r="P21" s="199" t="s">
        <v>382</v>
      </c>
      <c r="Q21" s="199" t="s">
        <v>382</v>
      </c>
      <c r="R21" s="199" t="s">
        <v>382</v>
      </c>
      <c r="S21" s="199" t="s">
        <v>382</v>
      </c>
      <c r="T21" s="199" t="s">
        <v>382</v>
      </c>
      <c r="U21" s="199" t="s">
        <v>382</v>
      </c>
      <c r="V21" s="199" t="s">
        <v>382</v>
      </c>
      <c r="W21" s="199" t="s">
        <v>382</v>
      </c>
      <c r="X21" s="199" t="s">
        <v>382</v>
      </c>
      <c r="Y21" s="199" t="s">
        <v>382</v>
      </c>
      <c r="Z21" s="199" t="s">
        <v>382</v>
      </c>
      <c r="AA21" s="199" t="s">
        <v>382</v>
      </c>
      <c r="AB21" s="199" t="s">
        <v>382</v>
      </c>
      <c r="AC21" s="199" t="s">
        <v>382</v>
      </c>
      <c r="AD21" s="199" t="s">
        <v>382</v>
      </c>
      <c r="AE21" s="199" t="s">
        <v>382</v>
      </c>
      <c r="AF21" s="199" t="s">
        <v>382</v>
      </c>
      <c r="AG21" s="199" t="s">
        <v>382</v>
      </c>
      <c r="AH21" s="199" t="s">
        <v>382</v>
      </c>
    </row>
    <row r="22" spans="1:34" ht="15" customHeight="1" x14ac:dyDescent="0.25">
      <c r="A22" s="200"/>
      <c r="B22" s="201"/>
      <c r="C22" s="199"/>
      <c r="D22" s="199"/>
      <c r="E22" s="199"/>
      <c r="F22" s="199"/>
      <c r="G22" s="199"/>
      <c r="H22" s="199"/>
      <c r="I22" s="199"/>
      <c r="J22" s="199"/>
      <c r="K22" s="199"/>
      <c r="L22" s="199"/>
      <c r="M22" s="199"/>
      <c r="N22" s="199"/>
      <c r="O22" s="199"/>
      <c r="P22" s="199"/>
      <c r="Q22" s="199"/>
      <c r="R22" s="199"/>
      <c r="S22" s="199"/>
      <c r="T22" s="199"/>
      <c r="U22" s="199"/>
      <c r="V22" s="199"/>
      <c r="W22" s="199"/>
      <c r="X22" s="199"/>
      <c r="Y22" s="199"/>
      <c r="Z22" s="199"/>
      <c r="AA22" s="199"/>
      <c r="AB22" s="199"/>
      <c r="AC22" s="199"/>
      <c r="AD22" s="199"/>
      <c r="AE22" s="199"/>
      <c r="AF22" s="199"/>
      <c r="AG22" s="199"/>
      <c r="AH22" s="199"/>
    </row>
    <row r="23" spans="1:34" ht="15" customHeight="1" x14ac:dyDescent="0.25">
      <c r="A23" s="200" t="s">
        <v>337</v>
      </c>
      <c r="B23" s="201" t="s">
        <v>326</v>
      </c>
      <c r="C23" s="199" t="s">
        <v>382</v>
      </c>
      <c r="D23" s="199" t="s">
        <v>382</v>
      </c>
      <c r="E23" s="199" t="s">
        <v>382</v>
      </c>
      <c r="F23" s="199" t="s">
        <v>382</v>
      </c>
      <c r="G23" s="199" t="s">
        <v>382</v>
      </c>
      <c r="H23" s="199" t="s">
        <v>382</v>
      </c>
      <c r="I23" s="199" t="s">
        <v>382</v>
      </c>
      <c r="J23" s="199" t="s">
        <v>382</v>
      </c>
      <c r="K23" s="199" t="s">
        <v>382</v>
      </c>
      <c r="L23" s="199" t="s">
        <v>382</v>
      </c>
      <c r="M23" s="199" t="s">
        <v>382</v>
      </c>
      <c r="N23" s="199" t="s">
        <v>382</v>
      </c>
      <c r="O23" s="199" t="s">
        <v>382</v>
      </c>
      <c r="P23" s="199" t="s">
        <v>382</v>
      </c>
      <c r="Q23" s="199" t="s">
        <v>382</v>
      </c>
      <c r="R23" s="199" t="s">
        <v>382</v>
      </c>
      <c r="S23" s="199" t="s">
        <v>382</v>
      </c>
      <c r="T23" s="199" t="s">
        <v>382</v>
      </c>
      <c r="U23" s="199" t="s">
        <v>382</v>
      </c>
      <c r="V23" s="199" t="s">
        <v>382</v>
      </c>
      <c r="W23" s="199" t="s">
        <v>382</v>
      </c>
      <c r="X23" s="199" t="s">
        <v>382</v>
      </c>
      <c r="Y23" s="199" t="s">
        <v>382</v>
      </c>
      <c r="Z23" s="199" t="s">
        <v>382</v>
      </c>
      <c r="AA23" s="199" t="s">
        <v>382</v>
      </c>
      <c r="AB23" s="199" t="s">
        <v>382</v>
      </c>
      <c r="AC23" s="199" t="s">
        <v>382</v>
      </c>
      <c r="AD23" s="199" t="s">
        <v>382</v>
      </c>
      <c r="AE23" s="199" t="s">
        <v>382</v>
      </c>
      <c r="AF23" s="199" t="s">
        <v>382</v>
      </c>
      <c r="AG23" s="199" t="s">
        <v>382</v>
      </c>
      <c r="AH23" s="199" t="s">
        <v>382</v>
      </c>
    </row>
    <row r="24" spans="1:34" ht="15" customHeight="1" x14ac:dyDescent="0.25">
      <c r="A24" s="200"/>
      <c r="B24" s="201"/>
      <c r="C24" s="199"/>
      <c r="D24" s="199"/>
      <c r="E24" s="199"/>
      <c r="F24" s="199"/>
      <c r="G24" s="199"/>
      <c r="H24" s="199"/>
      <c r="I24" s="199"/>
      <c r="J24" s="199"/>
      <c r="K24" s="199"/>
      <c r="L24" s="199"/>
      <c r="M24" s="199"/>
      <c r="N24" s="199"/>
      <c r="O24" s="199"/>
      <c r="P24" s="199"/>
      <c r="Q24" s="199"/>
      <c r="R24" s="199"/>
      <c r="S24" s="199"/>
      <c r="T24" s="199"/>
      <c r="U24" s="199"/>
      <c r="V24" s="199"/>
      <c r="W24" s="199"/>
      <c r="X24" s="199"/>
      <c r="Y24" s="199"/>
      <c r="Z24" s="199"/>
      <c r="AA24" s="199"/>
      <c r="AB24" s="199"/>
      <c r="AC24" s="199"/>
      <c r="AD24" s="199"/>
      <c r="AE24" s="199"/>
      <c r="AF24" s="199"/>
      <c r="AG24" s="199"/>
      <c r="AH24" s="199"/>
    </row>
    <row r="25" spans="1:34" ht="15" customHeight="1" x14ac:dyDescent="0.25">
      <c r="A25" s="200" t="s">
        <v>338</v>
      </c>
      <c r="B25" s="201" t="s">
        <v>327</v>
      </c>
      <c r="C25" s="199" t="s">
        <v>382</v>
      </c>
      <c r="D25" s="199" t="s">
        <v>382</v>
      </c>
      <c r="E25" s="199" t="s">
        <v>382</v>
      </c>
      <c r="F25" s="199" t="s">
        <v>382</v>
      </c>
      <c r="G25" s="199" t="s">
        <v>382</v>
      </c>
      <c r="H25" s="199" t="s">
        <v>382</v>
      </c>
      <c r="I25" s="199" t="s">
        <v>382</v>
      </c>
      <c r="J25" s="199" t="s">
        <v>382</v>
      </c>
      <c r="K25" s="199" t="s">
        <v>382</v>
      </c>
      <c r="L25" s="199" t="s">
        <v>382</v>
      </c>
      <c r="M25" s="199" t="s">
        <v>382</v>
      </c>
      <c r="N25" s="199" t="s">
        <v>382</v>
      </c>
      <c r="O25" s="199" t="s">
        <v>382</v>
      </c>
      <c r="P25" s="199" t="s">
        <v>382</v>
      </c>
      <c r="Q25" s="199" t="s">
        <v>382</v>
      </c>
      <c r="R25" s="199" t="s">
        <v>382</v>
      </c>
      <c r="S25" s="199" t="s">
        <v>382</v>
      </c>
      <c r="T25" s="199" t="s">
        <v>382</v>
      </c>
      <c r="U25" s="199" t="s">
        <v>382</v>
      </c>
      <c r="V25" s="199" t="s">
        <v>382</v>
      </c>
      <c r="W25" s="199" t="s">
        <v>382</v>
      </c>
      <c r="X25" s="199" t="s">
        <v>382</v>
      </c>
      <c r="Y25" s="199" t="s">
        <v>382</v>
      </c>
      <c r="Z25" s="199" t="s">
        <v>382</v>
      </c>
      <c r="AA25" s="199" t="s">
        <v>382</v>
      </c>
      <c r="AB25" s="199" t="s">
        <v>382</v>
      </c>
      <c r="AC25" s="199" t="s">
        <v>382</v>
      </c>
      <c r="AD25" s="199" t="s">
        <v>382</v>
      </c>
      <c r="AE25" s="199" t="s">
        <v>382</v>
      </c>
      <c r="AF25" s="199" t="s">
        <v>382</v>
      </c>
      <c r="AG25" s="199" t="s">
        <v>382</v>
      </c>
      <c r="AH25" s="199" t="s">
        <v>382</v>
      </c>
    </row>
    <row r="26" spans="1:34" ht="15" customHeight="1" x14ac:dyDescent="0.25">
      <c r="A26" s="200"/>
      <c r="B26" s="201"/>
      <c r="C26" s="199"/>
      <c r="D26" s="199"/>
      <c r="E26" s="199"/>
      <c r="F26" s="199"/>
      <c r="G26" s="199"/>
      <c r="H26" s="199"/>
      <c r="I26" s="199"/>
      <c r="J26" s="199"/>
      <c r="K26" s="199"/>
      <c r="L26" s="199"/>
      <c r="M26" s="199"/>
      <c r="N26" s="199"/>
      <c r="O26" s="199"/>
      <c r="P26" s="199"/>
      <c r="Q26" s="199"/>
      <c r="R26" s="199"/>
      <c r="S26" s="199"/>
      <c r="T26" s="199"/>
      <c r="U26" s="199"/>
      <c r="V26" s="199"/>
      <c r="W26" s="199"/>
      <c r="X26" s="199"/>
      <c r="Y26" s="199"/>
      <c r="Z26" s="199"/>
      <c r="AA26" s="199"/>
      <c r="AB26" s="199"/>
      <c r="AC26" s="199"/>
      <c r="AD26" s="199"/>
      <c r="AE26" s="199"/>
      <c r="AF26" s="199"/>
      <c r="AG26" s="199"/>
      <c r="AH26" s="199"/>
    </row>
    <row r="27" spans="1:34" ht="15" customHeight="1" x14ac:dyDescent="0.25">
      <c r="A27" s="200" t="s">
        <v>339</v>
      </c>
      <c r="B27" s="201" t="s">
        <v>328</v>
      </c>
      <c r="C27" s="199" t="s">
        <v>382</v>
      </c>
      <c r="D27" s="199" t="s">
        <v>382</v>
      </c>
      <c r="E27" s="199" t="s">
        <v>382</v>
      </c>
      <c r="F27" s="199" t="s">
        <v>382</v>
      </c>
      <c r="G27" s="199" t="s">
        <v>382</v>
      </c>
      <c r="H27" s="199" t="s">
        <v>382</v>
      </c>
      <c r="I27" s="199" t="s">
        <v>382</v>
      </c>
      <c r="J27" s="199" t="s">
        <v>382</v>
      </c>
      <c r="K27" s="199" t="s">
        <v>382</v>
      </c>
      <c r="L27" s="199" t="s">
        <v>382</v>
      </c>
      <c r="M27" s="199" t="s">
        <v>382</v>
      </c>
      <c r="N27" s="199" t="s">
        <v>382</v>
      </c>
      <c r="O27" s="199" t="s">
        <v>382</v>
      </c>
      <c r="P27" s="199" t="s">
        <v>382</v>
      </c>
      <c r="Q27" s="199" t="s">
        <v>382</v>
      </c>
      <c r="R27" s="199" t="s">
        <v>382</v>
      </c>
      <c r="S27" s="199" t="s">
        <v>382</v>
      </c>
      <c r="T27" s="199" t="s">
        <v>382</v>
      </c>
      <c r="U27" s="199" t="s">
        <v>382</v>
      </c>
      <c r="V27" s="199" t="s">
        <v>382</v>
      </c>
      <c r="W27" s="199" t="s">
        <v>382</v>
      </c>
      <c r="X27" s="199" t="s">
        <v>382</v>
      </c>
      <c r="Y27" s="199" t="s">
        <v>382</v>
      </c>
      <c r="Z27" s="199" t="s">
        <v>382</v>
      </c>
      <c r="AA27" s="199" t="s">
        <v>382</v>
      </c>
      <c r="AB27" s="199" t="s">
        <v>382</v>
      </c>
      <c r="AC27" s="199" t="s">
        <v>382</v>
      </c>
      <c r="AD27" s="199" t="s">
        <v>382</v>
      </c>
      <c r="AE27" s="199" t="s">
        <v>382</v>
      </c>
      <c r="AF27" s="199" t="s">
        <v>382</v>
      </c>
      <c r="AG27" s="199" t="s">
        <v>382</v>
      </c>
      <c r="AH27" s="199" t="s">
        <v>382</v>
      </c>
    </row>
    <row r="28" spans="1:34" ht="15" customHeight="1" x14ac:dyDescent="0.25">
      <c r="A28" s="200"/>
      <c r="B28" s="201"/>
      <c r="C28" s="199"/>
      <c r="D28" s="199"/>
      <c r="E28" s="199"/>
      <c r="F28" s="199"/>
      <c r="G28" s="199"/>
      <c r="H28" s="199"/>
      <c r="I28" s="199"/>
      <c r="J28" s="199"/>
      <c r="K28" s="199"/>
      <c r="L28" s="199"/>
      <c r="M28" s="199"/>
      <c r="N28" s="199"/>
      <c r="O28" s="199"/>
      <c r="P28" s="199"/>
      <c r="Q28" s="199"/>
      <c r="R28" s="199"/>
      <c r="S28" s="199"/>
      <c r="T28" s="199"/>
      <c r="U28" s="199"/>
      <c r="V28" s="199"/>
      <c r="W28" s="199"/>
      <c r="X28" s="199"/>
      <c r="Y28" s="199"/>
      <c r="Z28" s="199"/>
      <c r="AA28" s="199"/>
      <c r="AB28" s="199"/>
      <c r="AC28" s="199"/>
      <c r="AD28" s="199"/>
      <c r="AE28" s="199"/>
      <c r="AF28" s="199"/>
      <c r="AG28" s="199"/>
      <c r="AH28" s="199"/>
    </row>
    <row r="29" spans="1:34" ht="15" customHeight="1" x14ac:dyDescent="0.25">
      <c r="A29" s="200" t="s">
        <v>319</v>
      </c>
      <c r="B29" s="201" t="s">
        <v>329</v>
      </c>
      <c r="C29" s="199" t="s">
        <v>382</v>
      </c>
      <c r="D29" s="199" t="s">
        <v>382</v>
      </c>
      <c r="E29" s="199" t="s">
        <v>382</v>
      </c>
      <c r="F29" s="199" t="s">
        <v>382</v>
      </c>
      <c r="G29" s="199" t="s">
        <v>382</v>
      </c>
      <c r="H29" s="199" t="s">
        <v>382</v>
      </c>
      <c r="I29" s="199" t="s">
        <v>382</v>
      </c>
      <c r="J29" s="199" t="s">
        <v>382</v>
      </c>
      <c r="K29" s="199" t="s">
        <v>382</v>
      </c>
      <c r="L29" s="199" t="s">
        <v>382</v>
      </c>
      <c r="M29" s="199" t="s">
        <v>382</v>
      </c>
      <c r="N29" s="199" t="s">
        <v>382</v>
      </c>
      <c r="O29" s="199" t="s">
        <v>382</v>
      </c>
      <c r="P29" s="199" t="s">
        <v>382</v>
      </c>
      <c r="Q29" s="199" t="s">
        <v>382</v>
      </c>
      <c r="R29" s="199" t="s">
        <v>382</v>
      </c>
      <c r="S29" s="199" t="s">
        <v>382</v>
      </c>
      <c r="T29" s="199" t="s">
        <v>382</v>
      </c>
      <c r="U29" s="199" t="s">
        <v>382</v>
      </c>
      <c r="V29" s="199" t="s">
        <v>382</v>
      </c>
      <c r="W29" s="199" t="s">
        <v>382</v>
      </c>
      <c r="X29" s="199" t="s">
        <v>382</v>
      </c>
      <c r="Y29" s="199" t="s">
        <v>382</v>
      </c>
      <c r="Z29" s="199" t="s">
        <v>382</v>
      </c>
      <c r="AA29" s="199" t="s">
        <v>382</v>
      </c>
      <c r="AB29" s="199" t="s">
        <v>382</v>
      </c>
      <c r="AC29" s="199" t="s">
        <v>382</v>
      </c>
      <c r="AD29" s="199" t="s">
        <v>382</v>
      </c>
      <c r="AE29" s="199" t="s">
        <v>382</v>
      </c>
      <c r="AF29" s="199" t="s">
        <v>382</v>
      </c>
      <c r="AG29" s="199" t="s">
        <v>382</v>
      </c>
      <c r="AH29" s="199" t="s">
        <v>382</v>
      </c>
    </row>
    <row r="30" spans="1:34" ht="15" customHeight="1" x14ac:dyDescent="0.25">
      <c r="A30" s="200"/>
      <c r="B30" s="201"/>
      <c r="C30" s="199"/>
      <c r="D30" s="199"/>
      <c r="E30" s="199"/>
      <c r="F30" s="199"/>
      <c r="G30" s="199"/>
      <c r="H30" s="199"/>
      <c r="I30" s="199"/>
      <c r="J30" s="199"/>
      <c r="K30" s="199"/>
      <c r="L30" s="199"/>
      <c r="M30" s="199"/>
      <c r="N30" s="199"/>
      <c r="O30" s="199"/>
      <c r="P30" s="199"/>
      <c r="Q30" s="199"/>
      <c r="R30" s="199"/>
      <c r="S30" s="199"/>
      <c r="T30" s="199"/>
      <c r="U30" s="199"/>
      <c r="V30" s="199"/>
      <c r="W30" s="199"/>
      <c r="X30" s="199"/>
      <c r="Y30" s="199"/>
      <c r="Z30" s="199"/>
      <c r="AA30" s="199"/>
      <c r="AB30" s="199"/>
      <c r="AC30" s="199"/>
      <c r="AD30" s="199"/>
      <c r="AE30" s="199"/>
      <c r="AF30" s="199"/>
      <c r="AG30" s="199"/>
      <c r="AH30" s="199"/>
    </row>
    <row r="31" spans="1:34" ht="15" customHeight="1" x14ac:dyDescent="0.25">
      <c r="A31" s="200" t="s">
        <v>340</v>
      </c>
      <c r="B31" s="201" t="s">
        <v>314</v>
      </c>
      <c r="C31" s="199" t="s">
        <v>382</v>
      </c>
      <c r="D31" s="199" t="s">
        <v>382</v>
      </c>
      <c r="E31" s="199" t="s">
        <v>382</v>
      </c>
      <c r="F31" s="199" t="s">
        <v>382</v>
      </c>
      <c r="G31" s="199" t="s">
        <v>382</v>
      </c>
      <c r="H31" s="199" t="s">
        <v>382</v>
      </c>
      <c r="I31" s="199" t="s">
        <v>382</v>
      </c>
      <c r="J31" s="199" t="s">
        <v>382</v>
      </c>
      <c r="K31" s="199" t="s">
        <v>382</v>
      </c>
      <c r="L31" s="199" t="s">
        <v>382</v>
      </c>
      <c r="M31" s="199" t="s">
        <v>382</v>
      </c>
      <c r="N31" s="199" t="s">
        <v>382</v>
      </c>
      <c r="O31" s="199" t="s">
        <v>382</v>
      </c>
      <c r="P31" s="199" t="s">
        <v>382</v>
      </c>
      <c r="Q31" s="199" t="s">
        <v>382</v>
      </c>
      <c r="R31" s="199" t="s">
        <v>382</v>
      </c>
      <c r="S31" s="199" t="s">
        <v>382</v>
      </c>
      <c r="T31" s="199" t="s">
        <v>382</v>
      </c>
      <c r="U31" s="199" t="s">
        <v>382</v>
      </c>
      <c r="V31" s="199" t="s">
        <v>382</v>
      </c>
      <c r="W31" s="199" t="s">
        <v>382</v>
      </c>
      <c r="X31" s="199" t="s">
        <v>382</v>
      </c>
      <c r="Y31" s="199" t="s">
        <v>382</v>
      </c>
      <c r="Z31" s="199" t="s">
        <v>382</v>
      </c>
      <c r="AA31" s="199" t="s">
        <v>382</v>
      </c>
      <c r="AB31" s="199" t="s">
        <v>382</v>
      </c>
      <c r="AC31" s="199" t="s">
        <v>382</v>
      </c>
      <c r="AD31" s="199" t="s">
        <v>382</v>
      </c>
      <c r="AE31" s="199" t="s">
        <v>382</v>
      </c>
      <c r="AF31" s="199" t="s">
        <v>382</v>
      </c>
      <c r="AG31" s="199" t="s">
        <v>382</v>
      </c>
      <c r="AH31" s="199" t="s">
        <v>382</v>
      </c>
    </row>
    <row r="32" spans="1:34" ht="15" customHeight="1" x14ac:dyDescent="0.25">
      <c r="A32" s="200"/>
      <c r="B32" s="201"/>
      <c r="C32" s="199"/>
      <c r="D32" s="199"/>
      <c r="E32" s="199"/>
      <c r="F32" s="199"/>
      <c r="G32" s="199"/>
      <c r="H32" s="199"/>
      <c r="I32" s="199"/>
      <c r="J32" s="199"/>
      <c r="K32" s="199"/>
      <c r="L32" s="199"/>
      <c r="M32" s="199"/>
      <c r="N32" s="199"/>
      <c r="O32" s="199"/>
      <c r="P32" s="199"/>
      <c r="Q32" s="199"/>
      <c r="R32" s="199"/>
      <c r="S32" s="199"/>
      <c r="T32" s="199"/>
      <c r="U32" s="199"/>
      <c r="V32" s="199"/>
      <c r="W32" s="199"/>
      <c r="X32" s="199"/>
      <c r="Y32" s="199"/>
      <c r="Z32" s="199"/>
      <c r="AA32" s="199"/>
      <c r="AB32" s="199"/>
      <c r="AC32" s="199"/>
      <c r="AD32" s="199"/>
      <c r="AE32" s="199"/>
      <c r="AF32" s="199"/>
      <c r="AG32" s="199"/>
      <c r="AH32" s="199"/>
    </row>
    <row r="33" spans="1:34" ht="15" customHeight="1" x14ac:dyDescent="0.25">
      <c r="A33" s="200" t="s">
        <v>341</v>
      </c>
      <c r="B33" s="201" t="s">
        <v>326</v>
      </c>
      <c r="C33" s="199" t="s">
        <v>382</v>
      </c>
      <c r="D33" s="199" t="s">
        <v>382</v>
      </c>
      <c r="E33" s="199" t="s">
        <v>382</v>
      </c>
      <c r="F33" s="199" t="s">
        <v>382</v>
      </c>
      <c r="G33" s="199" t="s">
        <v>382</v>
      </c>
      <c r="H33" s="199" t="s">
        <v>382</v>
      </c>
      <c r="I33" s="199" t="s">
        <v>382</v>
      </c>
      <c r="J33" s="199" t="s">
        <v>382</v>
      </c>
      <c r="K33" s="199" t="s">
        <v>382</v>
      </c>
      <c r="L33" s="199" t="s">
        <v>382</v>
      </c>
      <c r="M33" s="199" t="s">
        <v>382</v>
      </c>
      <c r="N33" s="199" t="s">
        <v>382</v>
      </c>
      <c r="O33" s="199" t="s">
        <v>382</v>
      </c>
      <c r="P33" s="199" t="s">
        <v>382</v>
      </c>
      <c r="Q33" s="199" t="s">
        <v>382</v>
      </c>
      <c r="R33" s="199" t="s">
        <v>382</v>
      </c>
      <c r="S33" s="199" t="s">
        <v>382</v>
      </c>
      <c r="T33" s="199" t="s">
        <v>382</v>
      </c>
      <c r="U33" s="199" t="s">
        <v>382</v>
      </c>
      <c r="V33" s="199" t="s">
        <v>382</v>
      </c>
      <c r="W33" s="199" t="s">
        <v>382</v>
      </c>
      <c r="X33" s="199" t="s">
        <v>382</v>
      </c>
      <c r="Y33" s="199" t="s">
        <v>382</v>
      </c>
      <c r="Z33" s="199" t="s">
        <v>382</v>
      </c>
      <c r="AA33" s="199" t="s">
        <v>382</v>
      </c>
      <c r="AB33" s="199" t="s">
        <v>382</v>
      </c>
      <c r="AC33" s="199" t="s">
        <v>382</v>
      </c>
      <c r="AD33" s="199" t="s">
        <v>382</v>
      </c>
      <c r="AE33" s="199" t="s">
        <v>382</v>
      </c>
      <c r="AF33" s="199" t="s">
        <v>382</v>
      </c>
      <c r="AG33" s="199" t="s">
        <v>382</v>
      </c>
      <c r="AH33" s="199" t="s">
        <v>382</v>
      </c>
    </row>
    <row r="34" spans="1:34" ht="15" customHeight="1" x14ac:dyDescent="0.25">
      <c r="A34" s="200"/>
      <c r="B34" s="201"/>
      <c r="C34" s="199"/>
      <c r="D34" s="199"/>
      <c r="E34" s="199"/>
      <c r="F34" s="199"/>
      <c r="G34" s="199"/>
      <c r="H34" s="199"/>
      <c r="I34" s="199"/>
      <c r="J34" s="199"/>
      <c r="K34" s="199"/>
      <c r="L34" s="199"/>
      <c r="M34" s="199"/>
      <c r="N34" s="199"/>
      <c r="O34" s="199"/>
      <c r="P34" s="199"/>
      <c r="Q34" s="199"/>
      <c r="R34" s="199"/>
      <c r="S34" s="199"/>
      <c r="T34" s="199"/>
      <c r="U34" s="199"/>
      <c r="V34" s="199"/>
      <c r="W34" s="199"/>
      <c r="X34" s="199"/>
      <c r="Y34" s="199"/>
      <c r="Z34" s="199"/>
      <c r="AA34" s="199"/>
      <c r="AB34" s="199"/>
      <c r="AC34" s="199"/>
      <c r="AD34" s="199"/>
      <c r="AE34" s="199"/>
      <c r="AF34" s="199"/>
      <c r="AG34" s="199"/>
      <c r="AH34" s="199"/>
    </row>
    <row r="35" spans="1:34" ht="15" customHeight="1" x14ac:dyDescent="0.25">
      <c r="A35" s="200" t="s">
        <v>342</v>
      </c>
      <c r="B35" s="201" t="s">
        <v>327</v>
      </c>
      <c r="C35" s="199" t="s">
        <v>382</v>
      </c>
      <c r="D35" s="199" t="s">
        <v>382</v>
      </c>
      <c r="E35" s="199" t="s">
        <v>382</v>
      </c>
      <c r="F35" s="199" t="s">
        <v>382</v>
      </c>
      <c r="G35" s="199" t="s">
        <v>382</v>
      </c>
      <c r="H35" s="199" t="s">
        <v>382</v>
      </c>
      <c r="I35" s="199" t="s">
        <v>382</v>
      </c>
      <c r="J35" s="199" t="s">
        <v>382</v>
      </c>
      <c r="K35" s="199" t="s">
        <v>382</v>
      </c>
      <c r="L35" s="199" t="s">
        <v>382</v>
      </c>
      <c r="M35" s="199" t="s">
        <v>382</v>
      </c>
      <c r="N35" s="199" t="s">
        <v>382</v>
      </c>
      <c r="O35" s="199" t="s">
        <v>382</v>
      </c>
      <c r="P35" s="199" t="s">
        <v>382</v>
      </c>
      <c r="Q35" s="199" t="s">
        <v>382</v>
      </c>
      <c r="R35" s="199" t="s">
        <v>382</v>
      </c>
      <c r="S35" s="199" t="s">
        <v>382</v>
      </c>
      <c r="T35" s="199" t="s">
        <v>382</v>
      </c>
      <c r="U35" s="199" t="s">
        <v>382</v>
      </c>
      <c r="V35" s="199" t="s">
        <v>382</v>
      </c>
      <c r="W35" s="199" t="s">
        <v>382</v>
      </c>
      <c r="X35" s="199" t="s">
        <v>382</v>
      </c>
      <c r="Y35" s="199" t="s">
        <v>382</v>
      </c>
      <c r="Z35" s="199" t="s">
        <v>382</v>
      </c>
      <c r="AA35" s="199" t="s">
        <v>382</v>
      </c>
      <c r="AB35" s="199" t="s">
        <v>382</v>
      </c>
      <c r="AC35" s="199" t="s">
        <v>382</v>
      </c>
      <c r="AD35" s="199" t="s">
        <v>382</v>
      </c>
      <c r="AE35" s="199" t="s">
        <v>382</v>
      </c>
      <c r="AF35" s="199" t="s">
        <v>382</v>
      </c>
      <c r="AG35" s="199" t="s">
        <v>382</v>
      </c>
      <c r="AH35" s="199" t="s">
        <v>382</v>
      </c>
    </row>
    <row r="36" spans="1:34" ht="15" customHeight="1" x14ac:dyDescent="0.25">
      <c r="A36" s="200"/>
      <c r="B36" s="201"/>
      <c r="C36" s="199"/>
      <c r="D36" s="199"/>
      <c r="E36" s="199"/>
      <c r="F36" s="199"/>
      <c r="G36" s="199"/>
      <c r="H36" s="199"/>
      <c r="I36" s="199"/>
      <c r="J36" s="199"/>
      <c r="K36" s="199"/>
      <c r="L36" s="199"/>
      <c r="M36" s="199"/>
      <c r="N36" s="199"/>
      <c r="O36" s="199"/>
      <c r="P36" s="199"/>
      <c r="Q36" s="199"/>
      <c r="R36" s="199"/>
      <c r="S36" s="199"/>
      <c r="T36" s="199"/>
      <c r="U36" s="199"/>
      <c r="V36" s="199"/>
      <c r="W36" s="199"/>
      <c r="X36" s="199"/>
      <c r="Y36" s="199"/>
      <c r="Z36" s="199"/>
      <c r="AA36" s="199"/>
      <c r="AB36" s="199"/>
      <c r="AC36" s="199"/>
      <c r="AD36" s="199"/>
      <c r="AE36" s="199"/>
      <c r="AF36" s="199"/>
      <c r="AG36" s="199"/>
      <c r="AH36" s="199"/>
    </row>
    <row r="37" spans="1:34" ht="15" customHeight="1" x14ac:dyDescent="0.25">
      <c r="A37" s="200" t="s">
        <v>343</v>
      </c>
      <c r="B37" s="201" t="s">
        <v>328</v>
      </c>
      <c r="C37" s="199" t="s">
        <v>382</v>
      </c>
      <c r="D37" s="199" t="s">
        <v>382</v>
      </c>
      <c r="E37" s="199" t="s">
        <v>382</v>
      </c>
      <c r="F37" s="199" t="s">
        <v>382</v>
      </c>
      <c r="G37" s="199" t="s">
        <v>382</v>
      </c>
      <c r="H37" s="199" t="s">
        <v>382</v>
      </c>
      <c r="I37" s="199" t="s">
        <v>382</v>
      </c>
      <c r="J37" s="199" t="s">
        <v>382</v>
      </c>
      <c r="K37" s="199" t="s">
        <v>382</v>
      </c>
      <c r="L37" s="199" t="s">
        <v>382</v>
      </c>
      <c r="M37" s="199" t="s">
        <v>382</v>
      </c>
      <c r="N37" s="199" t="s">
        <v>382</v>
      </c>
      <c r="O37" s="199" t="s">
        <v>382</v>
      </c>
      <c r="P37" s="199" t="s">
        <v>382</v>
      </c>
      <c r="Q37" s="199" t="s">
        <v>382</v>
      </c>
      <c r="R37" s="199" t="s">
        <v>382</v>
      </c>
      <c r="S37" s="199" t="s">
        <v>382</v>
      </c>
      <c r="T37" s="199" t="s">
        <v>382</v>
      </c>
      <c r="U37" s="199" t="s">
        <v>382</v>
      </c>
      <c r="V37" s="199" t="s">
        <v>382</v>
      </c>
      <c r="W37" s="199" t="s">
        <v>382</v>
      </c>
      <c r="X37" s="199" t="s">
        <v>382</v>
      </c>
      <c r="Y37" s="199" t="s">
        <v>382</v>
      </c>
      <c r="Z37" s="199" t="s">
        <v>382</v>
      </c>
      <c r="AA37" s="199" t="s">
        <v>382</v>
      </c>
      <c r="AB37" s="199" t="s">
        <v>382</v>
      </c>
      <c r="AC37" s="199" t="s">
        <v>382</v>
      </c>
      <c r="AD37" s="199" t="s">
        <v>382</v>
      </c>
      <c r="AE37" s="199" t="s">
        <v>382</v>
      </c>
      <c r="AF37" s="199" t="s">
        <v>382</v>
      </c>
      <c r="AG37" s="199" t="s">
        <v>382</v>
      </c>
      <c r="AH37" s="199" t="s">
        <v>382</v>
      </c>
    </row>
    <row r="38" spans="1:34" ht="15" customHeight="1" x14ac:dyDescent="0.25">
      <c r="A38" s="200"/>
      <c r="B38" s="201"/>
      <c r="C38" s="199"/>
      <c r="D38" s="199"/>
      <c r="E38" s="199"/>
      <c r="F38" s="199"/>
      <c r="G38" s="199"/>
      <c r="H38" s="199"/>
      <c r="I38" s="199"/>
      <c r="J38" s="199"/>
      <c r="K38" s="199"/>
      <c r="L38" s="199"/>
      <c r="M38" s="199"/>
      <c r="N38" s="199"/>
      <c r="O38" s="199"/>
      <c r="P38" s="199"/>
      <c r="Q38" s="199"/>
      <c r="R38" s="199"/>
      <c r="S38" s="199"/>
      <c r="T38" s="199"/>
      <c r="U38" s="199"/>
      <c r="V38" s="199"/>
      <c r="W38" s="199"/>
      <c r="X38" s="199"/>
      <c r="Y38" s="199"/>
      <c r="Z38" s="199"/>
      <c r="AA38" s="199"/>
      <c r="AB38" s="199"/>
      <c r="AC38" s="199"/>
      <c r="AD38" s="199"/>
      <c r="AE38" s="199"/>
      <c r="AF38" s="199"/>
      <c r="AG38" s="199"/>
      <c r="AH38" s="199"/>
    </row>
    <row r="39" spans="1:34" ht="15" customHeight="1" x14ac:dyDescent="0.25">
      <c r="A39" s="200" t="s">
        <v>320</v>
      </c>
      <c r="B39" s="201" t="s">
        <v>330</v>
      </c>
      <c r="C39" s="199" t="s">
        <v>382</v>
      </c>
      <c r="D39" s="199" t="s">
        <v>382</v>
      </c>
      <c r="E39" s="199" t="s">
        <v>382</v>
      </c>
      <c r="F39" s="199" t="s">
        <v>382</v>
      </c>
      <c r="G39" s="199" t="s">
        <v>382</v>
      </c>
      <c r="H39" s="199" t="s">
        <v>382</v>
      </c>
      <c r="I39" s="199" t="s">
        <v>382</v>
      </c>
      <c r="J39" s="199" t="s">
        <v>382</v>
      </c>
      <c r="K39" s="199" t="s">
        <v>382</v>
      </c>
      <c r="L39" s="199" t="s">
        <v>382</v>
      </c>
      <c r="M39" s="199" t="s">
        <v>382</v>
      </c>
      <c r="N39" s="199" t="s">
        <v>382</v>
      </c>
      <c r="O39" s="199" t="s">
        <v>382</v>
      </c>
      <c r="P39" s="199" t="s">
        <v>382</v>
      </c>
      <c r="Q39" s="199" t="s">
        <v>382</v>
      </c>
      <c r="R39" s="199" t="s">
        <v>382</v>
      </c>
      <c r="S39" s="199" t="s">
        <v>382</v>
      </c>
      <c r="T39" s="199" t="s">
        <v>382</v>
      </c>
      <c r="U39" s="199" t="s">
        <v>382</v>
      </c>
      <c r="V39" s="199" t="s">
        <v>382</v>
      </c>
      <c r="W39" s="199" t="s">
        <v>382</v>
      </c>
      <c r="X39" s="199" t="s">
        <v>382</v>
      </c>
      <c r="Y39" s="199" t="s">
        <v>382</v>
      </c>
      <c r="Z39" s="199" t="s">
        <v>382</v>
      </c>
      <c r="AA39" s="199" t="s">
        <v>382</v>
      </c>
      <c r="AB39" s="199" t="s">
        <v>382</v>
      </c>
      <c r="AC39" s="199" t="s">
        <v>382</v>
      </c>
      <c r="AD39" s="199" t="s">
        <v>382</v>
      </c>
      <c r="AE39" s="199" t="s">
        <v>382</v>
      </c>
      <c r="AF39" s="199" t="s">
        <v>382</v>
      </c>
      <c r="AG39" s="199" t="s">
        <v>382</v>
      </c>
      <c r="AH39" s="199" t="s">
        <v>382</v>
      </c>
    </row>
    <row r="40" spans="1:34" ht="15" customHeight="1" x14ac:dyDescent="0.25">
      <c r="A40" s="200"/>
      <c r="B40" s="201"/>
      <c r="C40" s="199"/>
      <c r="D40" s="199"/>
      <c r="E40" s="199"/>
      <c r="F40" s="199"/>
      <c r="G40" s="199"/>
      <c r="H40" s="199"/>
      <c r="I40" s="199"/>
      <c r="J40" s="199"/>
      <c r="K40" s="199"/>
      <c r="L40" s="199"/>
      <c r="M40" s="199"/>
      <c r="N40" s="199"/>
      <c r="O40" s="199"/>
      <c r="P40" s="199"/>
      <c r="Q40" s="199"/>
      <c r="R40" s="199"/>
      <c r="S40" s="199"/>
      <c r="T40" s="199"/>
      <c r="U40" s="199"/>
      <c r="V40" s="199"/>
      <c r="W40" s="199"/>
      <c r="X40" s="199"/>
      <c r="Y40" s="199"/>
      <c r="Z40" s="199"/>
      <c r="AA40" s="199"/>
      <c r="AB40" s="199"/>
      <c r="AC40" s="199"/>
      <c r="AD40" s="199"/>
      <c r="AE40" s="199"/>
      <c r="AF40" s="199"/>
      <c r="AG40" s="199"/>
      <c r="AH40" s="199"/>
    </row>
    <row r="41" spans="1:34" ht="15" customHeight="1" x14ac:dyDescent="0.25">
      <c r="A41" s="200" t="s">
        <v>344</v>
      </c>
      <c r="B41" s="201" t="s">
        <v>314</v>
      </c>
      <c r="C41" s="199" t="s">
        <v>382</v>
      </c>
      <c r="D41" s="199" t="s">
        <v>382</v>
      </c>
      <c r="E41" s="199" t="s">
        <v>382</v>
      </c>
      <c r="F41" s="199" t="s">
        <v>382</v>
      </c>
      <c r="G41" s="199" t="s">
        <v>382</v>
      </c>
      <c r="H41" s="199" t="s">
        <v>382</v>
      </c>
      <c r="I41" s="199" t="s">
        <v>382</v>
      </c>
      <c r="J41" s="199" t="s">
        <v>382</v>
      </c>
      <c r="K41" s="199" t="s">
        <v>382</v>
      </c>
      <c r="L41" s="199" t="s">
        <v>382</v>
      </c>
      <c r="M41" s="199" t="s">
        <v>382</v>
      </c>
      <c r="N41" s="199" t="s">
        <v>382</v>
      </c>
      <c r="O41" s="199" t="s">
        <v>382</v>
      </c>
      <c r="P41" s="199" t="s">
        <v>382</v>
      </c>
      <c r="Q41" s="199" t="s">
        <v>382</v>
      </c>
      <c r="R41" s="199" t="s">
        <v>382</v>
      </c>
      <c r="S41" s="199" t="s">
        <v>382</v>
      </c>
      <c r="T41" s="199" t="s">
        <v>382</v>
      </c>
      <c r="U41" s="199" t="s">
        <v>382</v>
      </c>
      <c r="V41" s="199" t="s">
        <v>382</v>
      </c>
      <c r="W41" s="199" t="s">
        <v>382</v>
      </c>
      <c r="X41" s="199" t="s">
        <v>382</v>
      </c>
      <c r="Y41" s="199" t="s">
        <v>382</v>
      </c>
      <c r="Z41" s="199" t="s">
        <v>382</v>
      </c>
      <c r="AA41" s="199" t="s">
        <v>382</v>
      </c>
      <c r="AB41" s="199" t="s">
        <v>382</v>
      </c>
      <c r="AC41" s="199" t="s">
        <v>382</v>
      </c>
      <c r="AD41" s="199" t="s">
        <v>382</v>
      </c>
      <c r="AE41" s="199" t="s">
        <v>382</v>
      </c>
      <c r="AF41" s="199" t="s">
        <v>382</v>
      </c>
      <c r="AG41" s="199" t="s">
        <v>382</v>
      </c>
      <c r="AH41" s="199" t="s">
        <v>382</v>
      </c>
    </row>
    <row r="42" spans="1:34" ht="15" customHeight="1" x14ac:dyDescent="0.25">
      <c r="A42" s="200"/>
      <c r="B42" s="201"/>
      <c r="C42" s="199"/>
      <c r="D42" s="199"/>
      <c r="E42" s="199"/>
      <c r="F42" s="199"/>
      <c r="G42" s="199"/>
      <c r="H42" s="199"/>
      <c r="I42" s="199"/>
      <c r="J42" s="199"/>
      <c r="K42" s="199"/>
      <c r="L42" s="199"/>
      <c r="M42" s="199"/>
      <c r="N42" s="199"/>
      <c r="O42" s="199"/>
      <c r="P42" s="199"/>
      <c r="Q42" s="199"/>
      <c r="R42" s="199"/>
      <c r="S42" s="199"/>
      <c r="T42" s="199"/>
      <c r="U42" s="199"/>
      <c r="V42" s="199"/>
      <c r="W42" s="199"/>
      <c r="X42" s="199"/>
      <c r="Y42" s="199"/>
      <c r="Z42" s="199"/>
      <c r="AA42" s="199"/>
      <c r="AB42" s="199"/>
      <c r="AC42" s="199"/>
      <c r="AD42" s="199"/>
      <c r="AE42" s="199"/>
      <c r="AF42" s="199"/>
      <c r="AG42" s="199"/>
      <c r="AH42" s="199"/>
    </row>
    <row r="43" spans="1:34" ht="15" customHeight="1" x14ac:dyDescent="0.25">
      <c r="A43" s="200" t="s">
        <v>345</v>
      </c>
      <c r="B43" s="201" t="s">
        <v>326</v>
      </c>
      <c r="C43" s="199" t="s">
        <v>382</v>
      </c>
      <c r="D43" s="199" t="s">
        <v>382</v>
      </c>
      <c r="E43" s="199" t="s">
        <v>382</v>
      </c>
      <c r="F43" s="199" t="s">
        <v>382</v>
      </c>
      <c r="G43" s="199" t="s">
        <v>382</v>
      </c>
      <c r="H43" s="199" t="s">
        <v>382</v>
      </c>
      <c r="I43" s="199" t="s">
        <v>382</v>
      </c>
      <c r="J43" s="199" t="s">
        <v>382</v>
      </c>
      <c r="K43" s="199" t="s">
        <v>382</v>
      </c>
      <c r="L43" s="199" t="s">
        <v>382</v>
      </c>
      <c r="M43" s="199" t="s">
        <v>382</v>
      </c>
      <c r="N43" s="199" t="s">
        <v>382</v>
      </c>
      <c r="O43" s="199" t="s">
        <v>382</v>
      </c>
      <c r="P43" s="199" t="s">
        <v>382</v>
      </c>
      <c r="Q43" s="199" t="s">
        <v>382</v>
      </c>
      <c r="R43" s="199" t="s">
        <v>382</v>
      </c>
      <c r="S43" s="199" t="s">
        <v>382</v>
      </c>
      <c r="T43" s="199" t="s">
        <v>382</v>
      </c>
      <c r="U43" s="199" t="s">
        <v>382</v>
      </c>
      <c r="V43" s="199" t="s">
        <v>382</v>
      </c>
      <c r="W43" s="199" t="s">
        <v>382</v>
      </c>
      <c r="X43" s="199" t="s">
        <v>382</v>
      </c>
      <c r="Y43" s="199" t="s">
        <v>382</v>
      </c>
      <c r="Z43" s="199" t="s">
        <v>382</v>
      </c>
      <c r="AA43" s="199" t="s">
        <v>382</v>
      </c>
      <c r="AB43" s="199" t="s">
        <v>382</v>
      </c>
      <c r="AC43" s="199" t="s">
        <v>382</v>
      </c>
      <c r="AD43" s="199" t="s">
        <v>382</v>
      </c>
      <c r="AE43" s="199" t="s">
        <v>382</v>
      </c>
      <c r="AF43" s="199" t="s">
        <v>382</v>
      </c>
      <c r="AG43" s="199" t="s">
        <v>382</v>
      </c>
      <c r="AH43" s="199" t="s">
        <v>382</v>
      </c>
    </row>
    <row r="44" spans="1:34" ht="15" customHeight="1" x14ac:dyDescent="0.25">
      <c r="A44" s="200"/>
      <c r="B44" s="201"/>
      <c r="C44" s="199"/>
      <c r="D44" s="199"/>
      <c r="E44" s="199"/>
      <c r="F44" s="199"/>
      <c r="G44" s="199"/>
      <c r="H44" s="199"/>
      <c r="I44" s="199"/>
      <c r="J44" s="199"/>
      <c r="K44" s="199"/>
      <c r="L44" s="199"/>
      <c r="M44" s="199"/>
      <c r="N44" s="199"/>
      <c r="O44" s="199"/>
      <c r="P44" s="199"/>
      <c r="Q44" s="199"/>
      <c r="R44" s="199"/>
      <c r="S44" s="199"/>
      <c r="T44" s="199"/>
      <c r="U44" s="199"/>
      <c r="V44" s="199"/>
      <c r="W44" s="199"/>
      <c r="X44" s="199"/>
      <c r="Y44" s="199"/>
      <c r="Z44" s="199"/>
      <c r="AA44" s="199"/>
      <c r="AB44" s="199"/>
      <c r="AC44" s="199"/>
      <c r="AD44" s="199"/>
      <c r="AE44" s="199"/>
      <c r="AF44" s="199"/>
      <c r="AG44" s="199"/>
      <c r="AH44" s="199"/>
    </row>
    <row r="45" spans="1:34" ht="15" customHeight="1" x14ac:dyDescent="0.25">
      <c r="A45" s="200" t="s">
        <v>346</v>
      </c>
      <c r="B45" s="201" t="s">
        <v>327</v>
      </c>
      <c r="C45" s="199" t="s">
        <v>382</v>
      </c>
      <c r="D45" s="199" t="s">
        <v>382</v>
      </c>
      <c r="E45" s="199" t="s">
        <v>382</v>
      </c>
      <c r="F45" s="199" t="s">
        <v>382</v>
      </c>
      <c r="G45" s="199" t="s">
        <v>382</v>
      </c>
      <c r="H45" s="199" t="s">
        <v>382</v>
      </c>
      <c r="I45" s="199" t="s">
        <v>382</v>
      </c>
      <c r="J45" s="199" t="s">
        <v>382</v>
      </c>
      <c r="K45" s="199" t="s">
        <v>382</v>
      </c>
      <c r="L45" s="199" t="s">
        <v>382</v>
      </c>
      <c r="M45" s="199" t="s">
        <v>382</v>
      </c>
      <c r="N45" s="199" t="s">
        <v>382</v>
      </c>
      <c r="O45" s="199" t="s">
        <v>382</v>
      </c>
      <c r="P45" s="199" t="s">
        <v>382</v>
      </c>
      <c r="Q45" s="199" t="s">
        <v>382</v>
      </c>
      <c r="R45" s="199" t="s">
        <v>382</v>
      </c>
      <c r="S45" s="199" t="s">
        <v>382</v>
      </c>
      <c r="T45" s="199" t="s">
        <v>382</v>
      </c>
      <c r="U45" s="199" t="s">
        <v>382</v>
      </c>
      <c r="V45" s="199" t="s">
        <v>382</v>
      </c>
      <c r="W45" s="199" t="s">
        <v>382</v>
      </c>
      <c r="X45" s="199" t="s">
        <v>382</v>
      </c>
      <c r="Y45" s="199" t="s">
        <v>382</v>
      </c>
      <c r="Z45" s="199" t="s">
        <v>382</v>
      </c>
      <c r="AA45" s="199" t="s">
        <v>382</v>
      </c>
      <c r="AB45" s="199" t="s">
        <v>382</v>
      </c>
      <c r="AC45" s="199" t="s">
        <v>382</v>
      </c>
      <c r="AD45" s="199" t="s">
        <v>382</v>
      </c>
      <c r="AE45" s="199" t="s">
        <v>382</v>
      </c>
      <c r="AF45" s="199" t="s">
        <v>382</v>
      </c>
      <c r="AG45" s="199" t="s">
        <v>382</v>
      </c>
      <c r="AH45" s="199" t="s">
        <v>382</v>
      </c>
    </row>
    <row r="46" spans="1:34" ht="15" customHeight="1" x14ac:dyDescent="0.25">
      <c r="A46" s="200"/>
      <c r="B46" s="201"/>
      <c r="C46" s="199"/>
      <c r="D46" s="199"/>
      <c r="E46" s="199"/>
      <c r="F46" s="199"/>
      <c r="G46" s="199"/>
      <c r="H46" s="199"/>
      <c r="I46" s="199"/>
      <c r="J46" s="199"/>
      <c r="K46" s="199"/>
      <c r="L46" s="199"/>
      <c r="M46" s="199"/>
      <c r="N46" s="199"/>
      <c r="O46" s="199"/>
      <c r="P46" s="199"/>
      <c r="Q46" s="199"/>
      <c r="R46" s="199"/>
      <c r="S46" s="199"/>
      <c r="T46" s="199"/>
      <c r="U46" s="199"/>
      <c r="V46" s="199"/>
      <c r="W46" s="199"/>
      <c r="X46" s="199"/>
      <c r="Y46" s="199"/>
      <c r="Z46" s="199"/>
      <c r="AA46" s="199"/>
      <c r="AB46" s="199"/>
      <c r="AC46" s="199"/>
      <c r="AD46" s="199"/>
      <c r="AE46" s="199"/>
      <c r="AF46" s="199"/>
      <c r="AG46" s="199"/>
      <c r="AH46" s="199"/>
    </row>
    <row r="47" spans="1:34" ht="15" customHeight="1" x14ac:dyDescent="0.25">
      <c r="A47" s="200" t="s">
        <v>347</v>
      </c>
      <c r="B47" s="201" t="s">
        <v>328</v>
      </c>
      <c r="C47" s="199" t="s">
        <v>382</v>
      </c>
      <c r="D47" s="199" t="s">
        <v>382</v>
      </c>
      <c r="E47" s="199" t="s">
        <v>382</v>
      </c>
      <c r="F47" s="199" t="s">
        <v>382</v>
      </c>
      <c r="G47" s="199" t="s">
        <v>382</v>
      </c>
      <c r="H47" s="199" t="s">
        <v>382</v>
      </c>
      <c r="I47" s="199" t="s">
        <v>382</v>
      </c>
      <c r="J47" s="199" t="s">
        <v>382</v>
      </c>
      <c r="K47" s="199" t="s">
        <v>382</v>
      </c>
      <c r="L47" s="199" t="s">
        <v>382</v>
      </c>
      <c r="M47" s="199" t="s">
        <v>382</v>
      </c>
      <c r="N47" s="199" t="s">
        <v>382</v>
      </c>
      <c r="O47" s="199" t="s">
        <v>382</v>
      </c>
      <c r="P47" s="199" t="s">
        <v>382</v>
      </c>
      <c r="Q47" s="199" t="s">
        <v>382</v>
      </c>
      <c r="R47" s="199" t="s">
        <v>382</v>
      </c>
      <c r="S47" s="199" t="s">
        <v>382</v>
      </c>
      <c r="T47" s="199" t="s">
        <v>382</v>
      </c>
      <c r="U47" s="199" t="s">
        <v>382</v>
      </c>
      <c r="V47" s="199" t="s">
        <v>382</v>
      </c>
      <c r="W47" s="199" t="s">
        <v>382</v>
      </c>
      <c r="X47" s="199" t="s">
        <v>382</v>
      </c>
      <c r="Y47" s="199" t="s">
        <v>382</v>
      </c>
      <c r="Z47" s="199" t="s">
        <v>382</v>
      </c>
      <c r="AA47" s="199" t="s">
        <v>382</v>
      </c>
      <c r="AB47" s="199" t="s">
        <v>382</v>
      </c>
      <c r="AC47" s="199" t="s">
        <v>382</v>
      </c>
      <c r="AD47" s="199" t="s">
        <v>382</v>
      </c>
      <c r="AE47" s="199" t="s">
        <v>382</v>
      </c>
      <c r="AF47" s="199" t="s">
        <v>382</v>
      </c>
      <c r="AG47" s="199" t="s">
        <v>382</v>
      </c>
      <c r="AH47" s="199" t="s">
        <v>382</v>
      </c>
    </row>
    <row r="48" spans="1:34" ht="15" customHeight="1" x14ac:dyDescent="0.25">
      <c r="A48" s="200"/>
      <c r="B48" s="201"/>
      <c r="C48" s="199"/>
      <c r="D48" s="199"/>
      <c r="E48" s="199"/>
      <c r="F48" s="199"/>
      <c r="G48" s="199"/>
      <c r="H48" s="199"/>
      <c r="I48" s="199"/>
      <c r="J48" s="199"/>
      <c r="K48" s="199"/>
      <c r="L48" s="199"/>
      <c r="M48" s="199"/>
      <c r="N48" s="199"/>
      <c r="O48" s="199"/>
      <c r="P48" s="199"/>
      <c r="Q48" s="199"/>
      <c r="R48" s="199"/>
      <c r="S48" s="199"/>
      <c r="T48" s="199"/>
      <c r="U48" s="199"/>
      <c r="V48" s="199"/>
      <c r="W48" s="199"/>
      <c r="X48" s="199"/>
      <c r="Y48" s="199"/>
      <c r="Z48" s="199"/>
      <c r="AA48" s="199"/>
      <c r="AB48" s="199"/>
      <c r="AC48" s="199"/>
      <c r="AD48" s="199"/>
      <c r="AE48" s="199"/>
      <c r="AF48" s="199"/>
      <c r="AG48" s="199"/>
      <c r="AH48" s="199"/>
    </row>
    <row r="49" spans="1:34" ht="78.75" x14ac:dyDescent="0.25">
      <c r="A49" s="109" t="s">
        <v>321</v>
      </c>
      <c r="B49" s="110" t="s">
        <v>389</v>
      </c>
      <c r="C49" s="111" t="s">
        <v>382</v>
      </c>
      <c r="D49" s="111" t="s">
        <v>382</v>
      </c>
      <c r="E49" s="111" t="s">
        <v>382</v>
      </c>
      <c r="F49" s="111" t="s">
        <v>382</v>
      </c>
      <c r="G49" s="111" t="s">
        <v>382</v>
      </c>
      <c r="H49" s="111" t="s">
        <v>382</v>
      </c>
      <c r="I49" s="111" t="s">
        <v>382</v>
      </c>
      <c r="J49" s="111" t="s">
        <v>382</v>
      </c>
      <c r="K49" s="111" t="s">
        <v>382</v>
      </c>
      <c r="L49" s="111" t="s">
        <v>382</v>
      </c>
      <c r="M49" s="111" t="s">
        <v>382</v>
      </c>
      <c r="N49" s="111" t="s">
        <v>382</v>
      </c>
      <c r="O49" s="111" t="s">
        <v>382</v>
      </c>
      <c r="P49" s="111" t="s">
        <v>382</v>
      </c>
      <c r="Q49" s="111" t="s">
        <v>382</v>
      </c>
      <c r="R49" s="111" t="s">
        <v>382</v>
      </c>
      <c r="S49" s="111" t="s">
        <v>382</v>
      </c>
      <c r="T49" s="111" t="s">
        <v>382</v>
      </c>
      <c r="U49" s="111" t="s">
        <v>382</v>
      </c>
      <c r="V49" s="111" t="s">
        <v>382</v>
      </c>
      <c r="W49" s="111" t="s">
        <v>382</v>
      </c>
      <c r="X49" s="111" t="s">
        <v>382</v>
      </c>
      <c r="Y49" s="111" t="s">
        <v>382</v>
      </c>
      <c r="Z49" s="111" t="s">
        <v>382</v>
      </c>
      <c r="AA49" s="111" t="s">
        <v>382</v>
      </c>
      <c r="AB49" s="111" t="s">
        <v>382</v>
      </c>
      <c r="AC49" s="111" t="s">
        <v>382</v>
      </c>
      <c r="AD49" s="111" t="s">
        <v>382</v>
      </c>
      <c r="AE49" s="111" t="s">
        <v>382</v>
      </c>
      <c r="AF49" s="111" t="s">
        <v>382</v>
      </c>
      <c r="AG49" s="111" t="s">
        <v>382</v>
      </c>
      <c r="AH49" s="111" t="s">
        <v>382</v>
      </c>
    </row>
    <row r="50" spans="1:34" ht="31.5" x14ac:dyDescent="0.25">
      <c r="A50" s="109" t="s">
        <v>348</v>
      </c>
      <c r="B50" s="110" t="s">
        <v>331</v>
      </c>
      <c r="C50" s="111" t="s">
        <v>382</v>
      </c>
      <c r="D50" s="111" t="s">
        <v>382</v>
      </c>
      <c r="E50" s="111" t="s">
        <v>382</v>
      </c>
      <c r="F50" s="111" t="s">
        <v>382</v>
      </c>
      <c r="G50" s="111" t="s">
        <v>382</v>
      </c>
      <c r="H50" s="111" t="s">
        <v>382</v>
      </c>
      <c r="I50" s="111" t="s">
        <v>382</v>
      </c>
      <c r="J50" s="111" t="s">
        <v>382</v>
      </c>
      <c r="K50" s="111" t="s">
        <v>382</v>
      </c>
      <c r="L50" s="111" t="s">
        <v>382</v>
      </c>
      <c r="M50" s="111" t="s">
        <v>382</v>
      </c>
      <c r="N50" s="111" t="s">
        <v>382</v>
      </c>
      <c r="O50" s="111" t="s">
        <v>382</v>
      </c>
      <c r="P50" s="111" t="s">
        <v>382</v>
      </c>
      <c r="Q50" s="111" t="s">
        <v>382</v>
      </c>
      <c r="R50" s="111" t="s">
        <v>382</v>
      </c>
      <c r="S50" s="111" t="s">
        <v>382</v>
      </c>
      <c r="T50" s="111" t="s">
        <v>382</v>
      </c>
      <c r="U50" s="111" t="s">
        <v>382</v>
      </c>
      <c r="V50" s="111" t="s">
        <v>382</v>
      </c>
      <c r="W50" s="111" t="s">
        <v>382</v>
      </c>
      <c r="X50" s="111" t="s">
        <v>382</v>
      </c>
      <c r="Y50" s="111" t="s">
        <v>382</v>
      </c>
      <c r="Z50" s="111" t="s">
        <v>382</v>
      </c>
      <c r="AA50" s="111" t="s">
        <v>382</v>
      </c>
      <c r="AB50" s="111" t="s">
        <v>382</v>
      </c>
      <c r="AC50" s="111" t="s">
        <v>382</v>
      </c>
      <c r="AD50" s="111" t="s">
        <v>382</v>
      </c>
      <c r="AE50" s="111" t="s">
        <v>382</v>
      </c>
      <c r="AF50" s="111" t="s">
        <v>382</v>
      </c>
      <c r="AG50" s="111" t="s">
        <v>382</v>
      </c>
      <c r="AH50" s="111" t="s">
        <v>382</v>
      </c>
    </row>
    <row r="51" spans="1:34" ht="47.25" x14ac:dyDescent="0.25">
      <c r="A51" s="109" t="s">
        <v>349</v>
      </c>
      <c r="B51" s="110" t="s">
        <v>332</v>
      </c>
      <c r="C51" s="111" t="s">
        <v>382</v>
      </c>
      <c r="D51" s="111" t="s">
        <v>382</v>
      </c>
      <c r="E51" s="111" t="s">
        <v>382</v>
      </c>
      <c r="F51" s="111" t="s">
        <v>382</v>
      </c>
      <c r="G51" s="111" t="s">
        <v>382</v>
      </c>
      <c r="H51" s="111" t="s">
        <v>382</v>
      </c>
      <c r="I51" s="111" t="s">
        <v>382</v>
      </c>
      <c r="J51" s="111" t="s">
        <v>382</v>
      </c>
      <c r="K51" s="111" t="s">
        <v>382</v>
      </c>
      <c r="L51" s="111" t="s">
        <v>382</v>
      </c>
      <c r="M51" s="111" t="s">
        <v>382</v>
      </c>
      <c r="N51" s="111" t="s">
        <v>382</v>
      </c>
      <c r="O51" s="111" t="s">
        <v>382</v>
      </c>
      <c r="P51" s="111" t="s">
        <v>382</v>
      </c>
      <c r="Q51" s="111" t="s">
        <v>382</v>
      </c>
      <c r="R51" s="111" t="s">
        <v>382</v>
      </c>
      <c r="S51" s="111" t="s">
        <v>382</v>
      </c>
      <c r="T51" s="111" t="s">
        <v>382</v>
      </c>
      <c r="U51" s="111" t="s">
        <v>382</v>
      </c>
      <c r="V51" s="111" t="s">
        <v>382</v>
      </c>
      <c r="W51" s="111" t="s">
        <v>382</v>
      </c>
      <c r="X51" s="111" t="s">
        <v>382</v>
      </c>
      <c r="Y51" s="111" t="s">
        <v>382</v>
      </c>
      <c r="Z51" s="111" t="s">
        <v>382</v>
      </c>
      <c r="AA51" s="111" t="s">
        <v>382</v>
      </c>
      <c r="AB51" s="111" t="s">
        <v>382</v>
      </c>
      <c r="AC51" s="111" t="s">
        <v>382</v>
      </c>
      <c r="AD51" s="111" t="s">
        <v>382</v>
      </c>
      <c r="AE51" s="111" t="s">
        <v>382</v>
      </c>
      <c r="AF51" s="111" t="s">
        <v>382</v>
      </c>
      <c r="AG51" s="111" t="s">
        <v>382</v>
      </c>
      <c r="AH51" s="111" t="s">
        <v>382</v>
      </c>
    </row>
    <row r="52" spans="1:34" ht="47.25" x14ac:dyDescent="0.25">
      <c r="A52" s="109" t="s">
        <v>350</v>
      </c>
      <c r="B52" s="110" t="s">
        <v>333</v>
      </c>
      <c r="C52" s="111" t="s">
        <v>382</v>
      </c>
      <c r="D52" s="111" t="s">
        <v>382</v>
      </c>
      <c r="E52" s="111" t="s">
        <v>382</v>
      </c>
      <c r="F52" s="111" t="s">
        <v>382</v>
      </c>
      <c r="G52" s="111" t="s">
        <v>382</v>
      </c>
      <c r="H52" s="111" t="s">
        <v>382</v>
      </c>
      <c r="I52" s="111" t="s">
        <v>382</v>
      </c>
      <c r="J52" s="111" t="s">
        <v>382</v>
      </c>
      <c r="K52" s="111" t="s">
        <v>382</v>
      </c>
      <c r="L52" s="111" t="s">
        <v>382</v>
      </c>
      <c r="M52" s="111" t="s">
        <v>382</v>
      </c>
      <c r="N52" s="111" t="s">
        <v>382</v>
      </c>
      <c r="O52" s="111" t="s">
        <v>382</v>
      </c>
      <c r="P52" s="111" t="s">
        <v>382</v>
      </c>
      <c r="Q52" s="111" t="s">
        <v>382</v>
      </c>
      <c r="R52" s="111" t="s">
        <v>382</v>
      </c>
      <c r="S52" s="111" t="s">
        <v>382</v>
      </c>
      <c r="T52" s="111" t="s">
        <v>382</v>
      </c>
      <c r="U52" s="111" t="s">
        <v>382</v>
      </c>
      <c r="V52" s="111" t="s">
        <v>382</v>
      </c>
      <c r="W52" s="111" t="s">
        <v>382</v>
      </c>
      <c r="X52" s="111" t="s">
        <v>382</v>
      </c>
      <c r="Y52" s="111" t="s">
        <v>382</v>
      </c>
      <c r="Z52" s="111" t="s">
        <v>382</v>
      </c>
      <c r="AA52" s="111" t="s">
        <v>382</v>
      </c>
      <c r="AB52" s="111" t="s">
        <v>382</v>
      </c>
      <c r="AC52" s="111" t="s">
        <v>382</v>
      </c>
      <c r="AD52" s="111" t="s">
        <v>382</v>
      </c>
      <c r="AE52" s="111" t="s">
        <v>382</v>
      </c>
      <c r="AF52" s="111" t="s">
        <v>382</v>
      </c>
      <c r="AG52" s="111" t="s">
        <v>382</v>
      </c>
      <c r="AH52" s="111" t="s">
        <v>382</v>
      </c>
    </row>
    <row r="53" spans="1:34" ht="47.25" x14ac:dyDescent="0.25">
      <c r="A53" s="109" t="s">
        <v>351</v>
      </c>
      <c r="B53" s="110" t="s">
        <v>334</v>
      </c>
      <c r="C53" s="111" t="s">
        <v>382</v>
      </c>
      <c r="D53" s="111" t="s">
        <v>382</v>
      </c>
      <c r="E53" s="111" t="s">
        <v>382</v>
      </c>
      <c r="F53" s="111" t="s">
        <v>382</v>
      </c>
      <c r="G53" s="111" t="s">
        <v>382</v>
      </c>
      <c r="H53" s="111" t="s">
        <v>382</v>
      </c>
      <c r="I53" s="111" t="s">
        <v>382</v>
      </c>
      <c r="J53" s="111" t="s">
        <v>382</v>
      </c>
      <c r="K53" s="111" t="s">
        <v>382</v>
      </c>
      <c r="L53" s="111" t="s">
        <v>382</v>
      </c>
      <c r="M53" s="111" t="s">
        <v>382</v>
      </c>
      <c r="N53" s="111" t="s">
        <v>382</v>
      </c>
      <c r="O53" s="111" t="s">
        <v>382</v>
      </c>
      <c r="P53" s="111" t="s">
        <v>382</v>
      </c>
      <c r="Q53" s="111" t="s">
        <v>382</v>
      </c>
      <c r="R53" s="111" t="s">
        <v>382</v>
      </c>
      <c r="S53" s="111" t="s">
        <v>382</v>
      </c>
      <c r="T53" s="111" t="s">
        <v>382</v>
      </c>
      <c r="U53" s="111" t="s">
        <v>382</v>
      </c>
      <c r="V53" s="111" t="s">
        <v>382</v>
      </c>
      <c r="W53" s="111" t="s">
        <v>382</v>
      </c>
      <c r="X53" s="111" t="s">
        <v>382</v>
      </c>
      <c r="Y53" s="111" t="s">
        <v>382</v>
      </c>
      <c r="Z53" s="111" t="s">
        <v>382</v>
      </c>
      <c r="AA53" s="111" t="s">
        <v>382</v>
      </c>
      <c r="AB53" s="111" t="s">
        <v>382</v>
      </c>
      <c r="AC53" s="111" t="s">
        <v>382</v>
      </c>
      <c r="AD53" s="111" t="s">
        <v>382</v>
      </c>
      <c r="AE53" s="111" t="s">
        <v>382</v>
      </c>
      <c r="AF53" s="111" t="s">
        <v>382</v>
      </c>
      <c r="AG53" s="111" t="s">
        <v>382</v>
      </c>
      <c r="AH53" s="111" t="s">
        <v>382</v>
      </c>
    </row>
    <row r="54" spans="1:34" ht="15" customHeight="1" x14ac:dyDescent="0.25">
      <c r="A54" s="200" t="s">
        <v>352</v>
      </c>
      <c r="B54" s="201" t="s">
        <v>388</v>
      </c>
      <c r="C54" s="199" t="s">
        <v>382</v>
      </c>
      <c r="D54" s="199" t="s">
        <v>382</v>
      </c>
      <c r="E54" s="199" t="s">
        <v>382</v>
      </c>
      <c r="F54" s="199" t="s">
        <v>382</v>
      </c>
      <c r="G54" s="199" t="s">
        <v>382</v>
      </c>
      <c r="H54" s="199" t="s">
        <v>382</v>
      </c>
      <c r="I54" s="199" t="s">
        <v>382</v>
      </c>
      <c r="J54" s="199" t="s">
        <v>382</v>
      </c>
      <c r="K54" s="199" t="s">
        <v>382</v>
      </c>
      <c r="L54" s="199" t="s">
        <v>382</v>
      </c>
      <c r="M54" s="199" t="s">
        <v>382</v>
      </c>
      <c r="N54" s="199" t="s">
        <v>382</v>
      </c>
      <c r="O54" s="199" t="s">
        <v>382</v>
      </c>
      <c r="P54" s="199" t="s">
        <v>382</v>
      </c>
      <c r="Q54" s="199" t="s">
        <v>382</v>
      </c>
      <c r="R54" s="199" t="s">
        <v>382</v>
      </c>
      <c r="S54" s="199" t="s">
        <v>382</v>
      </c>
      <c r="T54" s="199" t="s">
        <v>382</v>
      </c>
      <c r="U54" s="199" t="s">
        <v>382</v>
      </c>
      <c r="V54" s="199" t="s">
        <v>382</v>
      </c>
      <c r="W54" s="199" t="s">
        <v>382</v>
      </c>
      <c r="X54" s="199" t="s">
        <v>382</v>
      </c>
      <c r="Y54" s="199" t="s">
        <v>382</v>
      </c>
      <c r="Z54" s="199" t="s">
        <v>382</v>
      </c>
      <c r="AA54" s="199" t="s">
        <v>382</v>
      </c>
      <c r="AB54" s="199" t="s">
        <v>382</v>
      </c>
      <c r="AC54" s="199" t="s">
        <v>382</v>
      </c>
      <c r="AD54" s="199" t="s">
        <v>382</v>
      </c>
      <c r="AE54" s="199" t="s">
        <v>382</v>
      </c>
      <c r="AF54" s="199" t="s">
        <v>382</v>
      </c>
      <c r="AG54" s="199" t="s">
        <v>382</v>
      </c>
      <c r="AH54" s="199" t="s">
        <v>382</v>
      </c>
    </row>
    <row r="55" spans="1:34" ht="15" customHeight="1" x14ac:dyDescent="0.25">
      <c r="A55" s="200"/>
      <c r="B55" s="201"/>
      <c r="C55" s="199"/>
      <c r="D55" s="199"/>
      <c r="E55" s="199"/>
      <c r="F55" s="199"/>
      <c r="G55" s="199"/>
      <c r="H55" s="199"/>
      <c r="I55" s="199"/>
      <c r="J55" s="199"/>
      <c r="K55" s="199"/>
      <c r="L55" s="199"/>
      <c r="M55" s="199"/>
      <c r="N55" s="199"/>
      <c r="O55" s="199"/>
      <c r="P55" s="199"/>
      <c r="Q55" s="199"/>
      <c r="R55" s="199"/>
      <c r="S55" s="199"/>
      <c r="T55" s="199"/>
      <c r="U55" s="199"/>
      <c r="V55" s="199"/>
      <c r="W55" s="199"/>
      <c r="X55" s="199"/>
      <c r="Y55" s="199"/>
      <c r="Z55" s="199"/>
      <c r="AA55" s="199"/>
      <c r="AB55" s="199"/>
      <c r="AC55" s="199"/>
      <c r="AD55" s="199"/>
      <c r="AE55" s="199"/>
      <c r="AF55" s="199"/>
      <c r="AG55" s="199"/>
      <c r="AH55" s="199"/>
    </row>
    <row r="56" spans="1:34" ht="15" customHeight="1" x14ac:dyDescent="0.25">
      <c r="A56" s="200"/>
      <c r="B56" s="201"/>
      <c r="C56" s="199"/>
      <c r="D56" s="199"/>
      <c r="E56" s="199"/>
      <c r="F56" s="199"/>
      <c r="G56" s="199"/>
      <c r="H56" s="199"/>
      <c r="I56" s="199"/>
      <c r="J56" s="199"/>
      <c r="K56" s="199"/>
      <c r="L56" s="199"/>
      <c r="M56" s="199"/>
      <c r="N56" s="199"/>
      <c r="O56" s="199"/>
      <c r="P56" s="199"/>
      <c r="Q56" s="199"/>
      <c r="R56" s="199"/>
      <c r="S56" s="199"/>
      <c r="T56" s="199"/>
      <c r="U56" s="199"/>
      <c r="V56" s="199"/>
      <c r="W56" s="199"/>
      <c r="X56" s="199"/>
      <c r="Y56" s="199"/>
      <c r="Z56" s="199"/>
      <c r="AA56" s="199"/>
      <c r="AB56" s="199"/>
      <c r="AC56" s="199"/>
      <c r="AD56" s="199"/>
      <c r="AE56" s="199"/>
      <c r="AF56" s="199"/>
      <c r="AG56" s="199"/>
      <c r="AH56" s="199"/>
    </row>
    <row r="57" spans="1:34" ht="15" customHeight="1" x14ac:dyDescent="0.25">
      <c r="A57" s="200"/>
      <c r="B57" s="201"/>
      <c r="C57" s="199"/>
      <c r="D57" s="199"/>
      <c r="E57" s="199"/>
      <c r="F57" s="199"/>
      <c r="G57" s="199"/>
      <c r="H57" s="199"/>
      <c r="I57" s="199"/>
      <c r="J57" s="199"/>
      <c r="K57" s="199"/>
      <c r="L57" s="199"/>
      <c r="M57" s="199"/>
      <c r="N57" s="199"/>
      <c r="O57" s="199"/>
      <c r="P57" s="199"/>
      <c r="Q57" s="199"/>
      <c r="R57" s="199"/>
      <c r="S57" s="199"/>
      <c r="T57" s="199"/>
      <c r="U57" s="199"/>
      <c r="V57" s="199"/>
      <c r="W57" s="199"/>
      <c r="X57" s="199"/>
      <c r="Y57" s="199"/>
      <c r="Z57" s="199"/>
      <c r="AA57" s="199"/>
      <c r="AB57" s="199"/>
      <c r="AC57" s="199"/>
      <c r="AD57" s="199"/>
      <c r="AE57" s="199"/>
      <c r="AF57" s="199"/>
      <c r="AG57" s="199"/>
      <c r="AH57" s="199"/>
    </row>
    <row r="58" spans="1:34" ht="15" customHeight="1" x14ac:dyDescent="0.25">
      <c r="A58" s="200" t="s">
        <v>353</v>
      </c>
      <c r="B58" s="201" t="s">
        <v>326</v>
      </c>
      <c r="C58" s="199" t="s">
        <v>382</v>
      </c>
      <c r="D58" s="199" t="s">
        <v>382</v>
      </c>
      <c r="E58" s="199" t="s">
        <v>382</v>
      </c>
      <c r="F58" s="199" t="s">
        <v>382</v>
      </c>
      <c r="G58" s="199" t="s">
        <v>382</v>
      </c>
      <c r="H58" s="199" t="s">
        <v>382</v>
      </c>
      <c r="I58" s="199" t="s">
        <v>382</v>
      </c>
      <c r="J58" s="199" t="s">
        <v>382</v>
      </c>
      <c r="K58" s="199" t="s">
        <v>382</v>
      </c>
      <c r="L58" s="199" t="s">
        <v>382</v>
      </c>
      <c r="M58" s="199" t="s">
        <v>382</v>
      </c>
      <c r="N58" s="199" t="s">
        <v>382</v>
      </c>
      <c r="O58" s="199" t="s">
        <v>382</v>
      </c>
      <c r="P58" s="199" t="s">
        <v>382</v>
      </c>
      <c r="Q58" s="199" t="s">
        <v>382</v>
      </c>
      <c r="R58" s="199" t="s">
        <v>382</v>
      </c>
      <c r="S58" s="199" t="s">
        <v>382</v>
      </c>
      <c r="T58" s="199" t="s">
        <v>382</v>
      </c>
      <c r="U58" s="199" t="s">
        <v>382</v>
      </c>
      <c r="V58" s="199" t="s">
        <v>382</v>
      </c>
      <c r="W58" s="199" t="s">
        <v>382</v>
      </c>
      <c r="X58" s="199" t="s">
        <v>382</v>
      </c>
      <c r="Y58" s="199" t="s">
        <v>382</v>
      </c>
      <c r="Z58" s="199" t="s">
        <v>382</v>
      </c>
      <c r="AA58" s="199" t="s">
        <v>382</v>
      </c>
      <c r="AB58" s="199" t="s">
        <v>382</v>
      </c>
      <c r="AC58" s="199" t="s">
        <v>382</v>
      </c>
      <c r="AD58" s="199" t="s">
        <v>382</v>
      </c>
      <c r="AE58" s="199" t="s">
        <v>382</v>
      </c>
      <c r="AF58" s="199" t="s">
        <v>382</v>
      </c>
      <c r="AG58" s="199" t="s">
        <v>382</v>
      </c>
      <c r="AH58" s="199" t="s">
        <v>382</v>
      </c>
    </row>
    <row r="59" spans="1:34" ht="15" customHeight="1" x14ac:dyDescent="0.25">
      <c r="A59" s="200"/>
      <c r="B59" s="201"/>
      <c r="C59" s="199"/>
      <c r="D59" s="199"/>
      <c r="E59" s="199"/>
      <c r="F59" s="199"/>
      <c r="G59" s="199"/>
      <c r="H59" s="199"/>
      <c r="I59" s="199"/>
      <c r="J59" s="199"/>
      <c r="K59" s="199"/>
      <c r="L59" s="199"/>
      <c r="M59" s="199"/>
      <c r="N59" s="199"/>
      <c r="O59" s="199"/>
      <c r="P59" s="199"/>
      <c r="Q59" s="199"/>
      <c r="R59" s="199"/>
      <c r="S59" s="199"/>
      <c r="T59" s="199"/>
      <c r="U59" s="199"/>
      <c r="V59" s="199"/>
      <c r="W59" s="199"/>
      <c r="X59" s="199"/>
      <c r="Y59" s="199"/>
      <c r="Z59" s="199"/>
      <c r="AA59" s="199"/>
      <c r="AB59" s="199"/>
      <c r="AC59" s="199"/>
      <c r="AD59" s="199"/>
      <c r="AE59" s="199"/>
      <c r="AF59" s="199"/>
      <c r="AG59" s="199"/>
      <c r="AH59" s="199"/>
    </row>
    <row r="60" spans="1:34" ht="15" customHeight="1" x14ac:dyDescent="0.25">
      <c r="A60" s="200"/>
      <c r="B60" s="201"/>
      <c r="C60" s="199"/>
      <c r="D60" s="199"/>
      <c r="E60" s="199"/>
      <c r="F60" s="199"/>
      <c r="G60" s="199"/>
      <c r="H60" s="199"/>
      <c r="I60" s="199"/>
      <c r="J60" s="199"/>
      <c r="K60" s="199"/>
      <c r="L60" s="199"/>
      <c r="M60" s="199"/>
      <c r="N60" s="199"/>
      <c r="O60" s="199"/>
      <c r="P60" s="199"/>
      <c r="Q60" s="199"/>
      <c r="R60" s="199"/>
      <c r="S60" s="199"/>
      <c r="T60" s="199"/>
      <c r="U60" s="199"/>
      <c r="V60" s="199"/>
      <c r="W60" s="199"/>
      <c r="X60" s="199"/>
      <c r="Y60" s="199"/>
      <c r="Z60" s="199"/>
      <c r="AA60" s="199"/>
      <c r="AB60" s="199"/>
      <c r="AC60" s="199"/>
      <c r="AD60" s="199"/>
      <c r="AE60" s="199"/>
      <c r="AF60" s="199"/>
      <c r="AG60" s="199"/>
      <c r="AH60" s="199"/>
    </row>
    <row r="61" spans="1:34" ht="15" customHeight="1" x14ac:dyDescent="0.25">
      <c r="A61" s="200"/>
      <c r="B61" s="201"/>
      <c r="C61" s="199"/>
      <c r="D61" s="199"/>
      <c r="E61" s="199"/>
      <c r="F61" s="199"/>
      <c r="G61" s="199"/>
      <c r="H61" s="199"/>
      <c r="I61" s="199"/>
      <c r="J61" s="199"/>
      <c r="K61" s="199"/>
      <c r="L61" s="199"/>
      <c r="M61" s="199"/>
      <c r="N61" s="199"/>
      <c r="O61" s="199"/>
      <c r="P61" s="199"/>
      <c r="Q61" s="199"/>
      <c r="R61" s="199"/>
      <c r="S61" s="199"/>
      <c r="T61" s="199"/>
      <c r="U61" s="199"/>
      <c r="V61" s="199"/>
      <c r="W61" s="199"/>
      <c r="X61" s="199"/>
      <c r="Y61" s="199"/>
      <c r="Z61" s="199"/>
      <c r="AA61" s="199"/>
      <c r="AB61" s="199"/>
      <c r="AC61" s="199"/>
      <c r="AD61" s="199"/>
      <c r="AE61" s="199"/>
      <c r="AF61" s="199"/>
      <c r="AG61" s="199"/>
      <c r="AH61" s="199"/>
    </row>
    <row r="62" spans="1:34" ht="15" customHeight="1" x14ac:dyDescent="0.25">
      <c r="A62" s="200" t="s">
        <v>354</v>
      </c>
      <c r="B62" s="201" t="s">
        <v>327</v>
      </c>
      <c r="C62" s="199" t="s">
        <v>382</v>
      </c>
      <c r="D62" s="199" t="s">
        <v>382</v>
      </c>
      <c r="E62" s="199" t="s">
        <v>382</v>
      </c>
      <c r="F62" s="199" t="s">
        <v>382</v>
      </c>
      <c r="G62" s="199" t="s">
        <v>382</v>
      </c>
      <c r="H62" s="199" t="s">
        <v>382</v>
      </c>
      <c r="I62" s="199" t="s">
        <v>382</v>
      </c>
      <c r="J62" s="199" t="s">
        <v>382</v>
      </c>
      <c r="K62" s="199" t="s">
        <v>382</v>
      </c>
      <c r="L62" s="199" t="s">
        <v>382</v>
      </c>
      <c r="M62" s="199" t="s">
        <v>382</v>
      </c>
      <c r="N62" s="199" t="s">
        <v>382</v>
      </c>
      <c r="O62" s="199" t="s">
        <v>382</v>
      </c>
      <c r="P62" s="199" t="s">
        <v>382</v>
      </c>
      <c r="Q62" s="199" t="s">
        <v>382</v>
      </c>
      <c r="R62" s="199" t="s">
        <v>382</v>
      </c>
      <c r="S62" s="199" t="s">
        <v>382</v>
      </c>
      <c r="T62" s="199" t="s">
        <v>382</v>
      </c>
      <c r="U62" s="199" t="s">
        <v>382</v>
      </c>
      <c r="V62" s="199" t="s">
        <v>382</v>
      </c>
      <c r="W62" s="199" t="s">
        <v>382</v>
      </c>
      <c r="X62" s="199" t="s">
        <v>382</v>
      </c>
      <c r="Y62" s="199" t="s">
        <v>382</v>
      </c>
      <c r="Z62" s="199" t="s">
        <v>382</v>
      </c>
      <c r="AA62" s="199" t="s">
        <v>382</v>
      </c>
      <c r="AB62" s="199" t="s">
        <v>382</v>
      </c>
      <c r="AC62" s="199" t="s">
        <v>382</v>
      </c>
      <c r="AD62" s="199" t="s">
        <v>382</v>
      </c>
      <c r="AE62" s="199" t="s">
        <v>382</v>
      </c>
      <c r="AF62" s="199" t="s">
        <v>382</v>
      </c>
      <c r="AG62" s="199" t="s">
        <v>382</v>
      </c>
      <c r="AH62" s="199" t="s">
        <v>382</v>
      </c>
    </row>
    <row r="63" spans="1:34" ht="15" customHeight="1" x14ac:dyDescent="0.25">
      <c r="A63" s="200"/>
      <c r="B63" s="201"/>
      <c r="C63" s="199"/>
      <c r="D63" s="199"/>
      <c r="E63" s="199"/>
      <c r="F63" s="199"/>
      <c r="G63" s="199"/>
      <c r="H63" s="199"/>
      <c r="I63" s="199"/>
      <c r="J63" s="199"/>
      <c r="K63" s="199"/>
      <c r="L63" s="199"/>
      <c r="M63" s="199"/>
      <c r="N63" s="199"/>
      <c r="O63" s="199"/>
      <c r="P63" s="199"/>
      <c r="Q63" s="199"/>
      <c r="R63" s="199"/>
      <c r="S63" s="199"/>
      <c r="T63" s="199"/>
      <c r="U63" s="199"/>
      <c r="V63" s="199"/>
      <c r="W63" s="199"/>
      <c r="X63" s="199"/>
      <c r="Y63" s="199"/>
      <c r="Z63" s="199"/>
      <c r="AA63" s="199"/>
      <c r="AB63" s="199"/>
      <c r="AC63" s="199"/>
      <c r="AD63" s="199"/>
      <c r="AE63" s="199"/>
      <c r="AF63" s="199"/>
      <c r="AG63" s="199"/>
      <c r="AH63" s="199"/>
    </row>
    <row r="64" spans="1:34" ht="15" customHeight="1" x14ac:dyDescent="0.25">
      <c r="A64" s="200"/>
      <c r="B64" s="201"/>
      <c r="C64" s="199"/>
      <c r="D64" s="199"/>
      <c r="E64" s="199"/>
      <c r="F64" s="199"/>
      <c r="G64" s="199"/>
      <c r="H64" s="199"/>
      <c r="I64" s="199"/>
      <c r="J64" s="199"/>
      <c r="K64" s="199"/>
      <c r="L64" s="199"/>
      <c r="M64" s="199"/>
      <c r="N64" s="199"/>
      <c r="O64" s="199"/>
      <c r="P64" s="199"/>
      <c r="Q64" s="199"/>
      <c r="R64" s="199"/>
      <c r="S64" s="199"/>
      <c r="T64" s="199"/>
      <c r="U64" s="199"/>
      <c r="V64" s="199"/>
      <c r="W64" s="199"/>
      <c r="X64" s="199"/>
      <c r="Y64" s="199"/>
      <c r="Z64" s="199"/>
      <c r="AA64" s="199"/>
      <c r="AB64" s="199"/>
      <c r="AC64" s="199"/>
      <c r="AD64" s="199"/>
      <c r="AE64" s="199"/>
      <c r="AF64" s="199"/>
      <c r="AG64" s="199"/>
      <c r="AH64" s="199"/>
    </row>
    <row r="65" spans="1:34" ht="15" customHeight="1" x14ac:dyDescent="0.25">
      <c r="A65" s="200"/>
      <c r="B65" s="201"/>
      <c r="C65" s="199"/>
      <c r="D65" s="199"/>
      <c r="E65" s="199"/>
      <c r="F65" s="199"/>
      <c r="G65" s="199"/>
      <c r="H65" s="199"/>
      <c r="I65" s="199"/>
      <c r="J65" s="199"/>
      <c r="K65" s="199"/>
      <c r="L65" s="199"/>
      <c r="M65" s="199"/>
      <c r="N65" s="199"/>
      <c r="O65" s="199"/>
      <c r="P65" s="199"/>
      <c r="Q65" s="199"/>
      <c r="R65" s="199"/>
      <c r="S65" s="199"/>
      <c r="T65" s="199"/>
      <c r="U65" s="199"/>
      <c r="V65" s="199"/>
      <c r="W65" s="199"/>
      <c r="X65" s="199"/>
      <c r="Y65" s="199"/>
      <c r="Z65" s="199"/>
      <c r="AA65" s="199"/>
      <c r="AB65" s="199"/>
      <c r="AC65" s="199"/>
      <c r="AD65" s="199"/>
      <c r="AE65" s="199"/>
      <c r="AF65" s="199"/>
      <c r="AG65" s="199"/>
      <c r="AH65" s="199"/>
    </row>
    <row r="66" spans="1:34" ht="15" customHeight="1" x14ac:dyDescent="0.25">
      <c r="A66" s="200" t="s">
        <v>355</v>
      </c>
      <c r="B66" s="201" t="s">
        <v>328</v>
      </c>
      <c r="C66" s="199" t="s">
        <v>382</v>
      </c>
      <c r="D66" s="199" t="s">
        <v>382</v>
      </c>
      <c r="E66" s="199" t="s">
        <v>382</v>
      </c>
      <c r="F66" s="199" t="s">
        <v>382</v>
      </c>
      <c r="G66" s="199" t="s">
        <v>382</v>
      </c>
      <c r="H66" s="199" t="s">
        <v>382</v>
      </c>
      <c r="I66" s="199" t="s">
        <v>382</v>
      </c>
      <c r="J66" s="199" t="s">
        <v>382</v>
      </c>
      <c r="K66" s="199" t="s">
        <v>382</v>
      </c>
      <c r="L66" s="199" t="s">
        <v>382</v>
      </c>
      <c r="M66" s="199" t="s">
        <v>382</v>
      </c>
      <c r="N66" s="199" t="s">
        <v>382</v>
      </c>
      <c r="O66" s="199" t="s">
        <v>382</v>
      </c>
      <c r="P66" s="199" t="s">
        <v>382</v>
      </c>
      <c r="Q66" s="199" t="s">
        <v>382</v>
      </c>
      <c r="R66" s="199" t="s">
        <v>382</v>
      </c>
      <c r="S66" s="199" t="s">
        <v>382</v>
      </c>
      <c r="T66" s="199" t="s">
        <v>382</v>
      </c>
      <c r="U66" s="199" t="s">
        <v>382</v>
      </c>
      <c r="V66" s="199" t="s">
        <v>382</v>
      </c>
      <c r="W66" s="199" t="s">
        <v>382</v>
      </c>
      <c r="X66" s="199" t="s">
        <v>382</v>
      </c>
      <c r="Y66" s="199" t="s">
        <v>382</v>
      </c>
      <c r="Z66" s="199" t="s">
        <v>382</v>
      </c>
      <c r="AA66" s="199" t="s">
        <v>382</v>
      </c>
      <c r="AB66" s="199" t="s">
        <v>382</v>
      </c>
      <c r="AC66" s="199" t="s">
        <v>382</v>
      </c>
      <c r="AD66" s="199" t="s">
        <v>382</v>
      </c>
      <c r="AE66" s="199" t="s">
        <v>382</v>
      </c>
      <c r="AF66" s="199" t="s">
        <v>382</v>
      </c>
      <c r="AG66" s="199" t="s">
        <v>382</v>
      </c>
      <c r="AH66" s="199" t="s">
        <v>382</v>
      </c>
    </row>
    <row r="67" spans="1:34" ht="15" customHeight="1" x14ac:dyDescent="0.25">
      <c r="A67" s="200"/>
      <c r="B67" s="201"/>
      <c r="C67" s="199"/>
      <c r="D67" s="199"/>
      <c r="E67" s="199"/>
      <c r="F67" s="199"/>
      <c r="G67" s="199"/>
      <c r="H67" s="199"/>
      <c r="I67" s="199"/>
      <c r="J67" s="199"/>
      <c r="K67" s="199"/>
      <c r="L67" s="199"/>
      <c r="M67" s="199"/>
      <c r="N67" s="199"/>
      <c r="O67" s="199"/>
      <c r="P67" s="199"/>
      <c r="Q67" s="199"/>
      <c r="R67" s="199"/>
      <c r="S67" s="199"/>
      <c r="T67" s="199"/>
      <c r="U67" s="199"/>
      <c r="V67" s="199"/>
      <c r="W67" s="199"/>
      <c r="X67" s="199"/>
      <c r="Y67" s="199"/>
      <c r="Z67" s="199"/>
      <c r="AA67" s="199"/>
      <c r="AB67" s="199"/>
      <c r="AC67" s="199"/>
      <c r="AD67" s="199"/>
      <c r="AE67" s="199"/>
      <c r="AF67" s="199"/>
      <c r="AG67" s="199"/>
      <c r="AH67" s="199"/>
    </row>
    <row r="68" spans="1:34" ht="15" customHeight="1" x14ac:dyDescent="0.25">
      <c r="A68" s="200"/>
      <c r="B68" s="201"/>
      <c r="C68" s="199"/>
      <c r="D68" s="199"/>
      <c r="E68" s="199"/>
      <c r="F68" s="199"/>
      <c r="G68" s="199"/>
      <c r="H68" s="199"/>
      <c r="I68" s="199"/>
      <c r="J68" s="199"/>
      <c r="K68" s="199"/>
      <c r="L68" s="199"/>
      <c r="M68" s="199"/>
      <c r="N68" s="199"/>
      <c r="O68" s="199"/>
      <c r="P68" s="199"/>
      <c r="Q68" s="199"/>
      <c r="R68" s="199"/>
      <c r="S68" s="199"/>
      <c r="T68" s="199"/>
      <c r="U68" s="199"/>
      <c r="V68" s="199"/>
      <c r="W68" s="199"/>
      <c r="X68" s="199"/>
      <c r="Y68" s="199"/>
      <c r="Z68" s="199"/>
      <c r="AA68" s="199"/>
      <c r="AB68" s="199"/>
      <c r="AC68" s="199"/>
      <c r="AD68" s="199"/>
      <c r="AE68" s="199"/>
      <c r="AF68" s="199"/>
      <c r="AG68" s="199"/>
      <c r="AH68" s="199"/>
    </row>
    <row r="69" spans="1:34" ht="15" customHeight="1" x14ac:dyDescent="0.25">
      <c r="A69" s="200"/>
      <c r="B69" s="201"/>
      <c r="C69" s="199"/>
      <c r="D69" s="199"/>
      <c r="E69" s="199"/>
      <c r="F69" s="199"/>
      <c r="G69" s="199"/>
      <c r="H69" s="199"/>
      <c r="I69" s="199"/>
      <c r="J69" s="199"/>
      <c r="K69" s="199"/>
      <c r="L69" s="199"/>
      <c r="M69" s="199"/>
      <c r="N69" s="199"/>
      <c r="O69" s="199"/>
      <c r="P69" s="199"/>
      <c r="Q69" s="199"/>
      <c r="R69" s="199"/>
      <c r="S69" s="199"/>
      <c r="T69" s="199"/>
      <c r="U69" s="199"/>
      <c r="V69" s="199"/>
      <c r="W69" s="199"/>
      <c r="X69" s="199"/>
      <c r="Y69" s="199"/>
      <c r="Z69" s="199"/>
      <c r="AA69" s="199"/>
      <c r="AB69" s="199"/>
      <c r="AC69" s="199"/>
      <c r="AD69" s="199"/>
      <c r="AE69" s="199"/>
      <c r="AF69" s="199"/>
      <c r="AG69" s="199"/>
      <c r="AH69" s="199"/>
    </row>
    <row r="70" spans="1:34" ht="15" customHeight="1" x14ac:dyDescent="0.25">
      <c r="A70" s="200" t="s">
        <v>356</v>
      </c>
      <c r="B70" s="201" t="s">
        <v>387</v>
      </c>
      <c r="C70" s="199" t="s">
        <v>382</v>
      </c>
      <c r="D70" s="199" t="s">
        <v>382</v>
      </c>
      <c r="E70" s="199" t="s">
        <v>382</v>
      </c>
      <c r="F70" s="199" t="s">
        <v>382</v>
      </c>
      <c r="G70" s="199" t="s">
        <v>382</v>
      </c>
      <c r="H70" s="199" t="s">
        <v>382</v>
      </c>
      <c r="I70" s="199" t="s">
        <v>382</v>
      </c>
      <c r="J70" s="199" t="s">
        <v>382</v>
      </c>
      <c r="K70" s="199" t="s">
        <v>382</v>
      </c>
      <c r="L70" s="199" t="s">
        <v>382</v>
      </c>
      <c r="M70" s="199" t="s">
        <v>382</v>
      </c>
      <c r="N70" s="199" t="s">
        <v>382</v>
      </c>
      <c r="O70" s="199" t="s">
        <v>382</v>
      </c>
      <c r="P70" s="199" t="s">
        <v>382</v>
      </c>
      <c r="Q70" s="199" t="s">
        <v>382</v>
      </c>
      <c r="R70" s="199" t="s">
        <v>382</v>
      </c>
      <c r="S70" s="199" t="s">
        <v>382</v>
      </c>
      <c r="T70" s="199" t="s">
        <v>382</v>
      </c>
      <c r="U70" s="199" t="s">
        <v>382</v>
      </c>
      <c r="V70" s="199" t="s">
        <v>382</v>
      </c>
      <c r="W70" s="199" t="s">
        <v>382</v>
      </c>
      <c r="X70" s="199" t="s">
        <v>382</v>
      </c>
      <c r="Y70" s="199" t="s">
        <v>382</v>
      </c>
      <c r="Z70" s="199" t="s">
        <v>382</v>
      </c>
      <c r="AA70" s="199" t="s">
        <v>382</v>
      </c>
      <c r="AB70" s="199" t="s">
        <v>382</v>
      </c>
      <c r="AC70" s="199" t="s">
        <v>382</v>
      </c>
      <c r="AD70" s="199" t="s">
        <v>382</v>
      </c>
      <c r="AE70" s="199" t="s">
        <v>382</v>
      </c>
      <c r="AF70" s="199" t="s">
        <v>382</v>
      </c>
      <c r="AG70" s="199" t="s">
        <v>382</v>
      </c>
      <c r="AH70" s="199" t="s">
        <v>382</v>
      </c>
    </row>
    <row r="71" spans="1:34" ht="15" customHeight="1" x14ac:dyDescent="0.25">
      <c r="A71" s="200"/>
      <c r="B71" s="201"/>
      <c r="C71" s="199"/>
      <c r="D71" s="199"/>
      <c r="E71" s="199"/>
      <c r="F71" s="199"/>
      <c r="G71" s="199"/>
      <c r="H71" s="199"/>
      <c r="I71" s="199"/>
      <c r="J71" s="199"/>
      <c r="K71" s="199"/>
      <c r="L71" s="199"/>
      <c r="M71" s="199"/>
      <c r="N71" s="199"/>
      <c r="O71" s="199"/>
      <c r="P71" s="199"/>
      <c r="Q71" s="199"/>
      <c r="R71" s="199"/>
      <c r="S71" s="199"/>
      <c r="T71" s="199"/>
      <c r="U71" s="199"/>
      <c r="V71" s="199"/>
      <c r="W71" s="199"/>
      <c r="X71" s="199"/>
      <c r="Y71" s="199"/>
      <c r="Z71" s="199"/>
      <c r="AA71" s="199"/>
      <c r="AB71" s="199"/>
      <c r="AC71" s="199"/>
      <c r="AD71" s="199"/>
      <c r="AE71" s="199"/>
      <c r="AF71" s="199"/>
      <c r="AG71" s="199"/>
      <c r="AH71" s="199"/>
    </row>
    <row r="72" spans="1:34" ht="15" customHeight="1" x14ac:dyDescent="0.25">
      <c r="A72" s="200"/>
      <c r="B72" s="201"/>
      <c r="C72" s="199"/>
      <c r="D72" s="199"/>
      <c r="E72" s="199"/>
      <c r="F72" s="199"/>
      <c r="G72" s="199"/>
      <c r="H72" s="199"/>
      <c r="I72" s="199"/>
      <c r="J72" s="199"/>
      <c r="K72" s="199"/>
      <c r="L72" s="199"/>
      <c r="M72" s="199"/>
      <c r="N72" s="199"/>
      <c r="O72" s="199"/>
      <c r="P72" s="199"/>
      <c r="Q72" s="199"/>
      <c r="R72" s="199"/>
      <c r="S72" s="199"/>
      <c r="T72" s="199"/>
      <c r="U72" s="199"/>
      <c r="V72" s="199"/>
      <c r="W72" s="199"/>
      <c r="X72" s="199"/>
      <c r="Y72" s="199"/>
      <c r="Z72" s="199"/>
      <c r="AA72" s="199"/>
      <c r="AB72" s="199"/>
      <c r="AC72" s="199"/>
      <c r="AD72" s="199"/>
      <c r="AE72" s="199"/>
      <c r="AF72" s="199"/>
      <c r="AG72" s="199"/>
      <c r="AH72" s="199"/>
    </row>
    <row r="73" spans="1:34" ht="15" customHeight="1" x14ac:dyDescent="0.25">
      <c r="A73" s="200"/>
      <c r="B73" s="201"/>
      <c r="C73" s="199"/>
      <c r="D73" s="199"/>
      <c r="E73" s="199"/>
      <c r="F73" s="199"/>
      <c r="G73" s="199"/>
      <c r="H73" s="199"/>
      <c r="I73" s="199"/>
      <c r="J73" s="199"/>
      <c r="K73" s="199"/>
      <c r="L73" s="199"/>
      <c r="M73" s="199"/>
      <c r="N73" s="199"/>
      <c r="O73" s="199"/>
      <c r="P73" s="199"/>
      <c r="Q73" s="199"/>
      <c r="R73" s="199"/>
      <c r="S73" s="199"/>
      <c r="T73" s="199"/>
      <c r="U73" s="199"/>
      <c r="V73" s="199"/>
      <c r="W73" s="199"/>
      <c r="X73" s="199"/>
      <c r="Y73" s="199"/>
      <c r="Z73" s="199"/>
      <c r="AA73" s="199"/>
      <c r="AB73" s="199"/>
      <c r="AC73" s="199"/>
      <c r="AD73" s="199"/>
      <c r="AE73" s="199"/>
      <c r="AF73" s="199"/>
      <c r="AG73" s="199"/>
      <c r="AH73" s="199"/>
    </row>
    <row r="74" spans="1:34" ht="15" customHeight="1" x14ac:dyDescent="0.25">
      <c r="A74" s="200" t="s">
        <v>357</v>
      </c>
      <c r="B74" s="201" t="s">
        <v>326</v>
      </c>
      <c r="C74" s="199" t="s">
        <v>382</v>
      </c>
      <c r="D74" s="199" t="s">
        <v>382</v>
      </c>
      <c r="E74" s="199" t="s">
        <v>382</v>
      </c>
      <c r="F74" s="199" t="s">
        <v>382</v>
      </c>
      <c r="G74" s="199" t="s">
        <v>382</v>
      </c>
      <c r="H74" s="199" t="s">
        <v>382</v>
      </c>
      <c r="I74" s="199" t="s">
        <v>382</v>
      </c>
      <c r="J74" s="199" t="s">
        <v>382</v>
      </c>
      <c r="K74" s="199" t="s">
        <v>382</v>
      </c>
      <c r="L74" s="199" t="s">
        <v>382</v>
      </c>
      <c r="M74" s="199" t="s">
        <v>382</v>
      </c>
      <c r="N74" s="199" t="s">
        <v>382</v>
      </c>
      <c r="O74" s="199" t="s">
        <v>382</v>
      </c>
      <c r="P74" s="199" t="s">
        <v>382</v>
      </c>
      <c r="Q74" s="199" t="s">
        <v>382</v>
      </c>
      <c r="R74" s="199" t="s">
        <v>382</v>
      </c>
      <c r="S74" s="199" t="s">
        <v>382</v>
      </c>
      <c r="T74" s="199" t="s">
        <v>382</v>
      </c>
      <c r="U74" s="199" t="s">
        <v>382</v>
      </c>
      <c r="V74" s="199" t="s">
        <v>382</v>
      </c>
      <c r="W74" s="199" t="s">
        <v>382</v>
      </c>
      <c r="X74" s="199" t="s">
        <v>382</v>
      </c>
      <c r="Y74" s="199" t="s">
        <v>382</v>
      </c>
      <c r="Z74" s="199" t="s">
        <v>382</v>
      </c>
      <c r="AA74" s="199" t="s">
        <v>382</v>
      </c>
      <c r="AB74" s="199" t="s">
        <v>382</v>
      </c>
      <c r="AC74" s="199" t="s">
        <v>382</v>
      </c>
      <c r="AD74" s="199" t="s">
        <v>382</v>
      </c>
      <c r="AE74" s="199" t="s">
        <v>382</v>
      </c>
      <c r="AF74" s="199" t="s">
        <v>382</v>
      </c>
      <c r="AG74" s="199" t="s">
        <v>382</v>
      </c>
      <c r="AH74" s="199" t="s">
        <v>382</v>
      </c>
    </row>
    <row r="75" spans="1:34" ht="15" customHeight="1" x14ac:dyDescent="0.25">
      <c r="A75" s="200"/>
      <c r="B75" s="201"/>
      <c r="C75" s="199"/>
      <c r="D75" s="199"/>
      <c r="E75" s="199"/>
      <c r="F75" s="199"/>
      <c r="G75" s="199"/>
      <c r="H75" s="199"/>
      <c r="I75" s="199"/>
      <c r="J75" s="199"/>
      <c r="K75" s="199"/>
      <c r="L75" s="199"/>
      <c r="M75" s="199"/>
      <c r="N75" s="199"/>
      <c r="O75" s="199"/>
      <c r="P75" s="199"/>
      <c r="Q75" s="199"/>
      <c r="R75" s="199"/>
      <c r="S75" s="199"/>
      <c r="T75" s="199"/>
      <c r="U75" s="199"/>
      <c r="V75" s="199"/>
      <c r="W75" s="199"/>
      <c r="X75" s="199"/>
      <c r="Y75" s="199"/>
      <c r="Z75" s="199"/>
      <c r="AA75" s="199"/>
      <c r="AB75" s="199"/>
      <c r="AC75" s="199"/>
      <c r="AD75" s="199"/>
      <c r="AE75" s="199"/>
      <c r="AF75" s="199"/>
      <c r="AG75" s="199"/>
      <c r="AH75" s="199"/>
    </row>
    <row r="76" spans="1:34" ht="15" customHeight="1" x14ac:dyDescent="0.25">
      <c r="A76" s="200"/>
      <c r="B76" s="201"/>
      <c r="C76" s="199"/>
      <c r="D76" s="199"/>
      <c r="E76" s="199"/>
      <c r="F76" s="199"/>
      <c r="G76" s="199"/>
      <c r="H76" s="199"/>
      <c r="I76" s="199"/>
      <c r="J76" s="199"/>
      <c r="K76" s="199"/>
      <c r="L76" s="199"/>
      <c r="M76" s="199"/>
      <c r="N76" s="199"/>
      <c r="O76" s="199"/>
      <c r="P76" s="199"/>
      <c r="Q76" s="199"/>
      <c r="R76" s="199"/>
      <c r="S76" s="199"/>
      <c r="T76" s="199"/>
      <c r="U76" s="199"/>
      <c r="V76" s="199"/>
      <c r="W76" s="199"/>
      <c r="X76" s="199"/>
      <c r="Y76" s="199"/>
      <c r="Z76" s="199"/>
      <c r="AA76" s="199"/>
      <c r="AB76" s="199"/>
      <c r="AC76" s="199"/>
      <c r="AD76" s="199"/>
      <c r="AE76" s="199"/>
      <c r="AF76" s="199"/>
      <c r="AG76" s="199"/>
      <c r="AH76" s="199"/>
    </row>
    <row r="77" spans="1:34" ht="15" customHeight="1" x14ac:dyDescent="0.25">
      <c r="A77" s="200"/>
      <c r="B77" s="201"/>
      <c r="C77" s="199"/>
      <c r="D77" s="199"/>
      <c r="E77" s="199"/>
      <c r="F77" s="199"/>
      <c r="G77" s="199"/>
      <c r="H77" s="199"/>
      <c r="I77" s="199"/>
      <c r="J77" s="199"/>
      <c r="K77" s="199"/>
      <c r="L77" s="199"/>
      <c r="M77" s="199"/>
      <c r="N77" s="199"/>
      <c r="O77" s="199"/>
      <c r="P77" s="199"/>
      <c r="Q77" s="199"/>
      <c r="R77" s="199"/>
      <c r="S77" s="199"/>
      <c r="T77" s="199"/>
      <c r="U77" s="199"/>
      <c r="V77" s="199"/>
      <c r="W77" s="199"/>
      <c r="X77" s="199"/>
      <c r="Y77" s="199"/>
      <c r="Z77" s="199"/>
      <c r="AA77" s="199"/>
      <c r="AB77" s="199"/>
      <c r="AC77" s="199"/>
      <c r="AD77" s="199"/>
      <c r="AE77" s="199"/>
      <c r="AF77" s="199"/>
      <c r="AG77" s="199"/>
      <c r="AH77" s="199"/>
    </row>
    <row r="78" spans="1:34" ht="15" customHeight="1" x14ac:dyDescent="0.25">
      <c r="A78" s="200" t="s">
        <v>358</v>
      </c>
      <c r="B78" s="201" t="s">
        <v>327</v>
      </c>
      <c r="C78" s="199" t="s">
        <v>382</v>
      </c>
      <c r="D78" s="199" t="s">
        <v>382</v>
      </c>
      <c r="E78" s="199" t="s">
        <v>382</v>
      </c>
      <c r="F78" s="199" t="s">
        <v>382</v>
      </c>
      <c r="G78" s="199" t="s">
        <v>382</v>
      </c>
      <c r="H78" s="199" t="s">
        <v>382</v>
      </c>
      <c r="I78" s="199" t="s">
        <v>382</v>
      </c>
      <c r="J78" s="199" t="s">
        <v>382</v>
      </c>
      <c r="K78" s="199" t="s">
        <v>382</v>
      </c>
      <c r="L78" s="199" t="s">
        <v>382</v>
      </c>
      <c r="M78" s="199" t="s">
        <v>382</v>
      </c>
      <c r="N78" s="199" t="s">
        <v>382</v>
      </c>
      <c r="O78" s="199" t="s">
        <v>382</v>
      </c>
      <c r="P78" s="199" t="s">
        <v>382</v>
      </c>
      <c r="Q78" s="199" t="s">
        <v>382</v>
      </c>
      <c r="R78" s="199" t="s">
        <v>382</v>
      </c>
      <c r="S78" s="199" t="s">
        <v>382</v>
      </c>
      <c r="T78" s="199" t="s">
        <v>382</v>
      </c>
      <c r="U78" s="199" t="s">
        <v>382</v>
      </c>
      <c r="V78" s="199" t="s">
        <v>382</v>
      </c>
      <c r="W78" s="199" t="s">
        <v>382</v>
      </c>
      <c r="X78" s="199" t="s">
        <v>382</v>
      </c>
      <c r="Y78" s="199" t="s">
        <v>382</v>
      </c>
      <c r="Z78" s="199" t="s">
        <v>382</v>
      </c>
      <c r="AA78" s="199" t="s">
        <v>382</v>
      </c>
      <c r="AB78" s="199" t="s">
        <v>382</v>
      </c>
      <c r="AC78" s="199" t="s">
        <v>382</v>
      </c>
      <c r="AD78" s="199" t="s">
        <v>382</v>
      </c>
      <c r="AE78" s="199" t="s">
        <v>382</v>
      </c>
      <c r="AF78" s="199" t="s">
        <v>382</v>
      </c>
      <c r="AG78" s="199" t="s">
        <v>382</v>
      </c>
      <c r="AH78" s="199" t="s">
        <v>382</v>
      </c>
    </row>
    <row r="79" spans="1:34" ht="15" customHeight="1" x14ac:dyDescent="0.25">
      <c r="A79" s="200"/>
      <c r="B79" s="201"/>
      <c r="C79" s="199"/>
      <c r="D79" s="199"/>
      <c r="E79" s="199"/>
      <c r="F79" s="199"/>
      <c r="G79" s="199"/>
      <c r="H79" s="199"/>
      <c r="I79" s="199"/>
      <c r="J79" s="199"/>
      <c r="K79" s="199"/>
      <c r="L79" s="199"/>
      <c r="M79" s="199"/>
      <c r="N79" s="199"/>
      <c r="O79" s="199"/>
      <c r="P79" s="199"/>
      <c r="Q79" s="199"/>
      <c r="R79" s="199"/>
      <c r="S79" s="199"/>
      <c r="T79" s="199"/>
      <c r="U79" s="199"/>
      <c r="V79" s="199"/>
      <c r="W79" s="199"/>
      <c r="X79" s="199"/>
      <c r="Y79" s="199"/>
      <c r="Z79" s="199"/>
      <c r="AA79" s="199"/>
      <c r="AB79" s="199"/>
      <c r="AC79" s="199"/>
      <c r="AD79" s="199"/>
      <c r="AE79" s="199"/>
      <c r="AF79" s="199"/>
      <c r="AG79" s="199"/>
      <c r="AH79" s="199"/>
    </row>
    <row r="80" spans="1:34" ht="15" customHeight="1" x14ac:dyDescent="0.25">
      <c r="A80" s="200"/>
      <c r="B80" s="201"/>
      <c r="C80" s="199"/>
      <c r="D80" s="199"/>
      <c r="E80" s="199"/>
      <c r="F80" s="199"/>
      <c r="G80" s="199"/>
      <c r="H80" s="199"/>
      <c r="I80" s="199"/>
      <c r="J80" s="199"/>
      <c r="K80" s="199"/>
      <c r="L80" s="199"/>
      <c r="M80" s="199"/>
      <c r="N80" s="199"/>
      <c r="O80" s="199"/>
      <c r="P80" s="199"/>
      <c r="Q80" s="199"/>
      <c r="R80" s="199"/>
      <c r="S80" s="199"/>
      <c r="T80" s="199"/>
      <c r="U80" s="199"/>
      <c r="V80" s="199"/>
      <c r="W80" s="199"/>
      <c r="X80" s="199"/>
      <c r="Y80" s="199"/>
      <c r="Z80" s="199"/>
      <c r="AA80" s="199"/>
      <c r="AB80" s="199"/>
      <c r="AC80" s="199"/>
      <c r="AD80" s="199"/>
      <c r="AE80" s="199"/>
      <c r="AF80" s="199"/>
      <c r="AG80" s="199"/>
      <c r="AH80" s="199"/>
    </row>
    <row r="81" spans="1:34" ht="15" customHeight="1" x14ac:dyDescent="0.25">
      <c r="A81" s="200"/>
      <c r="B81" s="201"/>
      <c r="C81" s="199"/>
      <c r="D81" s="199"/>
      <c r="E81" s="199"/>
      <c r="F81" s="199"/>
      <c r="G81" s="199"/>
      <c r="H81" s="199"/>
      <c r="I81" s="199"/>
      <c r="J81" s="199"/>
      <c r="K81" s="199"/>
      <c r="L81" s="199"/>
      <c r="M81" s="199"/>
      <c r="N81" s="199"/>
      <c r="O81" s="199"/>
      <c r="P81" s="199"/>
      <c r="Q81" s="199"/>
      <c r="R81" s="199"/>
      <c r="S81" s="199"/>
      <c r="T81" s="199"/>
      <c r="U81" s="199"/>
      <c r="V81" s="199"/>
      <c r="W81" s="199"/>
      <c r="X81" s="199"/>
      <c r="Y81" s="199"/>
      <c r="Z81" s="199"/>
      <c r="AA81" s="199"/>
      <c r="AB81" s="199"/>
      <c r="AC81" s="199"/>
      <c r="AD81" s="199"/>
      <c r="AE81" s="199"/>
      <c r="AF81" s="199"/>
      <c r="AG81" s="199"/>
      <c r="AH81" s="199"/>
    </row>
    <row r="82" spans="1:34" ht="15" customHeight="1" x14ac:dyDescent="0.25">
      <c r="A82" s="200" t="s">
        <v>383</v>
      </c>
      <c r="B82" s="201" t="s">
        <v>328</v>
      </c>
      <c r="C82" s="199" t="s">
        <v>382</v>
      </c>
      <c r="D82" s="199" t="s">
        <v>382</v>
      </c>
      <c r="E82" s="199" t="s">
        <v>382</v>
      </c>
      <c r="F82" s="199" t="s">
        <v>382</v>
      </c>
      <c r="G82" s="199" t="s">
        <v>382</v>
      </c>
      <c r="H82" s="199" t="s">
        <v>382</v>
      </c>
      <c r="I82" s="199" t="s">
        <v>382</v>
      </c>
      <c r="J82" s="199" t="s">
        <v>382</v>
      </c>
      <c r="K82" s="199" t="s">
        <v>382</v>
      </c>
      <c r="L82" s="199" t="s">
        <v>382</v>
      </c>
      <c r="M82" s="199" t="s">
        <v>382</v>
      </c>
      <c r="N82" s="199" t="s">
        <v>382</v>
      </c>
      <c r="O82" s="199" t="s">
        <v>382</v>
      </c>
      <c r="P82" s="199" t="s">
        <v>382</v>
      </c>
      <c r="Q82" s="199" t="s">
        <v>382</v>
      </c>
      <c r="R82" s="199" t="s">
        <v>382</v>
      </c>
      <c r="S82" s="199" t="s">
        <v>382</v>
      </c>
      <c r="T82" s="199" t="s">
        <v>382</v>
      </c>
      <c r="U82" s="199" t="s">
        <v>382</v>
      </c>
      <c r="V82" s="199" t="s">
        <v>382</v>
      </c>
      <c r="W82" s="199" t="s">
        <v>382</v>
      </c>
      <c r="X82" s="199" t="s">
        <v>382</v>
      </c>
      <c r="Y82" s="199" t="s">
        <v>382</v>
      </c>
      <c r="Z82" s="199" t="s">
        <v>382</v>
      </c>
      <c r="AA82" s="199" t="s">
        <v>382</v>
      </c>
      <c r="AB82" s="199" t="s">
        <v>382</v>
      </c>
      <c r="AC82" s="199" t="s">
        <v>382</v>
      </c>
      <c r="AD82" s="199" t="s">
        <v>382</v>
      </c>
      <c r="AE82" s="199" t="s">
        <v>382</v>
      </c>
      <c r="AF82" s="199" t="s">
        <v>382</v>
      </c>
      <c r="AG82" s="199" t="s">
        <v>382</v>
      </c>
      <c r="AH82" s="199" t="s">
        <v>382</v>
      </c>
    </row>
    <row r="83" spans="1:34" ht="15" customHeight="1" x14ac:dyDescent="0.25">
      <c r="A83" s="200"/>
      <c r="B83" s="201"/>
      <c r="C83" s="199"/>
      <c r="D83" s="199"/>
      <c r="E83" s="199"/>
      <c r="F83" s="199"/>
      <c r="G83" s="199"/>
      <c r="H83" s="199"/>
      <c r="I83" s="199"/>
      <c r="J83" s="199"/>
      <c r="K83" s="199"/>
      <c r="L83" s="199"/>
      <c r="M83" s="199"/>
      <c r="N83" s="199"/>
      <c r="O83" s="199"/>
      <c r="P83" s="199"/>
      <c r="Q83" s="199"/>
      <c r="R83" s="199"/>
      <c r="S83" s="199"/>
      <c r="T83" s="199"/>
      <c r="U83" s="199"/>
      <c r="V83" s="199"/>
      <c r="W83" s="199"/>
      <c r="X83" s="199"/>
      <c r="Y83" s="199"/>
      <c r="Z83" s="199"/>
      <c r="AA83" s="199"/>
      <c r="AB83" s="199"/>
      <c r="AC83" s="199"/>
      <c r="AD83" s="199"/>
      <c r="AE83" s="199"/>
      <c r="AF83" s="199"/>
      <c r="AG83" s="199"/>
      <c r="AH83" s="199"/>
    </row>
    <row r="84" spans="1:34" ht="15" customHeight="1" x14ac:dyDescent="0.25">
      <c r="A84" s="200"/>
      <c r="B84" s="201"/>
      <c r="C84" s="199"/>
      <c r="D84" s="199"/>
      <c r="E84" s="199"/>
      <c r="F84" s="199"/>
      <c r="G84" s="199"/>
      <c r="H84" s="199"/>
      <c r="I84" s="199"/>
      <c r="J84" s="199"/>
      <c r="K84" s="199"/>
      <c r="L84" s="199"/>
      <c r="M84" s="199"/>
      <c r="N84" s="199"/>
      <c r="O84" s="199"/>
      <c r="P84" s="199"/>
      <c r="Q84" s="199"/>
      <c r="R84" s="199"/>
      <c r="S84" s="199"/>
      <c r="T84" s="199"/>
      <c r="U84" s="199"/>
      <c r="V84" s="199"/>
      <c r="W84" s="199"/>
      <c r="X84" s="199"/>
      <c r="Y84" s="199"/>
      <c r="Z84" s="199"/>
      <c r="AA84" s="199"/>
      <c r="AB84" s="199"/>
      <c r="AC84" s="199"/>
      <c r="AD84" s="199"/>
      <c r="AE84" s="199"/>
      <c r="AF84" s="199"/>
      <c r="AG84" s="199"/>
      <c r="AH84" s="199"/>
    </row>
    <row r="85" spans="1:34" ht="15" customHeight="1" x14ac:dyDescent="0.25">
      <c r="A85" s="200"/>
      <c r="B85" s="201"/>
      <c r="C85" s="199"/>
      <c r="D85" s="199"/>
      <c r="E85" s="199"/>
      <c r="F85" s="199"/>
      <c r="G85" s="199"/>
      <c r="H85" s="199"/>
      <c r="I85" s="199"/>
      <c r="J85" s="199"/>
      <c r="K85" s="199"/>
      <c r="L85" s="199"/>
      <c r="M85" s="199"/>
      <c r="N85" s="199"/>
      <c r="O85" s="199"/>
      <c r="P85" s="199"/>
      <c r="Q85" s="199"/>
      <c r="R85" s="199"/>
      <c r="S85" s="199"/>
      <c r="T85" s="199"/>
      <c r="U85" s="199"/>
      <c r="V85" s="199"/>
      <c r="W85" s="199"/>
      <c r="X85" s="199"/>
      <c r="Y85" s="199"/>
      <c r="Z85" s="199"/>
      <c r="AA85" s="199"/>
      <c r="AB85" s="199"/>
      <c r="AC85" s="199"/>
      <c r="AD85" s="199"/>
      <c r="AE85" s="199"/>
      <c r="AF85" s="199"/>
      <c r="AG85" s="199"/>
      <c r="AH85" s="199"/>
    </row>
    <row r="86" spans="1:34" ht="94.5" x14ac:dyDescent="0.25">
      <c r="A86" s="109" t="s">
        <v>317</v>
      </c>
      <c r="B86" s="72" t="s">
        <v>0</v>
      </c>
      <c r="C86" s="111" t="s">
        <v>382</v>
      </c>
      <c r="D86" s="111" t="s">
        <v>382</v>
      </c>
      <c r="E86" s="111" t="s">
        <v>382</v>
      </c>
      <c r="F86" s="111" t="s">
        <v>382</v>
      </c>
      <c r="G86" s="111" t="s">
        <v>382</v>
      </c>
      <c r="H86" s="111" t="s">
        <v>382</v>
      </c>
      <c r="I86" s="111" t="s">
        <v>382</v>
      </c>
      <c r="J86" s="111" t="s">
        <v>382</v>
      </c>
      <c r="K86" s="111" t="s">
        <v>382</v>
      </c>
      <c r="L86" s="111" t="s">
        <v>382</v>
      </c>
      <c r="M86" s="111" t="s">
        <v>382</v>
      </c>
      <c r="N86" s="111" t="s">
        <v>382</v>
      </c>
      <c r="O86" s="111" t="s">
        <v>382</v>
      </c>
      <c r="P86" s="111" t="s">
        <v>382</v>
      </c>
      <c r="Q86" s="111" t="s">
        <v>382</v>
      </c>
      <c r="R86" s="111" t="s">
        <v>382</v>
      </c>
      <c r="S86" s="111" t="s">
        <v>382</v>
      </c>
      <c r="T86" s="111" t="s">
        <v>382</v>
      </c>
      <c r="U86" s="111" t="s">
        <v>382</v>
      </c>
      <c r="V86" s="111" t="s">
        <v>382</v>
      </c>
      <c r="W86" s="111" t="s">
        <v>382</v>
      </c>
      <c r="X86" s="111" t="s">
        <v>382</v>
      </c>
      <c r="Y86" s="111" t="s">
        <v>382</v>
      </c>
      <c r="Z86" s="111" t="s">
        <v>382</v>
      </c>
      <c r="AA86" s="111" t="s">
        <v>382</v>
      </c>
      <c r="AB86" s="111" t="s">
        <v>382</v>
      </c>
      <c r="AC86" s="111" t="s">
        <v>382</v>
      </c>
      <c r="AD86" s="111" t="s">
        <v>382</v>
      </c>
      <c r="AE86" s="111" t="s">
        <v>382</v>
      </c>
      <c r="AF86" s="111" t="s">
        <v>382</v>
      </c>
      <c r="AG86" s="111" t="s">
        <v>382</v>
      </c>
      <c r="AH86" s="111" t="s">
        <v>382</v>
      </c>
    </row>
    <row r="87" spans="1:34" ht="15" customHeight="1" x14ac:dyDescent="0.25">
      <c r="A87" s="200" t="s">
        <v>322</v>
      </c>
      <c r="B87" s="201" t="s">
        <v>386</v>
      </c>
      <c r="C87" s="199" t="s">
        <v>382</v>
      </c>
      <c r="D87" s="199" t="s">
        <v>382</v>
      </c>
      <c r="E87" s="199" t="s">
        <v>382</v>
      </c>
      <c r="F87" s="199" t="s">
        <v>382</v>
      </c>
      <c r="G87" s="199" t="s">
        <v>382</v>
      </c>
      <c r="H87" s="199" t="s">
        <v>382</v>
      </c>
      <c r="I87" s="199" t="s">
        <v>382</v>
      </c>
      <c r="J87" s="199" t="s">
        <v>382</v>
      </c>
      <c r="K87" s="199" t="s">
        <v>382</v>
      </c>
      <c r="L87" s="199" t="s">
        <v>382</v>
      </c>
      <c r="M87" s="199" t="s">
        <v>382</v>
      </c>
      <c r="N87" s="199" t="s">
        <v>382</v>
      </c>
      <c r="O87" s="199" t="s">
        <v>382</v>
      </c>
      <c r="P87" s="199" t="s">
        <v>382</v>
      </c>
      <c r="Q87" s="199" t="s">
        <v>382</v>
      </c>
      <c r="R87" s="199" t="s">
        <v>382</v>
      </c>
      <c r="S87" s="199" t="s">
        <v>382</v>
      </c>
      <c r="T87" s="199" t="s">
        <v>382</v>
      </c>
      <c r="U87" s="199" t="s">
        <v>382</v>
      </c>
      <c r="V87" s="199" t="s">
        <v>382</v>
      </c>
      <c r="W87" s="199" t="s">
        <v>382</v>
      </c>
      <c r="X87" s="199" t="s">
        <v>382</v>
      </c>
      <c r="Y87" s="199" t="s">
        <v>382</v>
      </c>
      <c r="Z87" s="199" t="s">
        <v>382</v>
      </c>
      <c r="AA87" s="199" t="s">
        <v>382</v>
      </c>
      <c r="AB87" s="199" t="s">
        <v>382</v>
      </c>
      <c r="AC87" s="199" t="s">
        <v>382</v>
      </c>
      <c r="AD87" s="199" t="s">
        <v>382</v>
      </c>
      <c r="AE87" s="199" t="s">
        <v>382</v>
      </c>
      <c r="AF87" s="199" t="s">
        <v>382</v>
      </c>
      <c r="AG87" s="199" t="s">
        <v>382</v>
      </c>
      <c r="AH87" s="199" t="s">
        <v>382</v>
      </c>
    </row>
    <row r="88" spans="1:34" ht="15" customHeight="1" x14ac:dyDescent="0.25">
      <c r="A88" s="200"/>
      <c r="B88" s="201"/>
      <c r="C88" s="199"/>
      <c r="D88" s="199"/>
      <c r="E88" s="199"/>
      <c r="F88" s="199"/>
      <c r="G88" s="199"/>
      <c r="H88" s="199"/>
      <c r="I88" s="199"/>
      <c r="J88" s="199"/>
      <c r="K88" s="199"/>
      <c r="L88" s="199"/>
      <c r="M88" s="199"/>
      <c r="N88" s="199"/>
      <c r="O88" s="199"/>
      <c r="P88" s="199"/>
      <c r="Q88" s="199"/>
      <c r="R88" s="199"/>
      <c r="S88" s="199"/>
      <c r="T88" s="199"/>
      <c r="U88" s="199"/>
      <c r="V88" s="199"/>
      <c r="W88" s="199"/>
      <c r="X88" s="199"/>
      <c r="Y88" s="199"/>
      <c r="Z88" s="199"/>
      <c r="AA88" s="199"/>
      <c r="AB88" s="199"/>
      <c r="AC88" s="199"/>
      <c r="AD88" s="199"/>
      <c r="AE88" s="199"/>
      <c r="AF88" s="199"/>
      <c r="AG88" s="199"/>
      <c r="AH88" s="199"/>
    </row>
    <row r="89" spans="1:34" ht="15" customHeight="1" x14ac:dyDescent="0.25">
      <c r="A89" s="200" t="s">
        <v>359</v>
      </c>
      <c r="B89" s="201" t="s">
        <v>314</v>
      </c>
      <c r="C89" s="199" t="s">
        <v>382</v>
      </c>
      <c r="D89" s="199" t="s">
        <v>382</v>
      </c>
      <c r="E89" s="199" t="s">
        <v>382</v>
      </c>
      <c r="F89" s="199" t="s">
        <v>382</v>
      </c>
      <c r="G89" s="199" t="s">
        <v>382</v>
      </c>
      <c r="H89" s="199" t="s">
        <v>382</v>
      </c>
      <c r="I89" s="199" t="s">
        <v>382</v>
      </c>
      <c r="J89" s="199" t="s">
        <v>382</v>
      </c>
      <c r="K89" s="199" t="s">
        <v>382</v>
      </c>
      <c r="L89" s="199" t="s">
        <v>382</v>
      </c>
      <c r="M89" s="199" t="s">
        <v>382</v>
      </c>
      <c r="N89" s="199" t="s">
        <v>382</v>
      </c>
      <c r="O89" s="199" t="s">
        <v>382</v>
      </c>
      <c r="P89" s="199" t="s">
        <v>382</v>
      </c>
      <c r="Q89" s="199" t="s">
        <v>382</v>
      </c>
      <c r="R89" s="199" t="s">
        <v>382</v>
      </c>
      <c r="S89" s="199" t="s">
        <v>382</v>
      </c>
      <c r="T89" s="199" t="s">
        <v>382</v>
      </c>
      <c r="U89" s="199" t="s">
        <v>382</v>
      </c>
      <c r="V89" s="199" t="s">
        <v>382</v>
      </c>
      <c r="W89" s="199" t="s">
        <v>382</v>
      </c>
      <c r="X89" s="199" t="s">
        <v>382</v>
      </c>
      <c r="Y89" s="199" t="s">
        <v>382</v>
      </c>
      <c r="Z89" s="199" t="s">
        <v>382</v>
      </c>
      <c r="AA89" s="199" t="s">
        <v>382</v>
      </c>
      <c r="AB89" s="199" t="s">
        <v>382</v>
      </c>
      <c r="AC89" s="199" t="s">
        <v>382</v>
      </c>
      <c r="AD89" s="199" t="s">
        <v>382</v>
      </c>
      <c r="AE89" s="199" t="s">
        <v>382</v>
      </c>
      <c r="AF89" s="199" t="s">
        <v>382</v>
      </c>
      <c r="AG89" s="199" t="s">
        <v>382</v>
      </c>
      <c r="AH89" s="199" t="s">
        <v>382</v>
      </c>
    </row>
    <row r="90" spans="1:34" ht="15" customHeight="1" x14ac:dyDescent="0.25">
      <c r="A90" s="200"/>
      <c r="B90" s="201"/>
      <c r="C90" s="199"/>
      <c r="D90" s="199"/>
      <c r="E90" s="199"/>
      <c r="F90" s="199"/>
      <c r="G90" s="199"/>
      <c r="H90" s="199"/>
      <c r="I90" s="199"/>
      <c r="J90" s="199"/>
      <c r="K90" s="199"/>
      <c r="L90" s="199"/>
      <c r="M90" s="199"/>
      <c r="N90" s="199"/>
      <c r="O90" s="199"/>
      <c r="P90" s="199"/>
      <c r="Q90" s="199"/>
      <c r="R90" s="199"/>
      <c r="S90" s="199"/>
      <c r="T90" s="199"/>
      <c r="U90" s="199"/>
      <c r="V90" s="199"/>
      <c r="W90" s="199"/>
      <c r="X90" s="199"/>
      <c r="Y90" s="199"/>
      <c r="Z90" s="199"/>
      <c r="AA90" s="199"/>
      <c r="AB90" s="199"/>
      <c r="AC90" s="199"/>
      <c r="AD90" s="199"/>
      <c r="AE90" s="199"/>
      <c r="AF90" s="199"/>
      <c r="AG90" s="199"/>
      <c r="AH90" s="199"/>
    </row>
    <row r="91" spans="1:34" ht="15" customHeight="1" x14ac:dyDescent="0.25">
      <c r="A91" s="200" t="s">
        <v>360</v>
      </c>
      <c r="B91" s="201" t="s">
        <v>326</v>
      </c>
      <c r="C91" s="199" t="s">
        <v>382</v>
      </c>
      <c r="D91" s="199" t="s">
        <v>382</v>
      </c>
      <c r="E91" s="199" t="s">
        <v>382</v>
      </c>
      <c r="F91" s="199" t="s">
        <v>382</v>
      </c>
      <c r="G91" s="199" t="s">
        <v>382</v>
      </c>
      <c r="H91" s="199" t="s">
        <v>382</v>
      </c>
      <c r="I91" s="199" t="s">
        <v>382</v>
      </c>
      <c r="J91" s="199" t="s">
        <v>382</v>
      </c>
      <c r="K91" s="199" t="s">
        <v>382</v>
      </c>
      <c r="L91" s="199" t="s">
        <v>382</v>
      </c>
      <c r="M91" s="199" t="s">
        <v>382</v>
      </c>
      <c r="N91" s="199" t="s">
        <v>382</v>
      </c>
      <c r="O91" s="199" t="s">
        <v>382</v>
      </c>
      <c r="P91" s="199" t="s">
        <v>382</v>
      </c>
      <c r="Q91" s="199" t="s">
        <v>382</v>
      </c>
      <c r="R91" s="199" t="s">
        <v>382</v>
      </c>
      <c r="S91" s="199" t="s">
        <v>382</v>
      </c>
      <c r="T91" s="199" t="s">
        <v>382</v>
      </c>
      <c r="U91" s="199" t="s">
        <v>382</v>
      </c>
      <c r="V91" s="199" t="s">
        <v>382</v>
      </c>
      <c r="W91" s="199" t="s">
        <v>382</v>
      </c>
      <c r="X91" s="199" t="s">
        <v>382</v>
      </c>
      <c r="Y91" s="199" t="s">
        <v>382</v>
      </c>
      <c r="Z91" s="199" t="s">
        <v>382</v>
      </c>
      <c r="AA91" s="199" t="s">
        <v>382</v>
      </c>
      <c r="AB91" s="199" t="s">
        <v>382</v>
      </c>
      <c r="AC91" s="199" t="s">
        <v>382</v>
      </c>
      <c r="AD91" s="199" t="s">
        <v>382</v>
      </c>
      <c r="AE91" s="199" t="s">
        <v>382</v>
      </c>
      <c r="AF91" s="199" t="s">
        <v>382</v>
      </c>
      <c r="AG91" s="199" t="s">
        <v>382</v>
      </c>
      <c r="AH91" s="199" t="s">
        <v>382</v>
      </c>
    </row>
    <row r="92" spans="1:34" ht="15" customHeight="1" x14ac:dyDescent="0.25">
      <c r="A92" s="200"/>
      <c r="B92" s="201"/>
      <c r="C92" s="199"/>
      <c r="D92" s="199"/>
      <c r="E92" s="199"/>
      <c r="F92" s="199"/>
      <c r="G92" s="199"/>
      <c r="H92" s="199"/>
      <c r="I92" s="199"/>
      <c r="J92" s="199"/>
      <c r="K92" s="199"/>
      <c r="L92" s="199"/>
      <c r="M92" s="199"/>
      <c r="N92" s="199"/>
      <c r="O92" s="199"/>
      <c r="P92" s="199"/>
      <c r="Q92" s="199"/>
      <c r="R92" s="199"/>
      <c r="S92" s="199"/>
      <c r="T92" s="199"/>
      <c r="U92" s="199"/>
      <c r="V92" s="199"/>
      <c r="W92" s="199"/>
      <c r="X92" s="199"/>
      <c r="Y92" s="199"/>
      <c r="Z92" s="199"/>
      <c r="AA92" s="199"/>
      <c r="AB92" s="199"/>
      <c r="AC92" s="199"/>
      <c r="AD92" s="199"/>
      <c r="AE92" s="199"/>
      <c r="AF92" s="199"/>
      <c r="AG92" s="199"/>
      <c r="AH92" s="199"/>
    </row>
    <row r="93" spans="1:34" ht="15" customHeight="1" x14ac:dyDescent="0.25">
      <c r="A93" s="200" t="s">
        <v>361</v>
      </c>
      <c r="B93" s="201" t="s">
        <v>327</v>
      </c>
      <c r="C93" s="199" t="s">
        <v>382</v>
      </c>
      <c r="D93" s="199" t="s">
        <v>382</v>
      </c>
      <c r="E93" s="199" t="s">
        <v>382</v>
      </c>
      <c r="F93" s="199" t="s">
        <v>382</v>
      </c>
      <c r="G93" s="199" t="s">
        <v>382</v>
      </c>
      <c r="H93" s="199" t="s">
        <v>382</v>
      </c>
      <c r="I93" s="199" t="s">
        <v>382</v>
      </c>
      <c r="J93" s="199" t="s">
        <v>382</v>
      </c>
      <c r="K93" s="199" t="s">
        <v>382</v>
      </c>
      <c r="L93" s="199" t="s">
        <v>382</v>
      </c>
      <c r="M93" s="199" t="s">
        <v>382</v>
      </c>
      <c r="N93" s="199" t="s">
        <v>382</v>
      </c>
      <c r="O93" s="199" t="s">
        <v>382</v>
      </c>
      <c r="P93" s="199" t="s">
        <v>382</v>
      </c>
      <c r="Q93" s="199" t="s">
        <v>382</v>
      </c>
      <c r="R93" s="199" t="s">
        <v>382</v>
      </c>
      <c r="S93" s="199" t="s">
        <v>382</v>
      </c>
      <c r="T93" s="199" t="s">
        <v>382</v>
      </c>
      <c r="U93" s="199" t="s">
        <v>382</v>
      </c>
      <c r="V93" s="199" t="s">
        <v>382</v>
      </c>
      <c r="W93" s="199" t="s">
        <v>382</v>
      </c>
      <c r="X93" s="199" t="s">
        <v>382</v>
      </c>
      <c r="Y93" s="199" t="s">
        <v>382</v>
      </c>
      <c r="Z93" s="199" t="s">
        <v>382</v>
      </c>
      <c r="AA93" s="199" t="s">
        <v>382</v>
      </c>
      <c r="AB93" s="199" t="s">
        <v>382</v>
      </c>
      <c r="AC93" s="199" t="s">
        <v>382</v>
      </c>
      <c r="AD93" s="199" t="s">
        <v>382</v>
      </c>
      <c r="AE93" s="199" t="s">
        <v>382</v>
      </c>
      <c r="AF93" s="199" t="s">
        <v>382</v>
      </c>
      <c r="AG93" s="199" t="s">
        <v>382</v>
      </c>
      <c r="AH93" s="199" t="s">
        <v>382</v>
      </c>
    </row>
    <row r="94" spans="1:34" ht="15" customHeight="1" x14ac:dyDescent="0.25">
      <c r="A94" s="200"/>
      <c r="B94" s="201"/>
      <c r="C94" s="199"/>
      <c r="D94" s="199"/>
      <c r="E94" s="199"/>
      <c r="F94" s="199"/>
      <c r="G94" s="199"/>
      <c r="H94" s="199"/>
      <c r="I94" s="199"/>
      <c r="J94" s="199"/>
      <c r="K94" s="199"/>
      <c r="L94" s="199"/>
      <c r="M94" s="199"/>
      <c r="N94" s="199"/>
      <c r="O94" s="199"/>
      <c r="P94" s="199"/>
      <c r="Q94" s="199"/>
      <c r="R94" s="199"/>
      <c r="S94" s="199"/>
      <c r="T94" s="199"/>
      <c r="U94" s="199"/>
      <c r="V94" s="199"/>
      <c r="W94" s="199"/>
      <c r="X94" s="199"/>
      <c r="Y94" s="199"/>
      <c r="Z94" s="199"/>
      <c r="AA94" s="199"/>
      <c r="AB94" s="199"/>
      <c r="AC94" s="199"/>
      <c r="AD94" s="199"/>
      <c r="AE94" s="199"/>
      <c r="AF94" s="199"/>
      <c r="AG94" s="199"/>
      <c r="AH94" s="199"/>
    </row>
    <row r="95" spans="1:34" ht="15" customHeight="1" x14ac:dyDescent="0.25">
      <c r="A95" s="200" t="s">
        <v>362</v>
      </c>
      <c r="B95" s="201" t="s">
        <v>328</v>
      </c>
      <c r="C95" s="199" t="s">
        <v>382</v>
      </c>
      <c r="D95" s="199" t="s">
        <v>382</v>
      </c>
      <c r="E95" s="199" t="s">
        <v>382</v>
      </c>
      <c r="F95" s="199" t="s">
        <v>382</v>
      </c>
      <c r="G95" s="199" t="s">
        <v>382</v>
      </c>
      <c r="H95" s="199" t="s">
        <v>382</v>
      </c>
      <c r="I95" s="199" t="s">
        <v>382</v>
      </c>
      <c r="J95" s="199" t="s">
        <v>382</v>
      </c>
      <c r="K95" s="199" t="s">
        <v>382</v>
      </c>
      <c r="L95" s="199" t="s">
        <v>382</v>
      </c>
      <c r="M95" s="199" t="s">
        <v>382</v>
      </c>
      <c r="N95" s="199" t="s">
        <v>382</v>
      </c>
      <c r="O95" s="199" t="s">
        <v>382</v>
      </c>
      <c r="P95" s="199" t="s">
        <v>382</v>
      </c>
      <c r="Q95" s="199" t="s">
        <v>382</v>
      </c>
      <c r="R95" s="199" t="s">
        <v>382</v>
      </c>
      <c r="S95" s="199" t="s">
        <v>382</v>
      </c>
      <c r="T95" s="199" t="s">
        <v>382</v>
      </c>
      <c r="U95" s="199" t="s">
        <v>382</v>
      </c>
      <c r="V95" s="199" t="s">
        <v>382</v>
      </c>
      <c r="W95" s="199" t="s">
        <v>382</v>
      </c>
      <c r="X95" s="199" t="s">
        <v>382</v>
      </c>
      <c r="Y95" s="199" t="s">
        <v>382</v>
      </c>
      <c r="Z95" s="199" t="s">
        <v>382</v>
      </c>
      <c r="AA95" s="199" t="s">
        <v>382</v>
      </c>
      <c r="AB95" s="199" t="s">
        <v>382</v>
      </c>
      <c r="AC95" s="199" t="s">
        <v>382</v>
      </c>
      <c r="AD95" s="199" t="s">
        <v>382</v>
      </c>
      <c r="AE95" s="199" t="s">
        <v>382</v>
      </c>
      <c r="AF95" s="199" t="s">
        <v>382</v>
      </c>
      <c r="AG95" s="199" t="s">
        <v>382</v>
      </c>
      <c r="AH95" s="199" t="s">
        <v>382</v>
      </c>
    </row>
    <row r="96" spans="1:34" ht="15" customHeight="1" x14ac:dyDescent="0.25">
      <c r="A96" s="200"/>
      <c r="B96" s="201"/>
      <c r="C96" s="199"/>
      <c r="D96" s="199"/>
      <c r="E96" s="199"/>
      <c r="F96" s="199"/>
      <c r="G96" s="199"/>
      <c r="H96" s="199"/>
      <c r="I96" s="199"/>
      <c r="J96" s="199"/>
      <c r="K96" s="199"/>
      <c r="L96" s="199"/>
      <c r="M96" s="199"/>
      <c r="N96" s="199"/>
      <c r="O96" s="199"/>
      <c r="P96" s="199"/>
      <c r="Q96" s="199"/>
      <c r="R96" s="199"/>
      <c r="S96" s="199"/>
      <c r="T96" s="199"/>
      <c r="U96" s="199"/>
      <c r="V96" s="199"/>
      <c r="W96" s="199"/>
      <c r="X96" s="199"/>
      <c r="Y96" s="199"/>
      <c r="Z96" s="199"/>
      <c r="AA96" s="199"/>
      <c r="AB96" s="199"/>
      <c r="AC96" s="199"/>
      <c r="AD96" s="199"/>
      <c r="AE96" s="199"/>
      <c r="AF96" s="199"/>
      <c r="AG96" s="199"/>
      <c r="AH96" s="199"/>
    </row>
    <row r="97" spans="1:34" ht="15" customHeight="1" x14ac:dyDescent="0.25">
      <c r="A97" s="200" t="s">
        <v>323</v>
      </c>
      <c r="B97" s="201" t="s">
        <v>329</v>
      </c>
      <c r="C97" s="199" t="s">
        <v>382</v>
      </c>
      <c r="D97" s="199" t="s">
        <v>382</v>
      </c>
      <c r="E97" s="199" t="s">
        <v>382</v>
      </c>
      <c r="F97" s="199" t="s">
        <v>382</v>
      </c>
      <c r="G97" s="199" t="s">
        <v>382</v>
      </c>
      <c r="H97" s="199" t="s">
        <v>382</v>
      </c>
      <c r="I97" s="199" t="s">
        <v>382</v>
      </c>
      <c r="J97" s="199" t="s">
        <v>382</v>
      </c>
      <c r="K97" s="199" t="s">
        <v>382</v>
      </c>
      <c r="L97" s="199" t="s">
        <v>382</v>
      </c>
      <c r="M97" s="199" t="s">
        <v>382</v>
      </c>
      <c r="N97" s="199" t="s">
        <v>382</v>
      </c>
      <c r="O97" s="199" t="s">
        <v>382</v>
      </c>
      <c r="P97" s="199" t="s">
        <v>382</v>
      </c>
      <c r="Q97" s="199" t="s">
        <v>382</v>
      </c>
      <c r="R97" s="199" t="s">
        <v>382</v>
      </c>
      <c r="S97" s="199" t="s">
        <v>382</v>
      </c>
      <c r="T97" s="199" t="s">
        <v>382</v>
      </c>
      <c r="U97" s="199" t="s">
        <v>382</v>
      </c>
      <c r="V97" s="199" t="s">
        <v>382</v>
      </c>
      <c r="W97" s="199" t="s">
        <v>382</v>
      </c>
      <c r="X97" s="199" t="s">
        <v>382</v>
      </c>
      <c r="Y97" s="199" t="s">
        <v>382</v>
      </c>
      <c r="Z97" s="199" t="s">
        <v>382</v>
      </c>
      <c r="AA97" s="199" t="s">
        <v>382</v>
      </c>
      <c r="AB97" s="199" t="s">
        <v>382</v>
      </c>
      <c r="AC97" s="199" t="s">
        <v>382</v>
      </c>
      <c r="AD97" s="199" t="s">
        <v>382</v>
      </c>
      <c r="AE97" s="199" t="s">
        <v>382</v>
      </c>
      <c r="AF97" s="199" t="s">
        <v>382</v>
      </c>
      <c r="AG97" s="199" t="s">
        <v>382</v>
      </c>
      <c r="AH97" s="199" t="s">
        <v>382</v>
      </c>
    </row>
    <row r="98" spans="1:34" ht="15" customHeight="1" x14ac:dyDescent="0.25">
      <c r="A98" s="200"/>
      <c r="B98" s="201"/>
      <c r="C98" s="199"/>
      <c r="D98" s="199"/>
      <c r="E98" s="199"/>
      <c r="F98" s="199"/>
      <c r="G98" s="199"/>
      <c r="H98" s="199"/>
      <c r="I98" s="199"/>
      <c r="J98" s="199"/>
      <c r="K98" s="199"/>
      <c r="L98" s="199"/>
      <c r="M98" s="199"/>
      <c r="N98" s="199"/>
      <c r="O98" s="199"/>
      <c r="P98" s="199"/>
      <c r="Q98" s="199"/>
      <c r="R98" s="199"/>
      <c r="S98" s="199"/>
      <c r="T98" s="199"/>
      <c r="U98" s="199"/>
      <c r="V98" s="199"/>
      <c r="W98" s="199"/>
      <c r="X98" s="199"/>
      <c r="Y98" s="199"/>
      <c r="Z98" s="199"/>
      <c r="AA98" s="199"/>
      <c r="AB98" s="199"/>
      <c r="AC98" s="199"/>
      <c r="AD98" s="199"/>
      <c r="AE98" s="199"/>
      <c r="AF98" s="199"/>
      <c r="AG98" s="199"/>
      <c r="AH98" s="199"/>
    </row>
    <row r="99" spans="1:34" ht="15" customHeight="1" x14ac:dyDescent="0.25">
      <c r="A99" s="200" t="s">
        <v>363</v>
      </c>
      <c r="B99" s="201" t="s">
        <v>314</v>
      </c>
      <c r="C99" s="199" t="s">
        <v>382</v>
      </c>
      <c r="D99" s="199" t="s">
        <v>382</v>
      </c>
      <c r="E99" s="199" t="s">
        <v>382</v>
      </c>
      <c r="F99" s="199" t="s">
        <v>382</v>
      </c>
      <c r="G99" s="199" t="s">
        <v>382</v>
      </c>
      <c r="H99" s="199" t="s">
        <v>382</v>
      </c>
      <c r="I99" s="199" t="s">
        <v>382</v>
      </c>
      <c r="J99" s="199" t="s">
        <v>382</v>
      </c>
      <c r="K99" s="199" t="s">
        <v>382</v>
      </c>
      <c r="L99" s="199" t="s">
        <v>382</v>
      </c>
      <c r="M99" s="199" t="s">
        <v>382</v>
      </c>
      <c r="N99" s="199" t="s">
        <v>382</v>
      </c>
      <c r="O99" s="199" t="s">
        <v>382</v>
      </c>
      <c r="P99" s="199" t="s">
        <v>382</v>
      </c>
      <c r="Q99" s="199" t="s">
        <v>382</v>
      </c>
      <c r="R99" s="199" t="s">
        <v>382</v>
      </c>
      <c r="S99" s="199" t="s">
        <v>382</v>
      </c>
      <c r="T99" s="199" t="s">
        <v>382</v>
      </c>
      <c r="U99" s="199" t="s">
        <v>382</v>
      </c>
      <c r="V99" s="199" t="s">
        <v>382</v>
      </c>
      <c r="W99" s="199" t="s">
        <v>382</v>
      </c>
      <c r="X99" s="199" t="s">
        <v>382</v>
      </c>
      <c r="Y99" s="199" t="s">
        <v>382</v>
      </c>
      <c r="Z99" s="199" t="s">
        <v>382</v>
      </c>
      <c r="AA99" s="199" t="s">
        <v>382</v>
      </c>
      <c r="AB99" s="199" t="s">
        <v>382</v>
      </c>
      <c r="AC99" s="199" t="s">
        <v>382</v>
      </c>
      <c r="AD99" s="199" t="s">
        <v>382</v>
      </c>
      <c r="AE99" s="199" t="s">
        <v>382</v>
      </c>
      <c r="AF99" s="199" t="s">
        <v>382</v>
      </c>
      <c r="AG99" s="199" t="s">
        <v>382</v>
      </c>
      <c r="AH99" s="199" t="s">
        <v>382</v>
      </c>
    </row>
    <row r="100" spans="1:34" ht="15" customHeight="1" x14ac:dyDescent="0.25">
      <c r="A100" s="200"/>
      <c r="B100" s="201"/>
      <c r="C100" s="199"/>
      <c r="D100" s="199"/>
      <c r="E100" s="199"/>
      <c r="F100" s="199"/>
      <c r="G100" s="199"/>
      <c r="H100" s="199"/>
      <c r="I100" s="199"/>
      <c r="J100" s="199"/>
      <c r="K100" s="199"/>
      <c r="L100" s="199"/>
      <c r="M100" s="199"/>
      <c r="N100" s="199"/>
      <c r="O100" s="199"/>
      <c r="P100" s="199"/>
      <c r="Q100" s="199"/>
      <c r="R100" s="199"/>
      <c r="S100" s="199"/>
      <c r="T100" s="199"/>
      <c r="U100" s="199"/>
      <c r="V100" s="199"/>
      <c r="W100" s="199"/>
      <c r="X100" s="199"/>
      <c r="Y100" s="199"/>
      <c r="Z100" s="199"/>
      <c r="AA100" s="199"/>
      <c r="AB100" s="199"/>
      <c r="AC100" s="199"/>
      <c r="AD100" s="199"/>
      <c r="AE100" s="199"/>
      <c r="AF100" s="199"/>
      <c r="AG100" s="199"/>
      <c r="AH100" s="199"/>
    </row>
    <row r="101" spans="1:34" ht="15" customHeight="1" x14ac:dyDescent="0.25">
      <c r="A101" s="200" t="s">
        <v>364</v>
      </c>
      <c r="B101" s="201" t="s">
        <v>326</v>
      </c>
      <c r="C101" s="199" t="s">
        <v>382</v>
      </c>
      <c r="D101" s="199" t="s">
        <v>382</v>
      </c>
      <c r="E101" s="199" t="s">
        <v>382</v>
      </c>
      <c r="F101" s="199" t="s">
        <v>382</v>
      </c>
      <c r="G101" s="199" t="s">
        <v>382</v>
      </c>
      <c r="H101" s="199" t="s">
        <v>382</v>
      </c>
      <c r="I101" s="199" t="s">
        <v>382</v>
      </c>
      <c r="J101" s="199" t="s">
        <v>382</v>
      </c>
      <c r="K101" s="199" t="s">
        <v>382</v>
      </c>
      <c r="L101" s="199" t="s">
        <v>382</v>
      </c>
      <c r="M101" s="199" t="s">
        <v>382</v>
      </c>
      <c r="N101" s="199" t="s">
        <v>382</v>
      </c>
      <c r="O101" s="199" t="s">
        <v>382</v>
      </c>
      <c r="P101" s="199" t="s">
        <v>382</v>
      </c>
      <c r="Q101" s="199" t="s">
        <v>382</v>
      </c>
      <c r="R101" s="199" t="s">
        <v>382</v>
      </c>
      <c r="S101" s="199" t="s">
        <v>382</v>
      </c>
      <c r="T101" s="199" t="s">
        <v>382</v>
      </c>
      <c r="U101" s="199" t="s">
        <v>382</v>
      </c>
      <c r="V101" s="199" t="s">
        <v>382</v>
      </c>
      <c r="W101" s="199" t="s">
        <v>382</v>
      </c>
      <c r="X101" s="199" t="s">
        <v>382</v>
      </c>
      <c r="Y101" s="199" t="s">
        <v>382</v>
      </c>
      <c r="Z101" s="199" t="s">
        <v>382</v>
      </c>
      <c r="AA101" s="199" t="s">
        <v>382</v>
      </c>
      <c r="AB101" s="199" t="s">
        <v>382</v>
      </c>
      <c r="AC101" s="199" t="s">
        <v>382</v>
      </c>
      <c r="AD101" s="199" t="s">
        <v>382</v>
      </c>
      <c r="AE101" s="199" t="s">
        <v>382</v>
      </c>
      <c r="AF101" s="199" t="s">
        <v>382</v>
      </c>
      <c r="AG101" s="199" t="s">
        <v>382</v>
      </c>
      <c r="AH101" s="199" t="s">
        <v>382</v>
      </c>
    </row>
    <row r="102" spans="1:34" ht="15" customHeight="1" x14ac:dyDescent="0.25">
      <c r="A102" s="200"/>
      <c r="B102" s="201"/>
      <c r="C102" s="199"/>
      <c r="D102" s="199"/>
      <c r="E102" s="199"/>
      <c r="F102" s="199"/>
      <c r="G102" s="199"/>
      <c r="H102" s="199"/>
      <c r="I102" s="199"/>
      <c r="J102" s="199"/>
      <c r="K102" s="199"/>
      <c r="L102" s="199"/>
      <c r="M102" s="199"/>
      <c r="N102" s="199"/>
      <c r="O102" s="199"/>
      <c r="P102" s="199"/>
      <c r="Q102" s="199"/>
      <c r="R102" s="199"/>
      <c r="S102" s="199"/>
      <c r="T102" s="199"/>
      <c r="U102" s="199"/>
      <c r="V102" s="199"/>
      <c r="W102" s="199"/>
      <c r="X102" s="199"/>
      <c r="Y102" s="199"/>
      <c r="Z102" s="199"/>
      <c r="AA102" s="199"/>
      <c r="AB102" s="199"/>
      <c r="AC102" s="199"/>
      <c r="AD102" s="199"/>
      <c r="AE102" s="199"/>
      <c r="AF102" s="199"/>
      <c r="AG102" s="199"/>
      <c r="AH102" s="199"/>
    </row>
    <row r="103" spans="1:34" ht="15" customHeight="1" x14ac:dyDescent="0.25">
      <c r="A103" s="200" t="s">
        <v>365</v>
      </c>
      <c r="B103" s="201" t="s">
        <v>327</v>
      </c>
      <c r="C103" s="199" t="s">
        <v>382</v>
      </c>
      <c r="D103" s="199" t="s">
        <v>382</v>
      </c>
      <c r="E103" s="199" t="s">
        <v>382</v>
      </c>
      <c r="F103" s="199" t="s">
        <v>382</v>
      </c>
      <c r="G103" s="199" t="s">
        <v>382</v>
      </c>
      <c r="H103" s="199" t="s">
        <v>382</v>
      </c>
      <c r="I103" s="199" t="s">
        <v>382</v>
      </c>
      <c r="J103" s="199" t="s">
        <v>382</v>
      </c>
      <c r="K103" s="199" t="s">
        <v>382</v>
      </c>
      <c r="L103" s="199" t="s">
        <v>382</v>
      </c>
      <c r="M103" s="199" t="s">
        <v>382</v>
      </c>
      <c r="N103" s="199" t="s">
        <v>382</v>
      </c>
      <c r="O103" s="199" t="s">
        <v>382</v>
      </c>
      <c r="P103" s="199" t="s">
        <v>382</v>
      </c>
      <c r="Q103" s="199" t="s">
        <v>382</v>
      </c>
      <c r="R103" s="199" t="s">
        <v>382</v>
      </c>
      <c r="S103" s="199" t="s">
        <v>382</v>
      </c>
      <c r="T103" s="199" t="s">
        <v>382</v>
      </c>
      <c r="U103" s="199" t="s">
        <v>382</v>
      </c>
      <c r="V103" s="199" t="s">
        <v>382</v>
      </c>
      <c r="W103" s="199" t="s">
        <v>382</v>
      </c>
      <c r="X103" s="199" t="s">
        <v>382</v>
      </c>
      <c r="Y103" s="199" t="s">
        <v>382</v>
      </c>
      <c r="Z103" s="199" t="s">
        <v>382</v>
      </c>
      <c r="AA103" s="199" t="s">
        <v>382</v>
      </c>
      <c r="AB103" s="199" t="s">
        <v>382</v>
      </c>
      <c r="AC103" s="199" t="s">
        <v>382</v>
      </c>
      <c r="AD103" s="199" t="s">
        <v>382</v>
      </c>
      <c r="AE103" s="199" t="s">
        <v>382</v>
      </c>
      <c r="AF103" s="199" t="s">
        <v>382</v>
      </c>
      <c r="AG103" s="199" t="s">
        <v>382</v>
      </c>
      <c r="AH103" s="199" t="s">
        <v>382</v>
      </c>
    </row>
    <row r="104" spans="1:34" ht="15" customHeight="1" x14ac:dyDescent="0.25">
      <c r="A104" s="200"/>
      <c r="B104" s="201"/>
      <c r="C104" s="199"/>
      <c r="D104" s="199"/>
      <c r="E104" s="199"/>
      <c r="F104" s="199"/>
      <c r="G104" s="199"/>
      <c r="H104" s="199"/>
      <c r="I104" s="199"/>
      <c r="J104" s="199"/>
      <c r="K104" s="199"/>
      <c r="L104" s="199"/>
      <c r="M104" s="199"/>
      <c r="N104" s="199"/>
      <c r="O104" s="199"/>
      <c r="P104" s="199"/>
      <c r="Q104" s="199"/>
      <c r="R104" s="199"/>
      <c r="S104" s="199"/>
      <c r="T104" s="199"/>
      <c r="U104" s="199"/>
      <c r="V104" s="199"/>
      <c r="W104" s="199"/>
      <c r="X104" s="199"/>
      <c r="Y104" s="199"/>
      <c r="Z104" s="199"/>
      <c r="AA104" s="199"/>
      <c r="AB104" s="199"/>
      <c r="AC104" s="199"/>
      <c r="AD104" s="199"/>
      <c r="AE104" s="199"/>
      <c r="AF104" s="199"/>
      <c r="AG104" s="199"/>
      <c r="AH104" s="199"/>
    </row>
    <row r="105" spans="1:34" ht="15" customHeight="1" x14ac:dyDescent="0.25">
      <c r="A105" s="200" t="s">
        <v>366</v>
      </c>
      <c r="B105" s="201" t="s">
        <v>328</v>
      </c>
      <c r="C105" s="199" t="s">
        <v>382</v>
      </c>
      <c r="D105" s="199" t="s">
        <v>382</v>
      </c>
      <c r="E105" s="199" t="s">
        <v>382</v>
      </c>
      <c r="F105" s="199" t="s">
        <v>382</v>
      </c>
      <c r="G105" s="199" t="s">
        <v>382</v>
      </c>
      <c r="H105" s="199" t="s">
        <v>382</v>
      </c>
      <c r="I105" s="199" t="s">
        <v>382</v>
      </c>
      <c r="J105" s="199" t="s">
        <v>382</v>
      </c>
      <c r="K105" s="199" t="s">
        <v>382</v>
      </c>
      <c r="L105" s="199" t="s">
        <v>382</v>
      </c>
      <c r="M105" s="199" t="s">
        <v>382</v>
      </c>
      <c r="N105" s="199" t="s">
        <v>382</v>
      </c>
      <c r="O105" s="199" t="s">
        <v>382</v>
      </c>
      <c r="P105" s="199" t="s">
        <v>382</v>
      </c>
      <c r="Q105" s="199" t="s">
        <v>382</v>
      </c>
      <c r="R105" s="199" t="s">
        <v>382</v>
      </c>
      <c r="S105" s="199" t="s">
        <v>382</v>
      </c>
      <c r="T105" s="199" t="s">
        <v>382</v>
      </c>
      <c r="U105" s="199" t="s">
        <v>382</v>
      </c>
      <c r="V105" s="199" t="s">
        <v>382</v>
      </c>
      <c r="W105" s="199" t="s">
        <v>382</v>
      </c>
      <c r="X105" s="199" t="s">
        <v>382</v>
      </c>
      <c r="Y105" s="199" t="s">
        <v>382</v>
      </c>
      <c r="Z105" s="199" t="s">
        <v>382</v>
      </c>
      <c r="AA105" s="199" t="s">
        <v>382</v>
      </c>
      <c r="AB105" s="199" t="s">
        <v>382</v>
      </c>
      <c r="AC105" s="199" t="s">
        <v>382</v>
      </c>
      <c r="AD105" s="199" t="s">
        <v>382</v>
      </c>
      <c r="AE105" s="199" t="s">
        <v>382</v>
      </c>
      <c r="AF105" s="199" t="s">
        <v>382</v>
      </c>
      <c r="AG105" s="199" t="s">
        <v>382</v>
      </c>
      <c r="AH105" s="199" t="s">
        <v>382</v>
      </c>
    </row>
    <row r="106" spans="1:34" ht="15" customHeight="1" x14ac:dyDescent="0.25">
      <c r="A106" s="200"/>
      <c r="B106" s="201"/>
      <c r="C106" s="199"/>
      <c r="D106" s="199"/>
      <c r="E106" s="199"/>
      <c r="F106" s="199"/>
      <c r="G106" s="199"/>
      <c r="H106" s="199"/>
      <c r="I106" s="199"/>
      <c r="J106" s="199"/>
      <c r="K106" s="199"/>
      <c r="L106" s="199"/>
      <c r="M106" s="199"/>
      <c r="N106" s="199"/>
      <c r="O106" s="199"/>
      <c r="P106" s="199"/>
      <c r="Q106" s="199"/>
      <c r="R106" s="199"/>
      <c r="S106" s="199"/>
      <c r="T106" s="199"/>
      <c r="U106" s="199"/>
      <c r="V106" s="199"/>
      <c r="W106" s="199"/>
      <c r="X106" s="199"/>
      <c r="Y106" s="199"/>
      <c r="Z106" s="199"/>
      <c r="AA106" s="199"/>
      <c r="AB106" s="199"/>
      <c r="AC106" s="199"/>
      <c r="AD106" s="199"/>
      <c r="AE106" s="199"/>
      <c r="AF106" s="199"/>
      <c r="AG106" s="199"/>
      <c r="AH106" s="199"/>
    </row>
    <row r="107" spans="1:34" ht="15" customHeight="1" x14ac:dyDescent="0.25">
      <c r="A107" s="200" t="s">
        <v>324</v>
      </c>
      <c r="B107" s="201" t="s">
        <v>330</v>
      </c>
      <c r="C107" s="199" t="s">
        <v>382</v>
      </c>
      <c r="D107" s="199" t="s">
        <v>382</v>
      </c>
      <c r="E107" s="199" t="s">
        <v>382</v>
      </c>
      <c r="F107" s="199" t="s">
        <v>382</v>
      </c>
      <c r="G107" s="199" t="s">
        <v>382</v>
      </c>
      <c r="H107" s="199" t="s">
        <v>382</v>
      </c>
      <c r="I107" s="199" t="s">
        <v>382</v>
      </c>
      <c r="J107" s="199" t="s">
        <v>382</v>
      </c>
      <c r="K107" s="199" t="s">
        <v>382</v>
      </c>
      <c r="L107" s="199" t="s">
        <v>382</v>
      </c>
      <c r="M107" s="199" t="s">
        <v>382</v>
      </c>
      <c r="N107" s="199" t="s">
        <v>382</v>
      </c>
      <c r="O107" s="199" t="s">
        <v>382</v>
      </c>
      <c r="P107" s="199" t="s">
        <v>382</v>
      </c>
      <c r="Q107" s="199" t="s">
        <v>382</v>
      </c>
      <c r="R107" s="199" t="s">
        <v>382</v>
      </c>
      <c r="S107" s="199" t="s">
        <v>382</v>
      </c>
      <c r="T107" s="199" t="s">
        <v>382</v>
      </c>
      <c r="U107" s="199" t="s">
        <v>382</v>
      </c>
      <c r="V107" s="199" t="s">
        <v>382</v>
      </c>
      <c r="W107" s="199" t="s">
        <v>382</v>
      </c>
      <c r="X107" s="199" t="s">
        <v>382</v>
      </c>
      <c r="Y107" s="199" t="s">
        <v>382</v>
      </c>
      <c r="Z107" s="199" t="s">
        <v>382</v>
      </c>
      <c r="AA107" s="199" t="s">
        <v>382</v>
      </c>
      <c r="AB107" s="199" t="s">
        <v>382</v>
      </c>
      <c r="AC107" s="199" t="s">
        <v>382</v>
      </c>
      <c r="AD107" s="199" t="s">
        <v>382</v>
      </c>
      <c r="AE107" s="199" t="s">
        <v>382</v>
      </c>
      <c r="AF107" s="199" t="s">
        <v>382</v>
      </c>
      <c r="AG107" s="199" t="s">
        <v>382</v>
      </c>
      <c r="AH107" s="199" t="s">
        <v>382</v>
      </c>
    </row>
    <row r="108" spans="1:34" ht="15" customHeight="1" x14ac:dyDescent="0.25">
      <c r="A108" s="200"/>
      <c r="B108" s="201"/>
      <c r="C108" s="199"/>
      <c r="D108" s="199"/>
      <c r="E108" s="199"/>
      <c r="F108" s="199"/>
      <c r="G108" s="199"/>
      <c r="H108" s="199"/>
      <c r="I108" s="199"/>
      <c r="J108" s="199"/>
      <c r="K108" s="199"/>
      <c r="L108" s="199"/>
      <c r="M108" s="199"/>
      <c r="N108" s="199"/>
      <c r="O108" s="199"/>
      <c r="P108" s="199"/>
      <c r="Q108" s="199"/>
      <c r="R108" s="199"/>
      <c r="S108" s="199"/>
      <c r="T108" s="199"/>
      <c r="U108" s="199"/>
      <c r="V108" s="199"/>
      <c r="W108" s="199"/>
      <c r="X108" s="199"/>
      <c r="Y108" s="199"/>
      <c r="Z108" s="199"/>
      <c r="AA108" s="199"/>
      <c r="AB108" s="199"/>
      <c r="AC108" s="199"/>
      <c r="AD108" s="199"/>
      <c r="AE108" s="199"/>
      <c r="AF108" s="199"/>
      <c r="AG108" s="199"/>
      <c r="AH108" s="199"/>
    </row>
    <row r="109" spans="1:34" ht="15" customHeight="1" x14ac:dyDescent="0.25">
      <c r="A109" s="200" t="s">
        <v>367</v>
      </c>
      <c r="B109" s="201" t="s">
        <v>314</v>
      </c>
      <c r="C109" s="199" t="s">
        <v>382</v>
      </c>
      <c r="D109" s="199" t="s">
        <v>382</v>
      </c>
      <c r="E109" s="199" t="s">
        <v>382</v>
      </c>
      <c r="F109" s="199" t="s">
        <v>382</v>
      </c>
      <c r="G109" s="199" t="s">
        <v>382</v>
      </c>
      <c r="H109" s="199" t="s">
        <v>382</v>
      </c>
      <c r="I109" s="199" t="s">
        <v>382</v>
      </c>
      <c r="J109" s="199" t="s">
        <v>382</v>
      </c>
      <c r="K109" s="199" t="s">
        <v>382</v>
      </c>
      <c r="L109" s="199" t="s">
        <v>382</v>
      </c>
      <c r="M109" s="199" t="s">
        <v>382</v>
      </c>
      <c r="N109" s="199" t="s">
        <v>382</v>
      </c>
      <c r="O109" s="199" t="s">
        <v>382</v>
      </c>
      <c r="P109" s="199" t="s">
        <v>382</v>
      </c>
      <c r="Q109" s="199" t="s">
        <v>382</v>
      </c>
      <c r="R109" s="199" t="s">
        <v>382</v>
      </c>
      <c r="S109" s="199" t="s">
        <v>382</v>
      </c>
      <c r="T109" s="199" t="s">
        <v>382</v>
      </c>
      <c r="U109" s="199" t="s">
        <v>382</v>
      </c>
      <c r="V109" s="199" t="s">
        <v>382</v>
      </c>
      <c r="W109" s="199" t="s">
        <v>382</v>
      </c>
      <c r="X109" s="199" t="s">
        <v>382</v>
      </c>
      <c r="Y109" s="199" t="s">
        <v>382</v>
      </c>
      <c r="Z109" s="199" t="s">
        <v>382</v>
      </c>
      <c r="AA109" s="199" t="s">
        <v>382</v>
      </c>
      <c r="AB109" s="199" t="s">
        <v>382</v>
      </c>
      <c r="AC109" s="199" t="s">
        <v>382</v>
      </c>
      <c r="AD109" s="199" t="s">
        <v>382</v>
      </c>
      <c r="AE109" s="199" t="s">
        <v>382</v>
      </c>
      <c r="AF109" s="199" t="s">
        <v>382</v>
      </c>
      <c r="AG109" s="199" t="s">
        <v>382</v>
      </c>
      <c r="AH109" s="199" t="s">
        <v>382</v>
      </c>
    </row>
    <row r="110" spans="1:34" ht="15" customHeight="1" x14ac:dyDescent="0.25">
      <c r="A110" s="200"/>
      <c r="B110" s="201"/>
      <c r="C110" s="199"/>
      <c r="D110" s="199"/>
      <c r="E110" s="199"/>
      <c r="F110" s="199"/>
      <c r="G110" s="199"/>
      <c r="H110" s="199"/>
      <c r="I110" s="199"/>
      <c r="J110" s="199"/>
      <c r="K110" s="199"/>
      <c r="L110" s="199"/>
      <c r="M110" s="199"/>
      <c r="N110" s="199"/>
      <c r="O110" s="199"/>
      <c r="P110" s="199"/>
      <c r="Q110" s="199"/>
      <c r="R110" s="199"/>
      <c r="S110" s="199"/>
      <c r="T110" s="199"/>
      <c r="U110" s="199"/>
      <c r="V110" s="199"/>
      <c r="W110" s="199"/>
      <c r="X110" s="199"/>
      <c r="Y110" s="199"/>
      <c r="Z110" s="199"/>
      <c r="AA110" s="199"/>
      <c r="AB110" s="199"/>
      <c r="AC110" s="199"/>
      <c r="AD110" s="199"/>
      <c r="AE110" s="199"/>
      <c r="AF110" s="199"/>
      <c r="AG110" s="199"/>
      <c r="AH110" s="199"/>
    </row>
    <row r="111" spans="1:34" ht="15" customHeight="1" x14ac:dyDescent="0.25">
      <c r="A111" s="200" t="s">
        <v>368</v>
      </c>
      <c r="B111" s="201" t="s">
        <v>326</v>
      </c>
      <c r="C111" s="199" t="s">
        <v>382</v>
      </c>
      <c r="D111" s="199" t="s">
        <v>382</v>
      </c>
      <c r="E111" s="199" t="s">
        <v>382</v>
      </c>
      <c r="F111" s="199" t="s">
        <v>382</v>
      </c>
      <c r="G111" s="199" t="s">
        <v>382</v>
      </c>
      <c r="H111" s="199" t="s">
        <v>382</v>
      </c>
      <c r="I111" s="199" t="s">
        <v>382</v>
      </c>
      <c r="J111" s="199" t="s">
        <v>382</v>
      </c>
      <c r="K111" s="199" t="s">
        <v>382</v>
      </c>
      <c r="L111" s="199" t="s">
        <v>382</v>
      </c>
      <c r="M111" s="199" t="s">
        <v>382</v>
      </c>
      <c r="N111" s="199" t="s">
        <v>382</v>
      </c>
      <c r="O111" s="199" t="s">
        <v>382</v>
      </c>
      <c r="P111" s="199" t="s">
        <v>382</v>
      </c>
      <c r="Q111" s="199" t="s">
        <v>382</v>
      </c>
      <c r="R111" s="199" t="s">
        <v>382</v>
      </c>
      <c r="S111" s="199" t="s">
        <v>382</v>
      </c>
      <c r="T111" s="199" t="s">
        <v>382</v>
      </c>
      <c r="U111" s="199" t="s">
        <v>382</v>
      </c>
      <c r="V111" s="199" t="s">
        <v>382</v>
      </c>
      <c r="W111" s="199" t="s">
        <v>382</v>
      </c>
      <c r="X111" s="199" t="s">
        <v>382</v>
      </c>
      <c r="Y111" s="199" t="s">
        <v>382</v>
      </c>
      <c r="Z111" s="199" t="s">
        <v>382</v>
      </c>
      <c r="AA111" s="199" t="s">
        <v>382</v>
      </c>
      <c r="AB111" s="199" t="s">
        <v>382</v>
      </c>
      <c r="AC111" s="199" t="s">
        <v>382</v>
      </c>
      <c r="AD111" s="199" t="s">
        <v>382</v>
      </c>
      <c r="AE111" s="199" t="s">
        <v>382</v>
      </c>
      <c r="AF111" s="199" t="s">
        <v>382</v>
      </c>
      <c r="AG111" s="199" t="s">
        <v>382</v>
      </c>
      <c r="AH111" s="199" t="s">
        <v>382</v>
      </c>
    </row>
    <row r="112" spans="1:34" ht="15" customHeight="1" x14ac:dyDescent="0.25">
      <c r="A112" s="200"/>
      <c r="B112" s="201"/>
      <c r="C112" s="199"/>
      <c r="D112" s="199"/>
      <c r="E112" s="199"/>
      <c r="F112" s="199"/>
      <c r="G112" s="199"/>
      <c r="H112" s="199"/>
      <c r="I112" s="199"/>
      <c r="J112" s="199"/>
      <c r="K112" s="199"/>
      <c r="L112" s="199"/>
      <c r="M112" s="199"/>
      <c r="N112" s="199"/>
      <c r="O112" s="199"/>
      <c r="P112" s="199"/>
      <c r="Q112" s="199"/>
      <c r="R112" s="199"/>
      <c r="S112" s="199"/>
      <c r="T112" s="199"/>
      <c r="U112" s="199"/>
      <c r="V112" s="199"/>
      <c r="W112" s="199"/>
      <c r="X112" s="199"/>
      <c r="Y112" s="199"/>
      <c r="Z112" s="199"/>
      <c r="AA112" s="199"/>
      <c r="AB112" s="199"/>
      <c r="AC112" s="199"/>
      <c r="AD112" s="199"/>
      <c r="AE112" s="199"/>
      <c r="AF112" s="199"/>
      <c r="AG112" s="199"/>
      <c r="AH112" s="199"/>
    </row>
    <row r="113" spans="1:34" ht="15" customHeight="1" x14ac:dyDescent="0.25">
      <c r="A113" s="200" t="s">
        <v>369</v>
      </c>
      <c r="B113" s="201" t="s">
        <v>327</v>
      </c>
      <c r="C113" s="199" t="s">
        <v>382</v>
      </c>
      <c r="D113" s="199" t="s">
        <v>382</v>
      </c>
      <c r="E113" s="199" t="s">
        <v>382</v>
      </c>
      <c r="F113" s="199" t="s">
        <v>382</v>
      </c>
      <c r="G113" s="199" t="s">
        <v>382</v>
      </c>
      <c r="H113" s="199" t="s">
        <v>382</v>
      </c>
      <c r="I113" s="199" t="s">
        <v>382</v>
      </c>
      <c r="J113" s="199" t="s">
        <v>382</v>
      </c>
      <c r="K113" s="199" t="s">
        <v>382</v>
      </c>
      <c r="L113" s="199" t="s">
        <v>382</v>
      </c>
      <c r="M113" s="199" t="s">
        <v>382</v>
      </c>
      <c r="N113" s="199" t="s">
        <v>382</v>
      </c>
      <c r="O113" s="199" t="s">
        <v>382</v>
      </c>
      <c r="P113" s="199" t="s">
        <v>382</v>
      </c>
      <c r="Q113" s="199" t="s">
        <v>382</v>
      </c>
      <c r="R113" s="199" t="s">
        <v>382</v>
      </c>
      <c r="S113" s="199" t="s">
        <v>382</v>
      </c>
      <c r="T113" s="199" t="s">
        <v>382</v>
      </c>
      <c r="U113" s="199" t="s">
        <v>382</v>
      </c>
      <c r="V113" s="199" t="s">
        <v>382</v>
      </c>
      <c r="W113" s="199" t="s">
        <v>382</v>
      </c>
      <c r="X113" s="199" t="s">
        <v>382</v>
      </c>
      <c r="Y113" s="199" t="s">
        <v>382</v>
      </c>
      <c r="Z113" s="199" t="s">
        <v>382</v>
      </c>
      <c r="AA113" s="199" t="s">
        <v>382</v>
      </c>
      <c r="AB113" s="199" t="s">
        <v>382</v>
      </c>
      <c r="AC113" s="199" t="s">
        <v>382</v>
      </c>
      <c r="AD113" s="199" t="s">
        <v>382</v>
      </c>
      <c r="AE113" s="199" t="s">
        <v>382</v>
      </c>
      <c r="AF113" s="199" t="s">
        <v>382</v>
      </c>
      <c r="AG113" s="199" t="s">
        <v>382</v>
      </c>
      <c r="AH113" s="199" t="s">
        <v>382</v>
      </c>
    </row>
    <row r="114" spans="1:34" ht="15" customHeight="1" x14ac:dyDescent="0.25">
      <c r="A114" s="200"/>
      <c r="B114" s="201"/>
      <c r="C114" s="199"/>
      <c r="D114" s="199"/>
      <c r="E114" s="199"/>
      <c r="F114" s="199"/>
      <c r="G114" s="199"/>
      <c r="H114" s="199"/>
      <c r="I114" s="199"/>
      <c r="J114" s="199"/>
      <c r="K114" s="199"/>
      <c r="L114" s="199"/>
      <c r="M114" s="199"/>
      <c r="N114" s="199"/>
      <c r="O114" s="199"/>
      <c r="P114" s="199"/>
      <c r="Q114" s="199"/>
      <c r="R114" s="199"/>
      <c r="S114" s="199"/>
      <c r="T114" s="199"/>
      <c r="U114" s="199"/>
      <c r="V114" s="199"/>
      <c r="W114" s="199"/>
      <c r="X114" s="199"/>
      <c r="Y114" s="199"/>
      <c r="Z114" s="199"/>
      <c r="AA114" s="199"/>
      <c r="AB114" s="199"/>
      <c r="AC114" s="199"/>
      <c r="AD114" s="199"/>
      <c r="AE114" s="199"/>
      <c r="AF114" s="199"/>
      <c r="AG114" s="199"/>
      <c r="AH114" s="199"/>
    </row>
    <row r="115" spans="1:34" ht="15" customHeight="1" x14ac:dyDescent="0.25">
      <c r="A115" s="200" t="s">
        <v>370</v>
      </c>
      <c r="B115" s="201" t="s">
        <v>328</v>
      </c>
      <c r="C115" s="199" t="s">
        <v>382</v>
      </c>
      <c r="D115" s="199" t="s">
        <v>382</v>
      </c>
      <c r="E115" s="199" t="s">
        <v>382</v>
      </c>
      <c r="F115" s="199" t="s">
        <v>382</v>
      </c>
      <c r="G115" s="199" t="s">
        <v>382</v>
      </c>
      <c r="H115" s="199" t="s">
        <v>382</v>
      </c>
      <c r="I115" s="199" t="s">
        <v>382</v>
      </c>
      <c r="J115" s="199" t="s">
        <v>382</v>
      </c>
      <c r="K115" s="199" t="s">
        <v>382</v>
      </c>
      <c r="L115" s="199" t="s">
        <v>382</v>
      </c>
      <c r="M115" s="199" t="s">
        <v>382</v>
      </c>
      <c r="N115" s="199" t="s">
        <v>382</v>
      </c>
      <c r="O115" s="199" t="s">
        <v>382</v>
      </c>
      <c r="P115" s="199" t="s">
        <v>382</v>
      </c>
      <c r="Q115" s="199" t="s">
        <v>382</v>
      </c>
      <c r="R115" s="199" t="s">
        <v>382</v>
      </c>
      <c r="S115" s="199" t="s">
        <v>382</v>
      </c>
      <c r="T115" s="199" t="s">
        <v>382</v>
      </c>
      <c r="U115" s="199" t="s">
        <v>382</v>
      </c>
      <c r="V115" s="199" t="s">
        <v>382</v>
      </c>
      <c r="W115" s="199" t="s">
        <v>382</v>
      </c>
      <c r="X115" s="199" t="s">
        <v>382</v>
      </c>
      <c r="Y115" s="199" t="s">
        <v>382</v>
      </c>
      <c r="Z115" s="199" t="s">
        <v>382</v>
      </c>
      <c r="AA115" s="199" t="s">
        <v>382</v>
      </c>
      <c r="AB115" s="199" t="s">
        <v>382</v>
      </c>
      <c r="AC115" s="199" t="s">
        <v>382</v>
      </c>
      <c r="AD115" s="199" t="s">
        <v>382</v>
      </c>
      <c r="AE115" s="199" t="s">
        <v>382</v>
      </c>
      <c r="AF115" s="199" t="s">
        <v>382</v>
      </c>
      <c r="AG115" s="199" t="s">
        <v>382</v>
      </c>
      <c r="AH115" s="199" t="s">
        <v>382</v>
      </c>
    </row>
    <row r="116" spans="1:34" ht="15" customHeight="1" x14ac:dyDescent="0.25">
      <c r="A116" s="200"/>
      <c r="B116" s="201"/>
      <c r="C116" s="199"/>
      <c r="D116" s="199"/>
      <c r="E116" s="199"/>
      <c r="F116" s="199"/>
      <c r="G116" s="199"/>
      <c r="H116" s="199"/>
      <c r="I116" s="199"/>
      <c r="J116" s="199"/>
      <c r="K116" s="199"/>
      <c r="L116" s="199"/>
      <c r="M116" s="199"/>
      <c r="N116" s="199"/>
      <c r="O116" s="199"/>
      <c r="P116" s="199"/>
      <c r="Q116" s="199"/>
      <c r="R116" s="199"/>
      <c r="S116" s="199"/>
      <c r="T116" s="199"/>
      <c r="U116" s="199"/>
      <c r="V116" s="199"/>
      <c r="W116" s="199"/>
      <c r="X116" s="199"/>
      <c r="Y116" s="199"/>
      <c r="Z116" s="199"/>
      <c r="AA116" s="199"/>
      <c r="AB116" s="199"/>
      <c r="AC116" s="199"/>
      <c r="AD116" s="199"/>
      <c r="AE116" s="199"/>
      <c r="AF116" s="199"/>
      <c r="AG116" s="199"/>
      <c r="AH116" s="199"/>
    </row>
    <row r="117" spans="1:34" ht="78.75" x14ac:dyDescent="0.25">
      <c r="A117" s="109" t="s">
        <v>325</v>
      </c>
      <c r="B117" s="110" t="s">
        <v>389</v>
      </c>
      <c r="C117" s="111" t="s">
        <v>382</v>
      </c>
      <c r="D117" s="111" t="s">
        <v>382</v>
      </c>
      <c r="E117" s="111" t="s">
        <v>382</v>
      </c>
      <c r="F117" s="111" t="s">
        <v>382</v>
      </c>
      <c r="G117" s="111" t="s">
        <v>382</v>
      </c>
      <c r="H117" s="111" t="s">
        <v>382</v>
      </c>
      <c r="I117" s="111" t="s">
        <v>382</v>
      </c>
      <c r="J117" s="111" t="s">
        <v>382</v>
      </c>
      <c r="K117" s="111" t="s">
        <v>382</v>
      </c>
      <c r="L117" s="111" t="s">
        <v>382</v>
      </c>
      <c r="M117" s="111" t="s">
        <v>382</v>
      </c>
      <c r="N117" s="111" t="s">
        <v>382</v>
      </c>
      <c r="O117" s="111" t="s">
        <v>382</v>
      </c>
      <c r="P117" s="111" t="s">
        <v>382</v>
      </c>
      <c r="Q117" s="111" t="s">
        <v>382</v>
      </c>
      <c r="R117" s="111" t="s">
        <v>382</v>
      </c>
      <c r="S117" s="111" t="s">
        <v>382</v>
      </c>
      <c r="T117" s="111" t="s">
        <v>382</v>
      </c>
      <c r="U117" s="111" t="s">
        <v>382</v>
      </c>
      <c r="V117" s="111" t="s">
        <v>382</v>
      </c>
      <c r="W117" s="111" t="s">
        <v>382</v>
      </c>
      <c r="X117" s="111" t="s">
        <v>382</v>
      </c>
      <c r="Y117" s="111" t="s">
        <v>382</v>
      </c>
      <c r="Z117" s="111" t="s">
        <v>382</v>
      </c>
      <c r="AA117" s="111" t="s">
        <v>382</v>
      </c>
      <c r="AB117" s="111" t="s">
        <v>382</v>
      </c>
      <c r="AC117" s="111" t="s">
        <v>382</v>
      </c>
      <c r="AD117" s="111" t="s">
        <v>382</v>
      </c>
      <c r="AE117" s="111" t="s">
        <v>382</v>
      </c>
      <c r="AF117" s="111" t="s">
        <v>382</v>
      </c>
      <c r="AG117" s="111" t="s">
        <v>382</v>
      </c>
      <c r="AH117" s="111" t="s">
        <v>382</v>
      </c>
    </row>
    <row r="118" spans="1:34" ht="31.5" x14ac:dyDescent="0.25">
      <c r="A118" s="109" t="s">
        <v>371</v>
      </c>
      <c r="B118" s="110" t="s">
        <v>331</v>
      </c>
      <c r="C118" s="111" t="s">
        <v>382</v>
      </c>
      <c r="D118" s="111" t="s">
        <v>382</v>
      </c>
      <c r="E118" s="111" t="s">
        <v>382</v>
      </c>
      <c r="F118" s="111" t="s">
        <v>382</v>
      </c>
      <c r="G118" s="111" t="s">
        <v>382</v>
      </c>
      <c r="H118" s="111" t="s">
        <v>382</v>
      </c>
      <c r="I118" s="111" t="s">
        <v>382</v>
      </c>
      <c r="J118" s="111" t="s">
        <v>382</v>
      </c>
      <c r="K118" s="111" t="s">
        <v>382</v>
      </c>
      <c r="L118" s="111" t="s">
        <v>382</v>
      </c>
      <c r="M118" s="111" t="s">
        <v>382</v>
      </c>
      <c r="N118" s="111" t="s">
        <v>382</v>
      </c>
      <c r="O118" s="111" t="s">
        <v>382</v>
      </c>
      <c r="P118" s="111" t="s">
        <v>382</v>
      </c>
      <c r="Q118" s="111" t="s">
        <v>382</v>
      </c>
      <c r="R118" s="111" t="s">
        <v>382</v>
      </c>
      <c r="S118" s="111" t="s">
        <v>382</v>
      </c>
      <c r="T118" s="111" t="s">
        <v>382</v>
      </c>
      <c r="U118" s="111" t="s">
        <v>382</v>
      </c>
      <c r="V118" s="111" t="s">
        <v>382</v>
      </c>
      <c r="W118" s="111" t="s">
        <v>382</v>
      </c>
      <c r="X118" s="111" t="s">
        <v>382</v>
      </c>
      <c r="Y118" s="111" t="s">
        <v>382</v>
      </c>
      <c r="Z118" s="111" t="s">
        <v>382</v>
      </c>
      <c r="AA118" s="111" t="s">
        <v>382</v>
      </c>
      <c r="AB118" s="111" t="s">
        <v>382</v>
      </c>
      <c r="AC118" s="111" t="s">
        <v>382</v>
      </c>
      <c r="AD118" s="111" t="s">
        <v>382</v>
      </c>
      <c r="AE118" s="111" t="s">
        <v>382</v>
      </c>
      <c r="AF118" s="111" t="s">
        <v>382</v>
      </c>
      <c r="AG118" s="111" t="s">
        <v>382</v>
      </c>
      <c r="AH118" s="111" t="s">
        <v>382</v>
      </c>
    </row>
    <row r="119" spans="1:34" ht="47.25" x14ac:dyDescent="0.25">
      <c r="A119" s="109" t="s">
        <v>372</v>
      </c>
      <c r="B119" s="106" t="s">
        <v>638</v>
      </c>
      <c r="C119" s="112" t="s">
        <v>382</v>
      </c>
      <c r="D119" s="112" t="s">
        <v>382</v>
      </c>
      <c r="E119" s="112" t="s">
        <v>382</v>
      </c>
      <c r="F119" s="112" t="s">
        <v>382</v>
      </c>
      <c r="G119" s="112" t="s">
        <v>382</v>
      </c>
      <c r="H119" s="112" t="s">
        <v>382</v>
      </c>
      <c r="I119" s="112" t="s">
        <v>382</v>
      </c>
      <c r="J119" s="112" t="s">
        <v>382</v>
      </c>
      <c r="K119" s="112" t="s">
        <v>382</v>
      </c>
      <c r="L119" s="112" t="s">
        <v>382</v>
      </c>
      <c r="M119" s="112" t="s">
        <v>382</v>
      </c>
      <c r="N119" s="112" t="s">
        <v>382</v>
      </c>
      <c r="O119" s="112" t="s">
        <v>382</v>
      </c>
      <c r="P119" s="112" t="s">
        <v>382</v>
      </c>
      <c r="Q119" s="112" t="s">
        <v>382</v>
      </c>
      <c r="R119" s="112" t="s">
        <v>382</v>
      </c>
      <c r="S119" s="112" t="s">
        <v>382</v>
      </c>
      <c r="T119" s="112" t="s">
        <v>382</v>
      </c>
      <c r="U119" s="112" t="s">
        <v>382</v>
      </c>
      <c r="V119" s="112" t="s">
        <v>382</v>
      </c>
      <c r="W119" s="112" t="s">
        <v>382</v>
      </c>
      <c r="X119" s="112" t="s">
        <v>382</v>
      </c>
      <c r="Y119" s="112" t="s">
        <v>382</v>
      </c>
      <c r="Z119" s="112" t="s">
        <v>382</v>
      </c>
      <c r="AA119" s="112" t="s">
        <v>382</v>
      </c>
      <c r="AB119" s="112" t="s">
        <v>382</v>
      </c>
      <c r="AC119" s="112" t="s">
        <v>382</v>
      </c>
      <c r="AD119" s="112" t="s">
        <v>382</v>
      </c>
      <c r="AE119" s="112" t="s">
        <v>382</v>
      </c>
      <c r="AF119" s="112" t="s">
        <v>382</v>
      </c>
      <c r="AG119" s="112" t="s">
        <v>382</v>
      </c>
      <c r="AH119" s="112" t="s">
        <v>382</v>
      </c>
    </row>
    <row r="120" spans="1:34" ht="47.25" x14ac:dyDescent="0.25">
      <c r="A120" s="109" t="s">
        <v>373</v>
      </c>
      <c r="B120" s="110" t="s">
        <v>333</v>
      </c>
      <c r="C120" s="111" t="s">
        <v>382</v>
      </c>
      <c r="D120" s="111" t="s">
        <v>382</v>
      </c>
      <c r="E120" s="111" t="s">
        <v>382</v>
      </c>
      <c r="F120" s="111" t="s">
        <v>382</v>
      </c>
      <c r="G120" s="111" t="s">
        <v>382</v>
      </c>
      <c r="H120" s="111" t="s">
        <v>382</v>
      </c>
      <c r="I120" s="111" t="s">
        <v>382</v>
      </c>
      <c r="J120" s="111" t="s">
        <v>382</v>
      </c>
      <c r="K120" s="111" t="s">
        <v>382</v>
      </c>
      <c r="L120" s="111" t="s">
        <v>382</v>
      </c>
      <c r="M120" s="111" t="s">
        <v>382</v>
      </c>
      <c r="N120" s="111" t="s">
        <v>382</v>
      </c>
      <c r="O120" s="111" t="s">
        <v>382</v>
      </c>
      <c r="P120" s="111" t="s">
        <v>382</v>
      </c>
      <c r="Q120" s="111" t="s">
        <v>382</v>
      </c>
      <c r="R120" s="111" t="s">
        <v>382</v>
      </c>
      <c r="S120" s="111" t="s">
        <v>382</v>
      </c>
      <c r="T120" s="111" t="s">
        <v>382</v>
      </c>
      <c r="U120" s="111" t="s">
        <v>382</v>
      </c>
      <c r="V120" s="111" t="s">
        <v>382</v>
      </c>
      <c r="W120" s="111" t="s">
        <v>382</v>
      </c>
      <c r="X120" s="111" t="s">
        <v>382</v>
      </c>
      <c r="Y120" s="111" t="s">
        <v>382</v>
      </c>
      <c r="Z120" s="111" t="s">
        <v>382</v>
      </c>
      <c r="AA120" s="111" t="s">
        <v>382</v>
      </c>
      <c r="AB120" s="111" t="s">
        <v>382</v>
      </c>
      <c r="AC120" s="111" t="s">
        <v>382</v>
      </c>
      <c r="AD120" s="111" t="s">
        <v>382</v>
      </c>
      <c r="AE120" s="111" t="s">
        <v>382</v>
      </c>
      <c r="AF120" s="111" t="s">
        <v>382</v>
      </c>
      <c r="AG120" s="111" t="s">
        <v>382</v>
      </c>
      <c r="AH120" s="111" t="s">
        <v>382</v>
      </c>
    </row>
    <row r="121" spans="1:34" ht="47.25" x14ac:dyDescent="0.25">
      <c r="A121" s="109" t="s">
        <v>374</v>
      </c>
      <c r="B121" s="110" t="s">
        <v>334</v>
      </c>
      <c r="C121" s="111" t="s">
        <v>382</v>
      </c>
      <c r="D121" s="111" t="s">
        <v>382</v>
      </c>
      <c r="E121" s="111" t="s">
        <v>382</v>
      </c>
      <c r="F121" s="111" t="s">
        <v>382</v>
      </c>
      <c r="G121" s="111" t="s">
        <v>382</v>
      </c>
      <c r="H121" s="111" t="s">
        <v>382</v>
      </c>
      <c r="I121" s="111" t="s">
        <v>382</v>
      </c>
      <c r="J121" s="111" t="s">
        <v>382</v>
      </c>
      <c r="K121" s="111" t="s">
        <v>382</v>
      </c>
      <c r="L121" s="111" t="s">
        <v>382</v>
      </c>
      <c r="M121" s="111" t="s">
        <v>382</v>
      </c>
      <c r="N121" s="111" t="s">
        <v>382</v>
      </c>
      <c r="O121" s="111" t="s">
        <v>382</v>
      </c>
      <c r="P121" s="111" t="s">
        <v>382</v>
      </c>
      <c r="Q121" s="111" t="s">
        <v>382</v>
      </c>
      <c r="R121" s="111" t="s">
        <v>382</v>
      </c>
      <c r="S121" s="111" t="s">
        <v>382</v>
      </c>
      <c r="T121" s="111" t="s">
        <v>382</v>
      </c>
      <c r="U121" s="111" t="s">
        <v>382</v>
      </c>
      <c r="V121" s="111" t="s">
        <v>382</v>
      </c>
      <c r="W121" s="111" t="s">
        <v>382</v>
      </c>
      <c r="X121" s="111" t="s">
        <v>382</v>
      </c>
      <c r="Y121" s="111" t="s">
        <v>382</v>
      </c>
      <c r="Z121" s="111" t="s">
        <v>382</v>
      </c>
      <c r="AA121" s="111" t="s">
        <v>382</v>
      </c>
      <c r="AB121" s="111" t="s">
        <v>382</v>
      </c>
      <c r="AC121" s="111" t="s">
        <v>382</v>
      </c>
      <c r="AD121" s="111" t="s">
        <v>382</v>
      </c>
      <c r="AE121" s="111" t="s">
        <v>382</v>
      </c>
      <c r="AF121" s="111" t="s">
        <v>382</v>
      </c>
      <c r="AG121" s="111" t="s">
        <v>382</v>
      </c>
      <c r="AH121" s="111" t="s">
        <v>382</v>
      </c>
    </row>
    <row r="122" spans="1:34" ht="15" customHeight="1" x14ac:dyDescent="0.25">
      <c r="A122" s="200" t="s">
        <v>375</v>
      </c>
      <c r="B122" s="201" t="s">
        <v>388</v>
      </c>
      <c r="C122" s="199" t="s">
        <v>382</v>
      </c>
      <c r="D122" s="199" t="s">
        <v>382</v>
      </c>
      <c r="E122" s="199" t="s">
        <v>382</v>
      </c>
      <c r="F122" s="199" t="s">
        <v>382</v>
      </c>
      <c r="G122" s="199" t="s">
        <v>382</v>
      </c>
      <c r="H122" s="199" t="s">
        <v>382</v>
      </c>
      <c r="I122" s="199" t="s">
        <v>382</v>
      </c>
      <c r="J122" s="199" t="s">
        <v>382</v>
      </c>
      <c r="K122" s="199" t="s">
        <v>382</v>
      </c>
      <c r="L122" s="199" t="s">
        <v>382</v>
      </c>
      <c r="M122" s="199" t="s">
        <v>382</v>
      </c>
      <c r="N122" s="199" t="s">
        <v>382</v>
      </c>
      <c r="O122" s="199" t="s">
        <v>382</v>
      </c>
      <c r="P122" s="199" t="s">
        <v>382</v>
      </c>
      <c r="Q122" s="199" t="s">
        <v>382</v>
      </c>
      <c r="R122" s="199" t="s">
        <v>382</v>
      </c>
      <c r="S122" s="199" t="s">
        <v>382</v>
      </c>
      <c r="T122" s="199" t="s">
        <v>382</v>
      </c>
      <c r="U122" s="199" t="s">
        <v>382</v>
      </c>
      <c r="V122" s="199" t="s">
        <v>382</v>
      </c>
      <c r="W122" s="199" t="s">
        <v>382</v>
      </c>
      <c r="X122" s="199" t="s">
        <v>382</v>
      </c>
      <c r="Y122" s="199" t="s">
        <v>382</v>
      </c>
      <c r="Z122" s="199" t="s">
        <v>382</v>
      </c>
      <c r="AA122" s="199" t="s">
        <v>382</v>
      </c>
      <c r="AB122" s="199" t="s">
        <v>382</v>
      </c>
      <c r="AC122" s="199" t="s">
        <v>382</v>
      </c>
      <c r="AD122" s="199" t="s">
        <v>382</v>
      </c>
      <c r="AE122" s="199" t="s">
        <v>382</v>
      </c>
      <c r="AF122" s="199" t="s">
        <v>382</v>
      </c>
      <c r="AG122" s="199" t="s">
        <v>382</v>
      </c>
      <c r="AH122" s="199" t="s">
        <v>382</v>
      </c>
    </row>
    <row r="123" spans="1:34" ht="15" customHeight="1" x14ac:dyDescent="0.25">
      <c r="A123" s="200"/>
      <c r="B123" s="201"/>
      <c r="C123" s="199"/>
      <c r="D123" s="199"/>
      <c r="E123" s="199"/>
      <c r="F123" s="199"/>
      <c r="G123" s="199"/>
      <c r="H123" s="199"/>
      <c r="I123" s="199"/>
      <c r="J123" s="199"/>
      <c r="K123" s="199"/>
      <c r="L123" s="199"/>
      <c r="M123" s="199"/>
      <c r="N123" s="199"/>
      <c r="O123" s="199"/>
      <c r="P123" s="199"/>
      <c r="Q123" s="199"/>
      <c r="R123" s="199"/>
      <c r="S123" s="199"/>
      <c r="T123" s="199"/>
      <c r="U123" s="199"/>
      <c r="V123" s="199"/>
      <c r="W123" s="199"/>
      <c r="X123" s="199"/>
      <c r="Y123" s="199"/>
      <c r="Z123" s="199"/>
      <c r="AA123" s="199"/>
      <c r="AB123" s="199"/>
      <c r="AC123" s="199"/>
      <c r="AD123" s="199"/>
      <c r="AE123" s="199"/>
      <c r="AF123" s="199"/>
      <c r="AG123" s="199"/>
      <c r="AH123" s="199"/>
    </row>
    <row r="124" spans="1:34" ht="15" customHeight="1" x14ac:dyDescent="0.25">
      <c r="A124" s="200"/>
      <c r="B124" s="201"/>
      <c r="C124" s="199"/>
      <c r="D124" s="199"/>
      <c r="E124" s="199"/>
      <c r="F124" s="199"/>
      <c r="G124" s="199"/>
      <c r="H124" s="199"/>
      <c r="I124" s="199"/>
      <c r="J124" s="199"/>
      <c r="K124" s="199"/>
      <c r="L124" s="199"/>
      <c r="M124" s="199"/>
      <c r="N124" s="199"/>
      <c r="O124" s="199"/>
      <c r="P124" s="199"/>
      <c r="Q124" s="199"/>
      <c r="R124" s="199"/>
      <c r="S124" s="199"/>
      <c r="T124" s="199"/>
      <c r="U124" s="199"/>
      <c r="V124" s="199"/>
      <c r="W124" s="199"/>
      <c r="X124" s="199"/>
      <c r="Y124" s="199"/>
      <c r="Z124" s="199"/>
      <c r="AA124" s="199"/>
      <c r="AB124" s="199"/>
      <c r="AC124" s="199"/>
      <c r="AD124" s="199"/>
      <c r="AE124" s="199"/>
      <c r="AF124" s="199"/>
      <c r="AG124" s="199"/>
      <c r="AH124" s="199"/>
    </row>
    <row r="125" spans="1:34" ht="15" customHeight="1" x14ac:dyDescent="0.25">
      <c r="A125" s="200"/>
      <c r="B125" s="201"/>
      <c r="C125" s="199"/>
      <c r="D125" s="199"/>
      <c r="E125" s="199"/>
      <c r="F125" s="199"/>
      <c r="G125" s="199"/>
      <c r="H125" s="199"/>
      <c r="I125" s="199"/>
      <c r="J125" s="199"/>
      <c r="K125" s="199"/>
      <c r="L125" s="199"/>
      <c r="M125" s="199"/>
      <c r="N125" s="199"/>
      <c r="O125" s="199"/>
      <c r="P125" s="199"/>
      <c r="Q125" s="199"/>
      <c r="R125" s="199"/>
      <c r="S125" s="199"/>
      <c r="T125" s="199"/>
      <c r="U125" s="199"/>
      <c r="V125" s="199"/>
      <c r="W125" s="199"/>
      <c r="X125" s="199"/>
      <c r="Y125" s="199"/>
      <c r="Z125" s="199"/>
      <c r="AA125" s="199"/>
      <c r="AB125" s="199"/>
      <c r="AC125" s="199"/>
      <c r="AD125" s="199"/>
      <c r="AE125" s="199"/>
      <c r="AF125" s="199"/>
      <c r="AG125" s="199"/>
      <c r="AH125" s="199"/>
    </row>
    <row r="126" spans="1:34" ht="15" customHeight="1" x14ac:dyDescent="0.25">
      <c r="A126" s="200" t="s">
        <v>376</v>
      </c>
      <c r="B126" s="201" t="s">
        <v>326</v>
      </c>
      <c r="C126" s="199" t="s">
        <v>382</v>
      </c>
      <c r="D126" s="199" t="s">
        <v>382</v>
      </c>
      <c r="E126" s="199" t="s">
        <v>382</v>
      </c>
      <c r="F126" s="199" t="s">
        <v>382</v>
      </c>
      <c r="G126" s="199" t="s">
        <v>382</v>
      </c>
      <c r="H126" s="199" t="s">
        <v>382</v>
      </c>
      <c r="I126" s="199" t="s">
        <v>382</v>
      </c>
      <c r="J126" s="199" t="s">
        <v>382</v>
      </c>
      <c r="K126" s="199" t="s">
        <v>382</v>
      </c>
      <c r="L126" s="199" t="s">
        <v>382</v>
      </c>
      <c r="M126" s="199" t="s">
        <v>382</v>
      </c>
      <c r="N126" s="199" t="s">
        <v>382</v>
      </c>
      <c r="O126" s="199" t="s">
        <v>382</v>
      </c>
      <c r="P126" s="199" t="s">
        <v>382</v>
      </c>
      <c r="Q126" s="199" t="s">
        <v>382</v>
      </c>
      <c r="R126" s="199" t="s">
        <v>382</v>
      </c>
      <c r="S126" s="199" t="s">
        <v>382</v>
      </c>
      <c r="T126" s="199" t="s">
        <v>382</v>
      </c>
      <c r="U126" s="199" t="s">
        <v>382</v>
      </c>
      <c r="V126" s="199" t="s">
        <v>382</v>
      </c>
      <c r="W126" s="199" t="s">
        <v>382</v>
      </c>
      <c r="X126" s="199" t="s">
        <v>382</v>
      </c>
      <c r="Y126" s="199" t="s">
        <v>382</v>
      </c>
      <c r="Z126" s="199" t="s">
        <v>382</v>
      </c>
      <c r="AA126" s="199" t="s">
        <v>382</v>
      </c>
      <c r="AB126" s="199" t="s">
        <v>382</v>
      </c>
      <c r="AC126" s="199" t="s">
        <v>382</v>
      </c>
      <c r="AD126" s="199" t="s">
        <v>382</v>
      </c>
      <c r="AE126" s="199" t="s">
        <v>382</v>
      </c>
      <c r="AF126" s="199" t="s">
        <v>382</v>
      </c>
      <c r="AG126" s="199" t="s">
        <v>382</v>
      </c>
      <c r="AH126" s="199" t="s">
        <v>382</v>
      </c>
    </row>
    <row r="127" spans="1:34" ht="15" customHeight="1" x14ac:dyDescent="0.25">
      <c r="A127" s="200"/>
      <c r="B127" s="201"/>
      <c r="C127" s="199"/>
      <c r="D127" s="199"/>
      <c r="E127" s="199"/>
      <c r="F127" s="199"/>
      <c r="G127" s="199"/>
      <c r="H127" s="199"/>
      <c r="I127" s="199"/>
      <c r="J127" s="199"/>
      <c r="K127" s="199"/>
      <c r="L127" s="199"/>
      <c r="M127" s="199"/>
      <c r="N127" s="199"/>
      <c r="O127" s="199"/>
      <c r="P127" s="199"/>
      <c r="Q127" s="199"/>
      <c r="R127" s="199"/>
      <c r="S127" s="199"/>
      <c r="T127" s="199"/>
      <c r="U127" s="199"/>
      <c r="V127" s="199"/>
      <c r="W127" s="199"/>
      <c r="X127" s="199"/>
      <c r="Y127" s="199"/>
      <c r="Z127" s="199"/>
      <c r="AA127" s="199"/>
      <c r="AB127" s="199"/>
      <c r="AC127" s="199"/>
      <c r="AD127" s="199"/>
      <c r="AE127" s="199"/>
      <c r="AF127" s="199"/>
      <c r="AG127" s="199"/>
      <c r="AH127" s="199"/>
    </row>
    <row r="128" spans="1:34" ht="15" customHeight="1" x14ac:dyDescent="0.25">
      <c r="A128" s="200"/>
      <c r="B128" s="201"/>
      <c r="C128" s="199"/>
      <c r="D128" s="199"/>
      <c r="E128" s="199"/>
      <c r="F128" s="199"/>
      <c r="G128" s="199"/>
      <c r="H128" s="199"/>
      <c r="I128" s="199"/>
      <c r="J128" s="199"/>
      <c r="K128" s="199"/>
      <c r="L128" s="199"/>
      <c r="M128" s="199"/>
      <c r="N128" s="199"/>
      <c r="O128" s="199"/>
      <c r="P128" s="199"/>
      <c r="Q128" s="199"/>
      <c r="R128" s="199"/>
      <c r="S128" s="199"/>
      <c r="T128" s="199"/>
      <c r="U128" s="199"/>
      <c r="V128" s="199"/>
      <c r="W128" s="199"/>
      <c r="X128" s="199"/>
      <c r="Y128" s="199"/>
      <c r="Z128" s="199"/>
      <c r="AA128" s="199"/>
      <c r="AB128" s="199"/>
      <c r="AC128" s="199"/>
      <c r="AD128" s="199"/>
      <c r="AE128" s="199"/>
      <c r="AF128" s="199"/>
      <c r="AG128" s="199"/>
      <c r="AH128" s="199"/>
    </row>
    <row r="129" spans="1:34" ht="15" customHeight="1" x14ac:dyDescent="0.25">
      <c r="A129" s="200"/>
      <c r="B129" s="201"/>
      <c r="C129" s="199"/>
      <c r="D129" s="199"/>
      <c r="E129" s="199"/>
      <c r="F129" s="199"/>
      <c r="G129" s="199"/>
      <c r="H129" s="199"/>
      <c r="I129" s="199"/>
      <c r="J129" s="199"/>
      <c r="K129" s="199"/>
      <c r="L129" s="199"/>
      <c r="M129" s="199"/>
      <c r="N129" s="199"/>
      <c r="O129" s="199"/>
      <c r="P129" s="199"/>
      <c r="Q129" s="199"/>
      <c r="R129" s="199"/>
      <c r="S129" s="199"/>
      <c r="T129" s="199"/>
      <c r="U129" s="199"/>
      <c r="V129" s="199"/>
      <c r="W129" s="199"/>
      <c r="X129" s="199"/>
      <c r="Y129" s="199"/>
      <c r="Z129" s="199"/>
      <c r="AA129" s="199"/>
      <c r="AB129" s="199"/>
      <c r="AC129" s="199"/>
      <c r="AD129" s="199"/>
      <c r="AE129" s="199"/>
      <c r="AF129" s="199"/>
      <c r="AG129" s="199"/>
      <c r="AH129" s="199"/>
    </row>
    <row r="130" spans="1:34" ht="15" customHeight="1" x14ac:dyDescent="0.25">
      <c r="A130" s="200" t="s">
        <v>377</v>
      </c>
      <c r="B130" s="201" t="s">
        <v>327</v>
      </c>
      <c r="C130" s="199" t="s">
        <v>382</v>
      </c>
      <c r="D130" s="199" t="s">
        <v>382</v>
      </c>
      <c r="E130" s="199" t="s">
        <v>382</v>
      </c>
      <c r="F130" s="199" t="s">
        <v>382</v>
      </c>
      <c r="G130" s="199" t="s">
        <v>382</v>
      </c>
      <c r="H130" s="199" t="s">
        <v>382</v>
      </c>
      <c r="I130" s="199" t="s">
        <v>382</v>
      </c>
      <c r="J130" s="199" t="s">
        <v>382</v>
      </c>
      <c r="K130" s="199" t="s">
        <v>382</v>
      </c>
      <c r="L130" s="199" t="s">
        <v>382</v>
      </c>
      <c r="M130" s="199" t="s">
        <v>382</v>
      </c>
      <c r="N130" s="199" t="s">
        <v>382</v>
      </c>
      <c r="O130" s="199" t="s">
        <v>382</v>
      </c>
      <c r="P130" s="199" t="s">
        <v>382</v>
      </c>
      <c r="Q130" s="199" t="s">
        <v>382</v>
      </c>
      <c r="R130" s="199" t="s">
        <v>382</v>
      </c>
      <c r="S130" s="199" t="s">
        <v>382</v>
      </c>
      <c r="T130" s="199" t="s">
        <v>382</v>
      </c>
      <c r="U130" s="199" t="s">
        <v>382</v>
      </c>
      <c r="V130" s="199" t="s">
        <v>382</v>
      </c>
      <c r="W130" s="199" t="s">
        <v>382</v>
      </c>
      <c r="X130" s="199" t="s">
        <v>382</v>
      </c>
      <c r="Y130" s="199" t="s">
        <v>382</v>
      </c>
      <c r="Z130" s="199" t="s">
        <v>382</v>
      </c>
      <c r="AA130" s="199" t="s">
        <v>382</v>
      </c>
      <c r="AB130" s="199" t="s">
        <v>382</v>
      </c>
      <c r="AC130" s="199" t="s">
        <v>382</v>
      </c>
      <c r="AD130" s="199" t="s">
        <v>382</v>
      </c>
      <c r="AE130" s="199" t="s">
        <v>382</v>
      </c>
      <c r="AF130" s="199" t="s">
        <v>382</v>
      </c>
      <c r="AG130" s="199" t="s">
        <v>382</v>
      </c>
      <c r="AH130" s="199" t="s">
        <v>382</v>
      </c>
    </row>
    <row r="131" spans="1:34" ht="15" customHeight="1" x14ac:dyDescent="0.25">
      <c r="A131" s="200"/>
      <c r="B131" s="201"/>
      <c r="C131" s="199"/>
      <c r="D131" s="199"/>
      <c r="E131" s="199"/>
      <c r="F131" s="199"/>
      <c r="G131" s="199"/>
      <c r="H131" s="199"/>
      <c r="I131" s="199"/>
      <c r="J131" s="199"/>
      <c r="K131" s="199"/>
      <c r="L131" s="199"/>
      <c r="M131" s="199"/>
      <c r="N131" s="199"/>
      <c r="O131" s="199"/>
      <c r="P131" s="199"/>
      <c r="Q131" s="199"/>
      <c r="R131" s="199"/>
      <c r="S131" s="199"/>
      <c r="T131" s="199"/>
      <c r="U131" s="199"/>
      <c r="V131" s="199"/>
      <c r="W131" s="199"/>
      <c r="X131" s="199"/>
      <c r="Y131" s="199"/>
      <c r="Z131" s="199"/>
      <c r="AA131" s="199"/>
      <c r="AB131" s="199"/>
      <c r="AC131" s="199"/>
      <c r="AD131" s="199"/>
      <c r="AE131" s="199"/>
      <c r="AF131" s="199"/>
      <c r="AG131" s="199"/>
      <c r="AH131" s="199"/>
    </row>
    <row r="132" spans="1:34" ht="15" customHeight="1" x14ac:dyDescent="0.25">
      <c r="A132" s="200"/>
      <c r="B132" s="201"/>
      <c r="C132" s="199"/>
      <c r="D132" s="199"/>
      <c r="E132" s="199"/>
      <c r="F132" s="199"/>
      <c r="G132" s="199"/>
      <c r="H132" s="199"/>
      <c r="I132" s="199"/>
      <c r="J132" s="199"/>
      <c r="K132" s="199"/>
      <c r="L132" s="199"/>
      <c r="M132" s="199"/>
      <c r="N132" s="199"/>
      <c r="O132" s="199"/>
      <c r="P132" s="199"/>
      <c r="Q132" s="199"/>
      <c r="R132" s="199"/>
      <c r="S132" s="199"/>
      <c r="T132" s="199"/>
      <c r="U132" s="199"/>
      <c r="V132" s="199"/>
      <c r="W132" s="199"/>
      <c r="X132" s="199"/>
      <c r="Y132" s="199"/>
      <c r="Z132" s="199"/>
      <c r="AA132" s="199"/>
      <c r="AB132" s="199"/>
      <c r="AC132" s="199"/>
      <c r="AD132" s="199"/>
      <c r="AE132" s="199"/>
      <c r="AF132" s="199"/>
      <c r="AG132" s="199"/>
      <c r="AH132" s="199"/>
    </row>
    <row r="133" spans="1:34" ht="15" customHeight="1" x14ac:dyDescent="0.25">
      <c r="A133" s="200"/>
      <c r="B133" s="201"/>
      <c r="C133" s="199"/>
      <c r="D133" s="199"/>
      <c r="E133" s="199"/>
      <c r="F133" s="199"/>
      <c r="G133" s="199"/>
      <c r="H133" s="199"/>
      <c r="I133" s="199"/>
      <c r="J133" s="199"/>
      <c r="K133" s="199"/>
      <c r="L133" s="199"/>
      <c r="M133" s="199"/>
      <c r="N133" s="199"/>
      <c r="O133" s="199"/>
      <c r="P133" s="199"/>
      <c r="Q133" s="199"/>
      <c r="R133" s="199"/>
      <c r="S133" s="199"/>
      <c r="T133" s="199"/>
      <c r="U133" s="199"/>
      <c r="V133" s="199"/>
      <c r="W133" s="199"/>
      <c r="X133" s="199"/>
      <c r="Y133" s="199"/>
      <c r="Z133" s="199"/>
      <c r="AA133" s="199"/>
      <c r="AB133" s="199"/>
      <c r="AC133" s="199"/>
      <c r="AD133" s="199"/>
      <c r="AE133" s="199"/>
      <c r="AF133" s="199"/>
      <c r="AG133" s="199"/>
      <c r="AH133" s="199"/>
    </row>
    <row r="134" spans="1:34" ht="15" customHeight="1" x14ac:dyDescent="0.25">
      <c r="A134" s="200" t="s">
        <v>378</v>
      </c>
      <c r="B134" s="201" t="s">
        <v>328</v>
      </c>
      <c r="C134" s="199" t="s">
        <v>382</v>
      </c>
      <c r="D134" s="199" t="s">
        <v>382</v>
      </c>
      <c r="E134" s="199" t="s">
        <v>382</v>
      </c>
      <c r="F134" s="199" t="s">
        <v>382</v>
      </c>
      <c r="G134" s="199" t="s">
        <v>382</v>
      </c>
      <c r="H134" s="199" t="s">
        <v>382</v>
      </c>
      <c r="I134" s="199" t="s">
        <v>382</v>
      </c>
      <c r="J134" s="199" t="s">
        <v>382</v>
      </c>
      <c r="K134" s="199" t="s">
        <v>382</v>
      </c>
      <c r="L134" s="199" t="s">
        <v>382</v>
      </c>
      <c r="M134" s="199" t="s">
        <v>382</v>
      </c>
      <c r="N134" s="199" t="s">
        <v>382</v>
      </c>
      <c r="O134" s="199" t="s">
        <v>382</v>
      </c>
      <c r="P134" s="199" t="s">
        <v>382</v>
      </c>
      <c r="Q134" s="199" t="s">
        <v>382</v>
      </c>
      <c r="R134" s="199" t="s">
        <v>382</v>
      </c>
      <c r="S134" s="199" t="s">
        <v>382</v>
      </c>
      <c r="T134" s="199" t="s">
        <v>382</v>
      </c>
      <c r="U134" s="199" t="s">
        <v>382</v>
      </c>
      <c r="V134" s="199" t="s">
        <v>382</v>
      </c>
      <c r="W134" s="199" t="s">
        <v>382</v>
      </c>
      <c r="X134" s="199" t="s">
        <v>382</v>
      </c>
      <c r="Y134" s="199" t="s">
        <v>382</v>
      </c>
      <c r="Z134" s="199" t="s">
        <v>382</v>
      </c>
      <c r="AA134" s="199" t="s">
        <v>382</v>
      </c>
      <c r="AB134" s="199" t="s">
        <v>382</v>
      </c>
      <c r="AC134" s="199" t="s">
        <v>382</v>
      </c>
      <c r="AD134" s="199" t="s">
        <v>382</v>
      </c>
      <c r="AE134" s="199" t="s">
        <v>382</v>
      </c>
      <c r="AF134" s="199" t="s">
        <v>382</v>
      </c>
      <c r="AG134" s="199" t="s">
        <v>382</v>
      </c>
      <c r="AH134" s="199" t="s">
        <v>382</v>
      </c>
    </row>
    <row r="135" spans="1:34" ht="15" customHeight="1" x14ac:dyDescent="0.25">
      <c r="A135" s="200"/>
      <c r="B135" s="201"/>
      <c r="C135" s="199"/>
      <c r="D135" s="199"/>
      <c r="E135" s="199"/>
      <c r="F135" s="199"/>
      <c r="G135" s="199"/>
      <c r="H135" s="199"/>
      <c r="I135" s="199"/>
      <c r="J135" s="199"/>
      <c r="K135" s="199"/>
      <c r="L135" s="199"/>
      <c r="M135" s="199"/>
      <c r="N135" s="199"/>
      <c r="O135" s="199"/>
      <c r="P135" s="199"/>
      <c r="Q135" s="199"/>
      <c r="R135" s="199"/>
      <c r="S135" s="199"/>
      <c r="T135" s="199"/>
      <c r="U135" s="199"/>
      <c r="V135" s="199"/>
      <c r="W135" s="199"/>
      <c r="X135" s="199"/>
      <c r="Y135" s="199"/>
      <c r="Z135" s="199"/>
      <c r="AA135" s="199"/>
      <c r="AB135" s="199"/>
      <c r="AC135" s="199"/>
      <c r="AD135" s="199"/>
      <c r="AE135" s="199"/>
      <c r="AF135" s="199"/>
      <c r="AG135" s="199"/>
      <c r="AH135" s="199"/>
    </row>
    <row r="136" spans="1:34" ht="15" customHeight="1" x14ac:dyDescent="0.25">
      <c r="A136" s="200"/>
      <c r="B136" s="201"/>
      <c r="C136" s="199"/>
      <c r="D136" s="199"/>
      <c r="E136" s="199"/>
      <c r="F136" s="199"/>
      <c r="G136" s="199"/>
      <c r="H136" s="199"/>
      <c r="I136" s="199"/>
      <c r="J136" s="199"/>
      <c r="K136" s="199"/>
      <c r="L136" s="199"/>
      <c r="M136" s="199"/>
      <c r="N136" s="199"/>
      <c r="O136" s="199"/>
      <c r="P136" s="199"/>
      <c r="Q136" s="199"/>
      <c r="R136" s="199"/>
      <c r="S136" s="199"/>
      <c r="T136" s="199"/>
      <c r="U136" s="199"/>
      <c r="V136" s="199"/>
      <c r="W136" s="199"/>
      <c r="X136" s="199"/>
      <c r="Y136" s="199"/>
      <c r="Z136" s="199"/>
      <c r="AA136" s="199"/>
      <c r="AB136" s="199"/>
      <c r="AC136" s="199"/>
      <c r="AD136" s="199"/>
      <c r="AE136" s="199"/>
      <c r="AF136" s="199"/>
      <c r="AG136" s="199"/>
      <c r="AH136" s="199"/>
    </row>
    <row r="137" spans="1:34" ht="15" customHeight="1" x14ac:dyDescent="0.25">
      <c r="A137" s="200"/>
      <c r="B137" s="201"/>
      <c r="C137" s="199"/>
      <c r="D137" s="199"/>
      <c r="E137" s="199"/>
      <c r="F137" s="199"/>
      <c r="G137" s="199"/>
      <c r="H137" s="199"/>
      <c r="I137" s="199"/>
      <c r="J137" s="199"/>
      <c r="K137" s="199"/>
      <c r="L137" s="199"/>
      <c r="M137" s="199"/>
      <c r="N137" s="199"/>
      <c r="O137" s="199"/>
      <c r="P137" s="199"/>
      <c r="Q137" s="199"/>
      <c r="R137" s="199"/>
      <c r="S137" s="199"/>
      <c r="T137" s="199"/>
      <c r="U137" s="199"/>
      <c r="V137" s="199"/>
      <c r="W137" s="199"/>
      <c r="X137" s="199"/>
      <c r="Y137" s="199"/>
      <c r="Z137" s="199"/>
      <c r="AA137" s="199"/>
      <c r="AB137" s="199"/>
      <c r="AC137" s="199"/>
      <c r="AD137" s="199"/>
      <c r="AE137" s="199"/>
      <c r="AF137" s="199"/>
      <c r="AG137" s="199"/>
      <c r="AH137" s="199"/>
    </row>
    <row r="138" spans="1:34" ht="15" customHeight="1" x14ac:dyDescent="0.25">
      <c r="A138" s="200" t="s">
        <v>379</v>
      </c>
      <c r="B138" s="201" t="s">
        <v>387</v>
      </c>
      <c r="C138" s="199" t="s">
        <v>382</v>
      </c>
      <c r="D138" s="199" t="s">
        <v>382</v>
      </c>
      <c r="E138" s="199" t="s">
        <v>382</v>
      </c>
      <c r="F138" s="199" t="s">
        <v>382</v>
      </c>
      <c r="G138" s="199" t="s">
        <v>382</v>
      </c>
      <c r="H138" s="199" t="s">
        <v>382</v>
      </c>
      <c r="I138" s="199" t="s">
        <v>382</v>
      </c>
      <c r="J138" s="199" t="s">
        <v>382</v>
      </c>
      <c r="K138" s="199" t="s">
        <v>382</v>
      </c>
      <c r="L138" s="199" t="s">
        <v>382</v>
      </c>
      <c r="M138" s="199" t="s">
        <v>382</v>
      </c>
      <c r="N138" s="199" t="s">
        <v>382</v>
      </c>
      <c r="O138" s="199" t="s">
        <v>382</v>
      </c>
      <c r="P138" s="199" t="s">
        <v>382</v>
      </c>
      <c r="Q138" s="199" t="s">
        <v>382</v>
      </c>
      <c r="R138" s="199" t="s">
        <v>382</v>
      </c>
      <c r="S138" s="199" t="s">
        <v>382</v>
      </c>
      <c r="T138" s="199" t="s">
        <v>382</v>
      </c>
      <c r="U138" s="199" t="s">
        <v>382</v>
      </c>
      <c r="V138" s="199" t="s">
        <v>382</v>
      </c>
      <c r="W138" s="199" t="s">
        <v>382</v>
      </c>
      <c r="X138" s="199" t="s">
        <v>382</v>
      </c>
      <c r="Y138" s="199" t="s">
        <v>382</v>
      </c>
      <c r="Z138" s="199" t="s">
        <v>382</v>
      </c>
      <c r="AA138" s="199" t="s">
        <v>382</v>
      </c>
      <c r="AB138" s="199" t="s">
        <v>382</v>
      </c>
      <c r="AC138" s="199" t="s">
        <v>382</v>
      </c>
      <c r="AD138" s="199" t="s">
        <v>382</v>
      </c>
      <c r="AE138" s="199" t="s">
        <v>382</v>
      </c>
      <c r="AF138" s="199" t="s">
        <v>382</v>
      </c>
      <c r="AG138" s="199" t="s">
        <v>382</v>
      </c>
      <c r="AH138" s="199" t="s">
        <v>382</v>
      </c>
    </row>
    <row r="139" spans="1:34" ht="15" customHeight="1" x14ac:dyDescent="0.25">
      <c r="A139" s="200"/>
      <c r="B139" s="201"/>
      <c r="C139" s="199"/>
      <c r="D139" s="199"/>
      <c r="E139" s="199"/>
      <c r="F139" s="199"/>
      <c r="G139" s="199"/>
      <c r="H139" s="199"/>
      <c r="I139" s="199"/>
      <c r="J139" s="199"/>
      <c r="K139" s="199"/>
      <c r="L139" s="199"/>
      <c r="M139" s="199"/>
      <c r="N139" s="199"/>
      <c r="O139" s="199"/>
      <c r="P139" s="199"/>
      <c r="Q139" s="199"/>
      <c r="R139" s="199"/>
      <c r="S139" s="199"/>
      <c r="T139" s="199"/>
      <c r="U139" s="199"/>
      <c r="V139" s="199"/>
      <c r="W139" s="199"/>
      <c r="X139" s="199"/>
      <c r="Y139" s="199"/>
      <c r="Z139" s="199"/>
      <c r="AA139" s="199"/>
      <c r="AB139" s="199"/>
      <c r="AC139" s="199"/>
      <c r="AD139" s="199"/>
      <c r="AE139" s="199"/>
      <c r="AF139" s="199"/>
      <c r="AG139" s="199"/>
      <c r="AH139" s="199"/>
    </row>
    <row r="140" spans="1:34" ht="15" customHeight="1" x14ac:dyDescent="0.25">
      <c r="A140" s="200"/>
      <c r="B140" s="201"/>
      <c r="C140" s="199"/>
      <c r="D140" s="199"/>
      <c r="E140" s="199"/>
      <c r="F140" s="199"/>
      <c r="G140" s="199"/>
      <c r="H140" s="199"/>
      <c r="I140" s="199"/>
      <c r="J140" s="199"/>
      <c r="K140" s="199"/>
      <c r="L140" s="199"/>
      <c r="M140" s="199"/>
      <c r="N140" s="199"/>
      <c r="O140" s="199"/>
      <c r="P140" s="199"/>
      <c r="Q140" s="199"/>
      <c r="R140" s="199"/>
      <c r="S140" s="199"/>
      <c r="T140" s="199"/>
      <c r="U140" s="199"/>
      <c r="V140" s="199"/>
      <c r="W140" s="199"/>
      <c r="X140" s="199"/>
      <c r="Y140" s="199"/>
      <c r="Z140" s="199"/>
      <c r="AA140" s="199"/>
      <c r="AB140" s="199"/>
      <c r="AC140" s="199"/>
      <c r="AD140" s="199"/>
      <c r="AE140" s="199"/>
      <c r="AF140" s="199"/>
      <c r="AG140" s="199"/>
      <c r="AH140" s="199"/>
    </row>
    <row r="141" spans="1:34" ht="15" customHeight="1" x14ac:dyDescent="0.25">
      <c r="A141" s="200"/>
      <c r="B141" s="201"/>
      <c r="C141" s="199"/>
      <c r="D141" s="199"/>
      <c r="E141" s="199"/>
      <c r="F141" s="199"/>
      <c r="G141" s="199"/>
      <c r="H141" s="199"/>
      <c r="I141" s="199"/>
      <c r="J141" s="199"/>
      <c r="K141" s="199"/>
      <c r="L141" s="199"/>
      <c r="M141" s="199"/>
      <c r="N141" s="199"/>
      <c r="O141" s="199"/>
      <c r="P141" s="199"/>
      <c r="Q141" s="199"/>
      <c r="R141" s="199"/>
      <c r="S141" s="199"/>
      <c r="T141" s="199"/>
      <c r="U141" s="199"/>
      <c r="V141" s="199"/>
      <c r="W141" s="199"/>
      <c r="X141" s="199"/>
      <c r="Y141" s="199"/>
      <c r="Z141" s="199"/>
      <c r="AA141" s="199"/>
      <c r="AB141" s="199"/>
      <c r="AC141" s="199"/>
      <c r="AD141" s="199"/>
      <c r="AE141" s="199"/>
      <c r="AF141" s="199"/>
      <c r="AG141" s="199"/>
      <c r="AH141" s="199"/>
    </row>
    <row r="142" spans="1:34" ht="15" customHeight="1" x14ac:dyDescent="0.25">
      <c r="A142" s="200" t="s">
        <v>380</v>
      </c>
      <c r="B142" s="201" t="s">
        <v>326</v>
      </c>
      <c r="C142" s="199" t="s">
        <v>382</v>
      </c>
      <c r="D142" s="199" t="s">
        <v>382</v>
      </c>
      <c r="E142" s="199" t="s">
        <v>382</v>
      </c>
      <c r="F142" s="199" t="s">
        <v>382</v>
      </c>
      <c r="G142" s="199" t="s">
        <v>382</v>
      </c>
      <c r="H142" s="199" t="s">
        <v>382</v>
      </c>
      <c r="I142" s="199" t="s">
        <v>382</v>
      </c>
      <c r="J142" s="199" t="s">
        <v>382</v>
      </c>
      <c r="K142" s="199" t="s">
        <v>382</v>
      </c>
      <c r="L142" s="199" t="s">
        <v>382</v>
      </c>
      <c r="M142" s="199" t="s">
        <v>382</v>
      </c>
      <c r="N142" s="199" t="s">
        <v>382</v>
      </c>
      <c r="O142" s="199" t="s">
        <v>382</v>
      </c>
      <c r="P142" s="199" t="s">
        <v>382</v>
      </c>
      <c r="Q142" s="199" t="s">
        <v>382</v>
      </c>
      <c r="R142" s="199" t="s">
        <v>382</v>
      </c>
      <c r="S142" s="199" t="s">
        <v>382</v>
      </c>
      <c r="T142" s="199" t="s">
        <v>382</v>
      </c>
      <c r="U142" s="199" t="s">
        <v>382</v>
      </c>
      <c r="V142" s="199" t="s">
        <v>382</v>
      </c>
      <c r="W142" s="199" t="s">
        <v>382</v>
      </c>
      <c r="X142" s="199" t="s">
        <v>382</v>
      </c>
      <c r="Y142" s="199" t="s">
        <v>382</v>
      </c>
      <c r="Z142" s="199" t="s">
        <v>382</v>
      </c>
      <c r="AA142" s="199" t="s">
        <v>382</v>
      </c>
      <c r="AB142" s="199" t="s">
        <v>382</v>
      </c>
      <c r="AC142" s="199" t="s">
        <v>382</v>
      </c>
      <c r="AD142" s="199" t="s">
        <v>382</v>
      </c>
      <c r="AE142" s="199" t="s">
        <v>382</v>
      </c>
      <c r="AF142" s="199" t="s">
        <v>382</v>
      </c>
      <c r="AG142" s="199" t="s">
        <v>382</v>
      </c>
      <c r="AH142" s="199" t="s">
        <v>382</v>
      </c>
    </row>
    <row r="143" spans="1:34" ht="15" customHeight="1" x14ac:dyDescent="0.25">
      <c r="A143" s="200"/>
      <c r="B143" s="201"/>
      <c r="C143" s="199"/>
      <c r="D143" s="199"/>
      <c r="E143" s="199"/>
      <c r="F143" s="199"/>
      <c r="G143" s="199"/>
      <c r="H143" s="199"/>
      <c r="I143" s="199"/>
      <c r="J143" s="199"/>
      <c r="K143" s="199"/>
      <c r="L143" s="199"/>
      <c r="M143" s="199"/>
      <c r="N143" s="199"/>
      <c r="O143" s="199"/>
      <c r="P143" s="199"/>
      <c r="Q143" s="199"/>
      <c r="R143" s="199"/>
      <c r="S143" s="199"/>
      <c r="T143" s="199"/>
      <c r="U143" s="199"/>
      <c r="V143" s="199"/>
      <c r="W143" s="199"/>
      <c r="X143" s="199"/>
      <c r="Y143" s="199"/>
      <c r="Z143" s="199"/>
      <c r="AA143" s="199"/>
      <c r="AB143" s="199"/>
      <c r="AC143" s="199"/>
      <c r="AD143" s="199"/>
      <c r="AE143" s="199"/>
      <c r="AF143" s="199"/>
      <c r="AG143" s="199"/>
      <c r="AH143" s="199"/>
    </row>
    <row r="144" spans="1:34" ht="15" customHeight="1" x14ac:dyDescent="0.25">
      <c r="A144" s="200"/>
      <c r="B144" s="201"/>
      <c r="C144" s="199"/>
      <c r="D144" s="199"/>
      <c r="E144" s="199"/>
      <c r="F144" s="199"/>
      <c r="G144" s="199"/>
      <c r="H144" s="199"/>
      <c r="I144" s="199"/>
      <c r="J144" s="199"/>
      <c r="K144" s="199"/>
      <c r="L144" s="199"/>
      <c r="M144" s="199"/>
      <c r="N144" s="199"/>
      <c r="O144" s="199"/>
      <c r="P144" s="199"/>
      <c r="Q144" s="199"/>
      <c r="R144" s="199"/>
      <c r="S144" s="199"/>
      <c r="T144" s="199"/>
      <c r="U144" s="199"/>
      <c r="V144" s="199"/>
      <c r="W144" s="199"/>
      <c r="X144" s="199"/>
      <c r="Y144" s="199"/>
      <c r="Z144" s="199"/>
      <c r="AA144" s="199"/>
      <c r="AB144" s="199"/>
      <c r="AC144" s="199"/>
      <c r="AD144" s="199"/>
      <c r="AE144" s="199"/>
      <c r="AF144" s="199"/>
      <c r="AG144" s="199"/>
      <c r="AH144" s="199"/>
    </row>
    <row r="145" spans="1:34" ht="15" customHeight="1" x14ac:dyDescent="0.25">
      <c r="A145" s="200"/>
      <c r="B145" s="201"/>
      <c r="C145" s="199"/>
      <c r="D145" s="199"/>
      <c r="E145" s="199"/>
      <c r="F145" s="199"/>
      <c r="G145" s="199"/>
      <c r="H145" s="199"/>
      <c r="I145" s="199"/>
      <c r="J145" s="199"/>
      <c r="K145" s="199"/>
      <c r="L145" s="199"/>
      <c r="M145" s="199"/>
      <c r="N145" s="199"/>
      <c r="O145" s="199"/>
      <c r="P145" s="199"/>
      <c r="Q145" s="199"/>
      <c r="R145" s="199"/>
      <c r="S145" s="199"/>
      <c r="T145" s="199"/>
      <c r="U145" s="199"/>
      <c r="V145" s="199"/>
      <c r="W145" s="199"/>
      <c r="X145" s="199"/>
      <c r="Y145" s="199"/>
      <c r="Z145" s="199"/>
      <c r="AA145" s="199"/>
      <c r="AB145" s="199"/>
      <c r="AC145" s="199"/>
      <c r="AD145" s="199"/>
      <c r="AE145" s="199"/>
      <c r="AF145" s="199"/>
      <c r="AG145" s="199"/>
      <c r="AH145" s="199"/>
    </row>
    <row r="146" spans="1:34" ht="15" customHeight="1" x14ac:dyDescent="0.25">
      <c r="A146" s="200" t="s">
        <v>381</v>
      </c>
      <c r="B146" s="201" t="s">
        <v>327</v>
      </c>
      <c r="C146" s="199" t="s">
        <v>382</v>
      </c>
      <c r="D146" s="199" t="s">
        <v>382</v>
      </c>
      <c r="E146" s="199" t="s">
        <v>382</v>
      </c>
      <c r="F146" s="199" t="s">
        <v>382</v>
      </c>
      <c r="G146" s="199" t="s">
        <v>382</v>
      </c>
      <c r="H146" s="199" t="s">
        <v>382</v>
      </c>
      <c r="I146" s="199" t="s">
        <v>382</v>
      </c>
      <c r="J146" s="199" t="s">
        <v>382</v>
      </c>
      <c r="K146" s="199" t="s">
        <v>382</v>
      </c>
      <c r="L146" s="199" t="s">
        <v>382</v>
      </c>
      <c r="M146" s="199" t="s">
        <v>382</v>
      </c>
      <c r="N146" s="199" t="s">
        <v>382</v>
      </c>
      <c r="O146" s="199" t="s">
        <v>382</v>
      </c>
      <c r="P146" s="199" t="s">
        <v>382</v>
      </c>
      <c r="Q146" s="199" t="s">
        <v>382</v>
      </c>
      <c r="R146" s="199" t="s">
        <v>382</v>
      </c>
      <c r="S146" s="199" t="s">
        <v>382</v>
      </c>
      <c r="T146" s="199" t="s">
        <v>382</v>
      </c>
      <c r="U146" s="199" t="s">
        <v>382</v>
      </c>
      <c r="V146" s="199" t="s">
        <v>382</v>
      </c>
      <c r="W146" s="199" t="s">
        <v>382</v>
      </c>
      <c r="X146" s="199" t="s">
        <v>382</v>
      </c>
      <c r="Y146" s="199" t="s">
        <v>382</v>
      </c>
      <c r="Z146" s="199" t="s">
        <v>382</v>
      </c>
      <c r="AA146" s="199" t="s">
        <v>382</v>
      </c>
      <c r="AB146" s="199" t="s">
        <v>382</v>
      </c>
      <c r="AC146" s="199" t="s">
        <v>382</v>
      </c>
      <c r="AD146" s="199" t="s">
        <v>382</v>
      </c>
      <c r="AE146" s="199" t="s">
        <v>382</v>
      </c>
      <c r="AF146" s="199" t="s">
        <v>382</v>
      </c>
      <c r="AG146" s="199" t="s">
        <v>382</v>
      </c>
      <c r="AH146" s="199" t="s">
        <v>382</v>
      </c>
    </row>
    <row r="147" spans="1:34" ht="15" customHeight="1" x14ac:dyDescent="0.25">
      <c r="A147" s="200"/>
      <c r="B147" s="201"/>
      <c r="C147" s="199"/>
      <c r="D147" s="199"/>
      <c r="E147" s="199"/>
      <c r="F147" s="199"/>
      <c r="G147" s="199"/>
      <c r="H147" s="199"/>
      <c r="I147" s="199"/>
      <c r="J147" s="199"/>
      <c r="K147" s="199"/>
      <c r="L147" s="199"/>
      <c r="M147" s="199"/>
      <c r="N147" s="199"/>
      <c r="O147" s="199"/>
      <c r="P147" s="199"/>
      <c r="Q147" s="199"/>
      <c r="R147" s="199"/>
      <c r="S147" s="199"/>
      <c r="T147" s="199"/>
      <c r="U147" s="199"/>
      <c r="V147" s="199"/>
      <c r="W147" s="199"/>
      <c r="X147" s="199"/>
      <c r="Y147" s="199"/>
      <c r="Z147" s="199"/>
      <c r="AA147" s="199"/>
      <c r="AB147" s="199"/>
      <c r="AC147" s="199"/>
      <c r="AD147" s="199"/>
      <c r="AE147" s="199"/>
      <c r="AF147" s="199"/>
      <c r="AG147" s="199"/>
      <c r="AH147" s="199"/>
    </row>
    <row r="148" spans="1:34" ht="15" customHeight="1" x14ac:dyDescent="0.25">
      <c r="A148" s="200"/>
      <c r="B148" s="201"/>
      <c r="C148" s="199"/>
      <c r="D148" s="199"/>
      <c r="E148" s="199"/>
      <c r="F148" s="199"/>
      <c r="G148" s="199"/>
      <c r="H148" s="199"/>
      <c r="I148" s="199"/>
      <c r="J148" s="199"/>
      <c r="K148" s="199"/>
      <c r="L148" s="199"/>
      <c r="M148" s="199"/>
      <c r="N148" s="199"/>
      <c r="O148" s="199"/>
      <c r="P148" s="199"/>
      <c r="Q148" s="199"/>
      <c r="R148" s="199"/>
      <c r="S148" s="199"/>
      <c r="T148" s="199"/>
      <c r="U148" s="199"/>
      <c r="V148" s="199"/>
      <c r="W148" s="199"/>
      <c r="X148" s="199"/>
      <c r="Y148" s="199"/>
      <c r="Z148" s="199"/>
      <c r="AA148" s="199"/>
      <c r="AB148" s="199"/>
      <c r="AC148" s="199"/>
      <c r="AD148" s="199"/>
      <c r="AE148" s="199"/>
      <c r="AF148" s="199"/>
      <c r="AG148" s="199"/>
      <c r="AH148" s="199"/>
    </row>
    <row r="149" spans="1:34" ht="15" customHeight="1" x14ac:dyDescent="0.25">
      <c r="A149" s="200"/>
      <c r="B149" s="201"/>
      <c r="C149" s="199"/>
      <c r="D149" s="199"/>
      <c r="E149" s="199"/>
      <c r="F149" s="199"/>
      <c r="G149" s="199"/>
      <c r="H149" s="199"/>
      <c r="I149" s="199"/>
      <c r="J149" s="199"/>
      <c r="K149" s="199"/>
      <c r="L149" s="199"/>
      <c r="M149" s="199"/>
      <c r="N149" s="199"/>
      <c r="O149" s="199"/>
      <c r="P149" s="199"/>
      <c r="Q149" s="199"/>
      <c r="R149" s="199"/>
      <c r="S149" s="199"/>
      <c r="T149" s="199"/>
      <c r="U149" s="199"/>
      <c r="V149" s="199"/>
      <c r="W149" s="199"/>
      <c r="X149" s="199"/>
      <c r="Y149" s="199"/>
      <c r="Z149" s="199"/>
      <c r="AA149" s="199"/>
      <c r="AB149" s="199"/>
      <c r="AC149" s="199"/>
      <c r="AD149" s="199"/>
      <c r="AE149" s="199"/>
      <c r="AF149" s="199"/>
      <c r="AG149" s="199"/>
      <c r="AH149" s="199"/>
    </row>
    <row r="150" spans="1:34" ht="15" customHeight="1" x14ac:dyDescent="0.25">
      <c r="A150" s="200" t="s">
        <v>384</v>
      </c>
      <c r="B150" s="201" t="s">
        <v>328</v>
      </c>
      <c r="C150" s="199" t="s">
        <v>382</v>
      </c>
      <c r="D150" s="199" t="s">
        <v>382</v>
      </c>
      <c r="E150" s="199" t="s">
        <v>382</v>
      </c>
      <c r="F150" s="199" t="s">
        <v>382</v>
      </c>
      <c r="G150" s="199" t="s">
        <v>382</v>
      </c>
      <c r="H150" s="199" t="s">
        <v>382</v>
      </c>
      <c r="I150" s="199" t="s">
        <v>382</v>
      </c>
      <c r="J150" s="199" t="s">
        <v>382</v>
      </c>
      <c r="K150" s="199" t="s">
        <v>382</v>
      </c>
      <c r="L150" s="199" t="s">
        <v>382</v>
      </c>
      <c r="M150" s="199" t="s">
        <v>382</v>
      </c>
      <c r="N150" s="199" t="s">
        <v>382</v>
      </c>
      <c r="O150" s="199" t="s">
        <v>382</v>
      </c>
      <c r="P150" s="199" t="s">
        <v>382</v>
      </c>
      <c r="Q150" s="199" t="s">
        <v>382</v>
      </c>
      <c r="R150" s="199" t="s">
        <v>382</v>
      </c>
      <c r="S150" s="199" t="s">
        <v>382</v>
      </c>
      <c r="T150" s="199" t="s">
        <v>382</v>
      </c>
      <c r="U150" s="199" t="s">
        <v>382</v>
      </c>
      <c r="V150" s="199" t="s">
        <v>382</v>
      </c>
      <c r="W150" s="199" t="s">
        <v>382</v>
      </c>
      <c r="X150" s="199" t="s">
        <v>382</v>
      </c>
      <c r="Y150" s="199" t="s">
        <v>382</v>
      </c>
      <c r="Z150" s="199" t="s">
        <v>382</v>
      </c>
      <c r="AA150" s="199" t="s">
        <v>382</v>
      </c>
      <c r="AB150" s="199" t="s">
        <v>382</v>
      </c>
      <c r="AC150" s="199" t="s">
        <v>382</v>
      </c>
      <c r="AD150" s="199" t="s">
        <v>382</v>
      </c>
      <c r="AE150" s="199" t="s">
        <v>382</v>
      </c>
      <c r="AF150" s="199" t="s">
        <v>382</v>
      </c>
      <c r="AG150" s="199" t="s">
        <v>382</v>
      </c>
      <c r="AH150" s="199" t="s">
        <v>382</v>
      </c>
    </row>
    <row r="151" spans="1:34" ht="15" customHeight="1" x14ac:dyDescent="0.25">
      <c r="A151" s="200"/>
      <c r="B151" s="201"/>
      <c r="C151" s="199"/>
      <c r="D151" s="199"/>
      <c r="E151" s="199"/>
      <c r="F151" s="199"/>
      <c r="G151" s="199"/>
      <c r="H151" s="199"/>
      <c r="I151" s="199"/>
      <c r="J151" s="199"/>
      <c r="K151" s="199"/>
      <c r="L151" s="199"/>
      <c r="M151" s="199"/>
      <c r="N151" s="199"/>
      <c r="O151" s="199"/>
      <c r="P151" s="199"/>
      <c r="Q151" s="199"/>
      <c r="R151" s="199"/>
      <c r="S151" s="199"/>
      <c r="T151" s="199"/>
      <c r="U151" s="199"/>
      <c r="V151" s="199"/>
      <c r="W151" s="199"/>
      <c r="X151" s="199"/>
      <c r="Y151" s="199"/>
      <c r="Z151" s="199"/>
      <c r="AA151" s="199"/>
      <c r="AB151" s="199"/>
      <c r="AC151" s="199"/>
      <c r="AD151" s="199"/>
      <c r="AE151" s="199"/>
      <c r="AF151" s="199"/>
      <c r="AG151" s="199"/>
      <c r="AH151" s="199"/>
    </row>
    <row r="152" spans="1:34" ht="15" customHeight="1" x14ac:dyDescent="0.25">
      <c r="A152" s="200"/>
      <c r="B152" s="201"/>
      <c r="C152" s="199"/>
      <c r="D152" s="199"/>
      <c r="E152" s="199"/>
      <c r="F152" s="199"/>
      <c r="G152" s="199"/>
      <c r="H152" s="199"/>
      <c r="I152" s="199"/>
      <c r="J152" s="199"/>
      <c r="K152" s="199"/>
      <c r="L152" s="199"/>
      <c r="M152" s="199"/>
      <c r="N152" s="199"/>
      <c r="O152" s="199"/>
      <c r="P152" s="199"/>
      <c r="Q152" s="199"/>
      <c r="R152" s="199"/>
      <c r="S152" s="199"/>
      <c r="T152" s="199"/>
      <c r="U152" s="199"/>
      <c r="V152" s="199"/>
      <c r="W152" s="199"/>
      <c r="X152" s="199"/>
      <c r="Y152" s="199"/>
      <c r="Z152" s="199"/>
      <c r="AA152" s="199"/>
      <c r="AB152" s="199"/>
      <c r="AC152" s="199"/>
      <c r="AD152" s="199"/>
      <c r="AE152" s="199"/>
      <c r="AF152" s="199"/>
      <c r="AG152" s="199"/>
      <c r="AH152" s="199"/>
    </row>
    <row r="153" spans="1:34" ht="15" customHeight="1" x14ac:dyDescent="0.25">
      <c r="A153" s="200"/>
      <c r="B153" s="201"/>
      <c r="C153" s="199"/>
      <c r="D153" s="199"/>
      <c r="E153" s="199"/>
      <c r="F153" s="199"/>
      <c r="G153" s="199"/>
      <c r="H153" s="199"/>
      <c r="I153" s="199"/>
      <c r="J153" s="199"/>
      <c r="K153" s="199"/>
      <c r="L153" s="199"/>
      <c r="M153" s="199"/>
      <c r="N153" s="199"/>
      <c r="O153" s="199"/>
      <c r="P153" s="199"/>
      <c r="Q153" s="199"/>
      <c r="R153" s="199"/>
      <c r="S153" s="199"/>
      <c r="T153" s="199"/>
      <c r="U153" s="199"/>
      <c r="V153" s="199"/>
      <c r="W153" s="199"/>
      <c r="X153" s="199"/>
      <c r="Y153" s="199"/>
      <c r="Z153" s="199"/>
      <c r="AA153" s="199"/>
      <c r="AB153" s="199"/>
      <c r="AC153" s="199"/>
      <c r="AD153" s="199"/>
      <c r="AE153" s="199"/>
      <c r="AF153" s="199"/>
      <c r="AG153" s="199"/>
      <c r="AH153" s="199"/>
    </row>
  </sheetData>
  <mergeCells count="1603">
    <mergeCell ref="A4:P4"/>
    <mergeCell ref="A6:P6"/>
    <mergeCell ref="A11:P11"/>
    <mergeCell ref="A8:P8"/>
    <mergeCell ref="A9:P9"/>
    <mergeCell ref="A10:P10"/>
    <mergeCell ref="A12:AH12"/>
    <mergeCell ref="H13:L13"/>
    <mergeCell ref="A13:A15"/>
    <mergeCell ref="X13:X15"/>
    <mergeCell ref="G13:G15"/>
    <mergeCell ref="B13:B15"/>
    <mergeCell ref="M13:P13"/>
    <mergeCell ref="H14:H15"/>
    <mergeCell ref="Y13:Z14"/>
    <mergeCell ref="K14:K15"/>
    <mergeCell ref="C13:C15"/>
    <mergeCell ref="D14:E14"/>
    <mergeCell ref="D13:F13"/>
    <mergeCell ref="F14:F15"/>
    <mergeCell ref="M14:M15"/>
    <mergeCell ref="Q13:T13"/>
    <mergeCell ref="L14:L15"/>
    <mergeCell ref="N14:N15"/>
    <mergeCell ref="I14:J14"/>
    <mergeCell ref="S14:T14"/>
    <mergeCell ref="O14:P14"/>
    <mergeCell ref="R14:R15"/>
    <mergeCell ref="AH13:AH15"/>
    <mergeCell ref="Q14:Q15"/>
    <mergeCell ref="AA13:AD13"/>
    <mergeCell ref="AF13:AG13"/>
    <mergeCell ref="AG14:AG15"/>
    <mergeCell ref="AA14:AB14"/>
    <mergeCell ref="AF14:AF15"/>
    <mergeCell ref="U13:U15"/>
    <mergeCell ref="AC14:AD14"/>
    <mergeCell ref="AE13:AE15"/>
    <mergeCell ref="V13:W14"/>
    <mergeCell ref="A31:A32"/>
    <mergeCell ref="B31:B32"/>
    <mergeCell ref="A33:A34"/>
    <mergeCell ref="B33:B34"/>
    <mergeCell ref="A35:A36"/>
    <mergeCell ref="B35:B36"/>
    <mergeCell ref="A25:A26"/>
    <mergeCell ref="B25:B26"/>
    <mergeCell ref="A27:A28"/>
    <mergeCell ref="B27:B28"/>
    <mergeCell ref="A29:A30"/>
    <mergeCell ref="B29:B30"/>
    <mergeCell ref="A19:A20"/>
    <mergeCell ref="B19:B20"/>
    <mergeCell ref="A21:A22"/>
    <mergeCell ref="B21:B22"/>
    <mergeCell ref="A23:A24"/>
    <mergeCell ref="B23:B24"/>
    <mergeCell ref="K19:K20"/>
    <mergeCell ref="C21:C22"/>
    <mergeCell ref="D21:D22"/>
    <mergeCell ref="E21:E22"/>
    <mergeCell ref="F21:F22"/>
    <mergeCell ref="G21:G22"/>
    <mergeCell ref="H21:H22"/>
    <mergeCell ref="A54:A57"/>
    <mergeCell ref="B54:B57"/>
    <mergeCell ref="A58:A61"/>
    <mergeCell ref="B58:B61"/>
    <mergeCell ref="A62:A65"/>
    <mergeCell ref="B62:B65"/>
    <mergeCell ref="A43:A44"/>
    <mergeCell ref="B43:B44"/>
    <mergeCell ref="A45:A46"/>
    <mergeCell ref="B45:B46"/>
    <mergeCell ref="A47:A48"/>
    <mergeCell ref="B47:B48"/>
    <mergeCell ref="A37:A38"/>
    <mergeCell ref="B37:B38"/>
    <mergeCell ref="A39:A40"/>
    <mergeCell ref="B39:B40"/>
    <mergeCell ref="A41:A42"/>
    <mergeCell ref="B41:B42"/>
    <mergeCell ref="A89:A90"/>
    <mergeCell ref="B89:B90"/>
    <mergeCell ref="A91:A92"/>
    <mergeCell ref="B91:B92"/>
    <mergeCell ref="A93:A94"/>
    <mergeCell ref="B93:B94"/>
    <mergeCell ref="A78:A81"/>
    <mergeCell ref="B78:B81"/>
    <mergeCell ref="A82:A85"/>
    <mergeCell ref="B82:B85"/>
    <mergeCell ref="A87:A88"/>
    <mergeCell ref="B87:B88"/>
    <mergeCell ref="A66:A69"/>
    <mergeCell ref="B66:B69"/>
    <mergeCell ref="A70:A73"/>
    <mergeCell ref="B70:B73"/>
    <mergeCell ref="A74:A77"/>
    <mergeCell ref="B74:B77"/>
    <mergeCell ref="A107:A108"/>
    <mergeCell ref="B107:B108"/>
    <mergeCell ref="A109:A110"/>
    <mergeCell ref="B109:B110"/>
    <mergeCell ref="A111:A112"/>
    <mergeCell ref="B111:B112"/>
    <mergeCell ref="A101:A102"/>
    <mergeCell ref="B101:B102"/>
    <mergeCell ref="A103:A104"/>
    <mergeCell ref="B103:B104"/>
    <mergeCell ref="A105:A106"/>
    <mergeCell ref="B105:B106"/>
    <mergeCell ref="A95:A96"/>
    <mergeCell ref="B95:B96"/>
    <mergeCell ref="A97:A98"/>
    <mergeCell ref="B97:B98"/>
    <mergeCell ref="A99:A100"/>
    <mergeCell ref="B99:B100"/>
    <mergeCell ref="B138:B141"/>
    <mergeCell ref="A142:A145"/>
    <mergeCell ref="B142:B145"/>
    <mergeCell ref="A146:A149"/>
    <mergeCell ref="B146:B149"/>
    <mergeCell ref="A126:A129"/>
    <mergeCell ref="B126:B129"/>
    <mergeCell ref="A130:A133"/>
    <mergeCell ref="B130:B133"/>
    <mergeCell ref="A134:A137"/>
    <mergeCell ref="B134:B137"/>
    <mergeCell ref="A113:A114"/>
    <mergeCell ref="B113:B114"/>
    <mergeCell ref="A115:A116"/>
    <mergeCell ref="B115:B116"/>
    <mergeCell ref="A122:A125"/>
    <mergeCell ref="B122:B125"/>
    <mergeCell ref="I21:I22"/>
    <mergeCell ref="J21:J22"/>
    <mergeCell ref="K21:K22"/>
    <mergeCell ref="F19:F20"/>
    <mergeCell ref="G19:G20"/>
    <mergeCell ref="H19:H20"/>
    <mergeCell ref="I19:I20"/>
    <mergeCell ref="J19:J20"/>
    <mergeCell ref="A150:A153"/>
    <mergeCell ref="B150:B153"/>
    <mergeCell ref="C19:C20"/>
    <mergeCell ref="D19:D20"/>
    <mergeCell ref="E19:E20"/>
    <mergeCell ref="C23:C24"/>
    <mergeCell ref="D23:D24"/>
    <mergeCell ref="E23:E24"/>
    <mergeCell ref="C27:C28"/>
    <mergeCell ref="D27:D28"/>
    <mergeCell ref="E27:E28"/>
    <mergeCell ref="C31:C32"/>
    <mergeCell ref="D31:D32"/>
    <mergeCell ref="E31:E32"/>
    <mergeCell ref="C35:C36"/>
    <mergeCell ref="D35:D36"/>
    <mergeCell ref="A138:A141"/>
    <mergeCell ref="K27:K28"/>
    <mergeCell ref="C29:C30"/>
    <mergeCell ref="D29:D30"/>
    <mergeCell ref="E29:E30"/>
    <mergeCell ref="F29:F30"/>
    <mergeCell ref="G29:G30"/>
    <mergeCell ref="H29:H30"/>
    <mergeCell ref="I29:I30"/>
    <mergeCell ref="J29:J30"/>
    <mergeCell ref="K29:K30"/>
    <mergeCell ref="F27:F28"/>
    <mergeCell ref="G27:G28"/>
    <mergeCell ref="H27:H28"/>
    <mergeCell ref="I27:I28"/>
    <mergeCell ref="J27:J28"/>
    <mergeCell ref="K23:K24"/>
    <mergeCell ref="C25:C26"/>
    <mergeCell ref="D25:D26"/>
    <mergeCell ref="E25:E26"/>
    <mergeCell ref="F25:F26"/>
    <mergeCell ref="G25:G26"/>
    <mergeCell ref="H25:H26"/>
    <mergeCell ref="I25:I26"/>
    <mergeCell ref="J25:J26"/>
    <mergeCell ref="K25:K26"/>
    <mergeCell ref="F23:F24"/>
    <mergeCell ref="G23:G24"/>
    <mergeCell ref="H23:H24"/>
    <mergeCell ref="I23:I24"/>
    <mergeCell ref="J23:J24"/>
    <mergeCell ref="J35:J36"/>
    <mergeCell ref="K35:K36"/>
    <mergeCell ref="C37:C38"/>
    <mergeCell ref="D37:D38"/>
    <mergeCell ref="E37:E38"/>
    <mergeCell ref="F37:F38"/>
    <mergeCell ref="G37:G38"/>
    <mergeCell ref="H37:H38"/>
    <mergeCell ref="I37:I38"/>
    <mergeCell ref="J37:J38"/>
    <mergeCell ref="K37:K38"/>
    <mergeCell ref="E35:E36"/>
    <mergeCell ref="F35:F36"/>
    <mergeCell ref="G35:G36"/>
    <mergeCell ref="H35:H36"/>
    <mergeCell ref="I35:I36"/>
    <mergeCell ref="K31:K32"/>
    <mergeCell ref="C33:C34"/>
    <mergeCell ref="D33:D34"/>
    <mergeCell ref="E33:E34"/>
    <mergeCell ref="F33:F34"/>
    <mergeCell ref="G33:G34"/>
    <mergeCell ref="H33:H34"/>
    <mergeCell ref="I33:I34"/>
    <mergeCell ref="J33:J34"/>
    <mergeCell ref="K33:K34"/>
    <mergeCell ref="F31:F32"/>
    <mergeCell ref="G31:G32"/>
    <mergeCell ref="H31:H32"/>
    <mergeCell ref="I31:I32"/>
    <mergeCell ref="J31:J32"/>
    <mergeCell ref="H39:H40"/>
    <mergeCell ref="I39:I40"/>
    <mergeCell ref="J39:J40"/>
    <mergeCell ref="K39:K40"/>
    <mergeCell ref="C41:C42"/>
    <mergeCell ref="D41:D42"/>
    <mergeCell ref="E41:E42"/>
    <mergeCell ref="F41:F42"/>
    <mergeCell ref="G41:G42"/>
    <mergeCell ref="H41:H42"/>
    <mergeCell ref="I41:I42"/>
    <mergeCell ref="J41:J42"/>
    <mergeCell ref="K41:K42"/>
    <mergeCell ref="C39:C40"/>
    <mergeCell ref="D39:D40"/>
    <mergeCell ref="E39:E40"/>
    <mergeCell ref="F39:F40"/>
    <mergeCell ref="G39:G40"/>
    <mergeCell ref="H43:H44"/>
    <mergeCell ref="I43:I44"/>
    <mergeCell ref="J43:J44"/>
    <mergeCell ref="K43:K44"/>
    <mergeCell ref="C45:C46"/>
    <mergeCell ref="D45:D46"/>
    <mergeCell ref="E45:E46"/>
    <mergeCell ref="F45:F46"/>
    <mergeCell ref="G45:G46"/>
    <mergeCell ref="H45:H46"/>
    <mergeCell ref="I45:I46"/>
    <mergeCell ref="J45:J46"/>
    <mergeCell ref="K45:K46"/>
    <mergeCell ref="C43:C44"/>
    <mergeCell ref="D43:D44"/>
    <mergeCell ref="E43:E44"/>
    <mergeCell ref="F43:F44"/>
    <mergeCell ref="G43:G44"/>
    <mergeCell ref="H47:H48"/>
    <mergeCell ref="I47:I48"/>
    <mergeCell ref="J47:J48"/>
    <mergeCell ref="K47:K48"/>
    <mergeCell ref="C54:C57"/>
    <mergeCell ref="D54:D57"/>
    <mergeCell ref="E54:E57"/>
    <mergeCell ref="F54:F57"/>
    <mergeCell ref="G54:G57"/>
    <mergeCell ref="H54:H57"/>
    <mergeCell ref="I54:I57"/>
    <mergeCell ref="J54:J57"/>
    <mergeCell ref="K54:K57"/>
    <mergeCell ref="C47:C48"/>
    <mergeCell ref="D47:D48"/>
    <mergeCell ref="E47:E48"/>
    <mergeCell ref="F47:F48"/>
    <mergeCell ref="G47:G48"/>
    <mergeCell ref="H58:H61"/>
    <mergeCell ref="I58:I61"/>
    <mergeCell ref="J58:J61"/>
    <mergeCell ref="K58:K61"/>
    <mergeCell ref="C62:C65"/>
    <mergeCell ref="D62:D65"/>
    <mergeCell ref="E62:E65"/>
    <mergeCell ref="F62:F65"/>
    <mergeCell ref="G62:G65"/>
    <mergeCell ref="H62:H65"/>
    <mergeCell ref="I62:I65"/>
    <mergeCell ref="J62:J65"/>
    <mergeCell ref="K62:K65"/>
    <mergeCell ref="C58:C61"/>
    <mergeCell ref="D58:D61"/>
    <mergeCell ref="E58:E61"/>
    <mergeCell ref="F58:F61"/>
    <mergeCell ref="G58:G61"/>
    <mergeCell ref="H66:H69"/>
    <mergeCell ref="I66:I69"/>
    <mergeCell ref="J66:J69"/>
    <mergeCell ref="K66:K69"/>
    <mergeCell ref="C70:C73"/>
    <mergeCell ref="D70:D73"/>
    <mergeCell ref="E70:E73"/>
    <mergeCell ref="F70:F73"/>
    <mergeCell ref="G70:G73"/>
    <mergeCell ref="H70:H73"/>
    <mergeCell ref="I70:I73"/>
    <mergeCell ref="J70:J73"/>
    <mergeCell ref="K70:K73"/>
    <mergeCell ref="C66:C69"/>
    <mergeCell ref="D66:D69"/>
    <mergeCell ref="E66:E69"/>
    <mergeCell ref="F66:F69"/>
    <mergeCell ref="G66:G69"/>
    <mergeCell ref="H74:H77"/>
    <mergeCell ref="I74:I77"/>
    <mergeCell ref="J74:J77"/>
    <mergeCell ref="K74:K77"/>
    <mergeCell ref="C78:C81"/>
    <mergeCell ref="D78:D81"/>
    <mergeCell ref="E78:E81"/>
    <mergeCell ref="F78:F81"/>
    <mergeCell ref="G78:G81"/>
    <mergeCell ref="H78:H81"/>
    <mergeCell ref="I78:I81"/>
    <mergeCell ref="J78:J81"/>
    <mergeCell ref="K78:K81"/>
    <mergeCell ref="C74:C77"/>
    <mergeCell ref="D74:D77"/>
    <mergeCell ref="E74:E77"/>
    <mergeCell ref="F74:F77"/>
    <mergeCell ref="G74:G77"/>
    <mergeCell ref="H82:H85"/>
    <mergeCell ref="I82:I85"/>
    <mergeCell ref="J82:J85"/>
    <mergeCell ref="K82:K85"/>
    <mergeCell ref="C87:C88"/>
    <mergeCell ref="D87:D88"/>
    <mergeCell ref="E87:E88"/>
    <mergeCell ref="F87:F88"/>
    <mergeCell ref="G87:G88"/>
    <mergeCell ref="H87:H88"/>
    <mergeCell ref="I87:I88"/>
    <mergeCell ref="J87:J88"/>
    <mergeCell ref="K87:K88"/>
    <mergeCell ref="C82:C85"/>
    <mergeCell ref="D82:D85"/>
    <mergeCell ref="E82:E85"/>
    <mergeCell ref="F82:F85"/>
    <mergeCell ref="G82:G85"/>
    <mergeCell ref="H89:H90"/>
    <mergeCell ref="I89:I90"/>
    <mergeCell ref="J89:J90"/>
    <mergeCell ref="K89:K90"/>
    <mergeCell ref="C91:C92"/>
    <mergeCell ref="D91:D92"/>
    <mergeCell ref="E91:E92"/>
    <mergeCell ref="F91:F92"/>
    <mergeCell ref="G91:G92"/>
    <mergeCell ref="H91:H92"/>
    <mergeCell ref="I91:I92"/>
    <mergeCell ref="J91:J92"/>
    <mergeCell ref="K91:K92"/>
    <mergeCell ref="C89:C90"/>
    <mergeCell ref="D89:D90"/>
    <mergeCell ref="E89:E90"/>
    <mergeCell ref="F89:F90"/>
    <mergeCell ref="G89:G90"/>
    <mergeCell ref="H93:H94"/>
    <mergeCell ref="I93:I94"/>
    <mergeCell ref="J93:J94"/>
    <mergeCell ref="K93:K94"/>
    <mergeCell ref="C95:C96"/>
    <mergeCell ref="D95:D96"/>
    <mergeCell ref="E95:E96"/>
    <mergeCell ref="F95:F96"/>
    <mergeCell ref="G95:G96"/>
    <mergeCell ref="H95:H96"/>
    <mergeCell ref="I95:I96"/>
    <mergeCell ref="J95:J96"/>
    <mergeCell ref="K95:K96"/>
    <mergeCell ref="C93:C94"/>
    <mergeCell ref="D93:D94"/>
    <mergeCell ref="E93:E94"/>
    <mergeCell ref="F93:F94"/>
    <mergeCell ref="G93:G94"/>
    <mergeCell ref="H97:H98"/>
    <mergeCell ref="I97:I98"/>
    <mergeCell ref="J97:J98"/>
    <mergeCell ref="K97:K98"/>
    <mergeCell ref="C99:C100"/>
    <mergeCell ref="D99:D100"/>
    <mergeCell ref="E99:E100"/>
    <mergeCell ref="F99:F100"/>
    <mergeCell ref="G99:G100"/>
    <mergeCell ref="H99:H100"/>
    <mergeCell ref="I99:I100"/>
    <mergeCell ref="J99:J100"/>
    <mergeCell ref="K99:K100"/>
    <mergeCell ref="C97:C98"/>
    <mergeCell ref="D97:D98"/>
    <mergeCell ref="E97:E98"/>
    <mergeCell ref="F97:F98"/>
    <mergeCell ref="G97:G98"/>
    <mergeCell ref="H101:H102"/>
    <mergeCell ref="I101:I102"/>
    <mergeCell ref="J101:J102"/>
    <mergeCell ref="K101:K102"/>
    <mergeCell ref="C103:C104"/>
    <mergeCell ref="D103:D104"/>
    <mergeCell ref="E103:E104"/>
    <mergeCell ref="F103:F104"/>
    <mergeCell ref="G103:G104"/>
    <mergeCell ref="H103:H104"/>
    <mergeCell ref="I103:I104"/>
    <mergeCell ref="J103:J104"/>
    <mergeCell ref="K103:K104"/>
    <mergeCell ref="C101:C102"/>
    <mergeCell ref="D101:D102"/>
    <mergeCell ref="E101:E102"/>
    <mergeCell ref="F101:F102"/>
    <mergeCell ref="G101:G102"/>
    <mergeCell ref="H105:H106"/>
    <mergeCell ref="I105:I106"/>
    <mergeCell ref="J105:J106"/>
    <mergeCell ref="K105:K106"/>
    <mergeCell ref="C107:C108"/>
    <mergeCell ref="D107:D108"/>
    <mergeCell ref="E107:E108"/>
    <mergeCell ref="F107:F108"/>
    <mergeCell ref="G107:G108"/>
    <mergeCell ref="H107:H108"/>
    <mergeCell ref="I107:I108"/>
    <mergeCell ref="J107:J108"/>
    <mergeCell ref="K107:K108"/>
    <mergeCell ref="C105:C106"/>
    <mergeCell ref="D105:D106"/>
    <mergeCell ref="E105:E106"/>
    <mergeCell ref="F105:F106"/>
    <mergeCell ref="G105:G106"/>
    <mergeCell ref="H109:H110"/>
    <mergeCell ref="I109:I110"/>
    <mergeCell ref="J109:J110"/>
    <mergeCell ref="K109:K110"/>
    <mergeCell ref="C111:C112"/>
    <mergeCell ref="D111:D112"/>
    <mergeCell ref="E111:E112"/>
    <mergeCell ref="F111:F112"/>
    <mergeCell ref="G111:G112"/>
    <mergeCell ref="H111:H112"/>
    <mergeCell ref="I111:I112"/>
    <mergeCell ref="J111:J112"/>
    <mergeCell ref="K111:K112"/>
    <mergeCell ref="C109:C110"/>
    <mergeCell ref="D109:D110"/>
    <mergeCell ref="E109:E110"/>
    <mergeCell ref="F109:F110"/>
    <mergeCell ref="G109:G110"/>
    <mergeCell ref="H113:H114"/>
    <mergeCell ref="I113:I114"/>
    <mergeCell ref="J113:J114"/>
    <mergeCell ref="K113:K114"/>
    <mergeCell ref="C115:C116"/>
    <mergeCell ref="D115:D116"/>
    <mergeCell ref="E115:E116"/>
    <mergeCell ref="F115:F116"/>
    <mergeCell ref="G115:G116"/>
    <mergeCell ref="H115:H116"/>
    <mergeCell ref="I115:I116"/>
    <mergeCell ref="J115:J116"/>
    <mergeCell ref="K115:K116"/>
    <mergeCell ref="C113:C114"/>
    <mergeCell ref="D113:D114"/>
    <mergeCell ref="E113:E114"/>
    <mergeCell ref="F113:F114"/>
    <mergeCell ref="G113:G114"/>
    <mergeCell ref="H122:H125"/>
    <mergeCell ref="I122:I125"/>
    <mergeCell ref="J122:J125"/>
    <mergeCell ref="K122:K125"/>
    <mergeCell ref="C126:C129"/>
    <mergeCell ref="D126:D129"/>
    <mergeCell ref="E126:E129"/>
    <mergeCell ref="F126:F129"/>
    <mergeCell ref="G126:G129"/>
    <mergeCell ref="H126:H129"/>
    <mergeCell ref="I126:I129"/>
    <mergeCell ref="J126:J129"/>
    <mergeCell ref="K126:K129"/>
    <mergeCell ref="C122:C125"/>
    <mergeCell ref="D122:D125"/>
    <mergeCell ref="E122:E125"/>
    <mergeCell ref="F122:F125"/>
    <mergeCell ref="G122:G125"/>
    <mergeCell ref="H130:H133"/>
    <mergeCell ref="I130:I133"/>
    <mergeCell ref="J130:J133"/>
    <mergeCell ref="K130:K133"/>
    <mergeCell ref="C134:C137"/>
    <mergeCell ref="D134:D137"/>
    <mergeCell ref="E134:E137"/>
    <mergeCell ref="F134:F137"/>
    <mergeCell ref="G134:G137"/>
    <mergeCell ref="H134:H137"/>
    <mergeCell ref="I134:I137"/>
    <mergeCell ref="J134:J137"/>
    <mergeCell ref="K134:K137"/>
    <mergeCell ref="C130:C133"/>
    <mergeCell ref="D130:D133"/>
    <mergeCell ref="E130:E133"/>
    <mergeCell ref="F130:F133"/>
    <mergeCell ref="G130:G133"/>
    <mergeCell ref="H138:H141"/>
    <mergeCell ref="I138:I141"/>
    <mergeCell ref="J138:J141"/>
    <mergeCell ref="K138:K141"/>
    <mergeCell ref="C142:C145"/>
    <mergeCell ref="D142:D145"/>
    <mergeCell ref="E142:E145"/>
    <mergeCell ref="F142:F145"/>
    <mergeCell ref="G142:G145"/>
    <mergeCell ref="H142:H145"/>
    <mergeCell ref="I142:I145"/>
    <mergeCell ref="J142:J145"/>
    <mergeCell ref="K142:K145"/>
    <mergeCell ref="C138:C141"/>
    <mergeCell ref="D138:D141"/>
    <mergeCell ref="E138:E141"/>
    <mergeCell ref="F138:F141"/>
    <mergeCell ref="G138:G141"/>
    <mergeCell ref="H146:H149"/>
    <mergeCell ref="I146:I149"/>
    <mergeCell ref="J146:J149"/>
    <mergeCell ref="K146:K149"/>
    <mergeCell ref="C150:C153"/>
    <mergeCell ref="D150:D153"/>
    <mergeCell ref="E150:E153"/>
    <mergeCell ref="F150:F153"/>
    <mergeCell ref="G150:G153"/>
    <mergeCell ref="H150:H153"/>
    <mergeCell ref="I150:I153"/>
    <mergeCell ref="J150:J153"/>
    <mergeCell ref="K150:K153"/>
    <mergeCell ref="C146:C149"/>
    <mergeCell ref="D146:D149"/>
    <mergeCell ref="E146:E149"/>
    <mergeCell ref="F146:F149"/>
    <mergeCell ref="G146:G149"/>
    <mergeCell ref="AA19:AA20"/>
    <mergeCell ref="AB19:AB20"/>
    <mergeCell ref="AC19:AC20"/>
    <mergeCell ref="AD19:AD20"/>
    <mergeCell ref="AE19:AE20"/>
    <mergeCell ref="V19:V20"/>
    <mergeCell ref="W19:W20"/>
    <mergeCell ref="X19:X20"/>
    <mergeCell ref="Y19:Y20"/>
    <mergeCell ref="Z19:Z20"/>
    <mergeCell ref="Q19:Q20"/>
    <mergeCell ref="R19:R20"/>
    <mergeCell ref="S19:S20"/>
    <mergeCell ref="T19:T20"/>
    <mergeCell ref="U19:U20"/>
    <mergeCell ref="L19:L20"/>
    <mergeCell ref="M19:M20"/>
    <mergeCell ref="N19:N20"/>
    <mergeCell ref="O19:O20"/>
    <mergeCell ref="P19:P20"/>
    <mergeCell ref="AA21:AA22"/>
    <mergeCell ref="AB21:AB22"/>
    <mergeCell ref="AC21:AC22"/>
    <mergeCell ref="AD21:AD22"/>
    <mergeCell ref="AE21:AE22"/>
    <mergeCell ref="V21:V22"/>
    <mergeCell ref="W21:W22"/>
    <mergeCell ref="X21:X22"/>
    <mergeCell ref="Y21:Y22"/>
    <mergeCell ref="Z21:Z22"/>
    <mergeCell ref="Q21:Q22"/>
    <mergeCell ref="R21:R22"/>
    <mergeCell ref="S21:S22"/>
    <mergeCell ref="T21:T22"/>
    <mergeCell ref="U21:U22"/>
    <mergeCell ref="L21:L22"/>
    <mergeCell ref="M21:M22"/>
    <mergeCell ref="N21:N22"/>
    <mergeCell ref="O21:O22"/>
    <mergeCell ref="P21:P22"/>
    <mergeCell ref="AA23:AA24"/>
    <mergeCell ref="AB23:AB24"/>
    <mergeCell ref="AC23:AC24"/>
    <mergeCell ref="AD23:AD24"/>
    <mergeCell ref="AE23:AE24"/>
    <mergeCell ref="V23:V24"/>
    <mergeCell ref="W23:W24"/>
    <mergeCell ref="X23:X24"/>
    <mergeCell ref="Y23:Y24"/>
    <mergeCell ref="Z23:Z24"/>
    <mergeCell ref="Q23:Q24"/>
    <mergeCell ref="R23:R24"/>
    <mergeCell ref="S23:S24"/>
    <mergeCell ref="T23:T24"/>
    <mergeCell ref="U23:U24"/>
    <mergeCell ref="L23:L24"/>
    <mergeCell ref="M23:M24"/>
    <mergeCell ref="N23:N24"/>
    <mergeCell ref="O23:O24"/>
    <mergeCell ref="P23:P24"/>
    <mergeCell ref="AA25:AA26"/>
    <mergeCell ref="AB25:AB26"/>
    <mergeCell ref="AC25:AC26"/>
    <mergeCell ref="AD25:AD26"/>
    <mergeCell ref="AE25:AE26"/>
    <mergeCell ref="V25:V26"/>
    <mergeCell ref="W25:W26"/>
    <mergeCell ref="X25:X26"/>
    <mergeCell ref="Y25:Y26"/>
    <mergeCell ref="Z25:Z26"/>
    <mergeCell ref="Q25:Q26"/>
    <mergeCell ref="R25:R26"/>
    <mergeCell ref="S25:S26"/>
    <mergeCell ref="T25:T26"/>
    <mergeCell ref="U25:U26"/>
    <mergeCell ref="L25:L26"/>
    <mergeCell ref="M25:M26"/>
    <mergeCell ref="N25:N26"/>
    <mergeCell ref="O25:O26"/>
    <mergeCell ref="P25:P26"/>
    <mergeCell ref="AA27:AA28"/>
    <mergeCell ref="AB27:AB28"/>
    <mergeCell ref="AC27:AC28"/>
    <mergeCell ref="AD27:AD28"/>
    <mergeCell ref="AE27:AE28"/>
    <mergeCell ref="V27:V28"/>
    <mergeCell ref="W27:W28"/>
    <mergeCell ref="X27:X28"/>
    <mergeCell ref="Y27:Y28"/>
    <mergeCell ref="Z27:Z28"/>
    <mergeCell ref="Q27:Q28"/>
    <mergeCell ref="R27:R28"/>
    <mergeCell ref="S27:S28"/>
    <mergeCell ref="T27:T28"/>
    <mergeCell ref="U27:U28"/>
    <mergeCell ref="L27:L28"/>
    <mergeCell ref="M27:M28"/>
    <mergeCell ref="N27:N28"/>
    <mergeCell ref="O27:O28"/>
    <mergeCell ref="P27:P28"/>
    <mergeCell ref="AA29:AA30"/>
    <mergeCell ref="AB29:AB30"/>
    <mergeCell ref="AC29:AC30"/>
    <mergeCell ref="AD29:AD30"/>
    <mergeCell ref="AE29:AE30"/>
    <mergeCell ref="V29:V30"/>
    <mergeCell ref="W29:W30"/>
    <mergeCell ref="X29:X30"/>
    <mergeCell ref="Y29:Y30"/>
    <mergeCell ref="Z29:Z30"/>
    <mergeCell ref="Q29:Q30"/>
    <mergeCell ref="R29:R30"/>
    <mergeCell ref="S29:S30"/>
    <mergeCell ref="T29:T30"/>
    <mergeCell ref="U29:U30"/>
    <mergeCell ref="L29:L30"/>
    <mergeCell ref="M29:M30"/>
    <mergeCell ref="N29:N30"/>
    <mergeCell ref="O29:O30"/>
    <mergeCell ref="P29:P30"/>
    <mergeCell ref="AA31:AA32"/>
    <mergeCell ref="AB31:AB32"/>
    <mergeCell ref="AC31:AC32"/>
    <mergeCell ref="AD31:AD32"/>
    <mergeCell ref="AE31:AE32"/>
    <mergeCell ref="V31:V32"/>
    <mergeCell ref="W31:W32"/>
    <mergeCell ref="X31:X32"/>
    <mergeCell ref="Y31:Y32"/>
    <mergeCell ref="Z31:Z32"/>
    <mergeCell ref="Q31:Q32"/>
    <mergeCell ref="R31:R32"/>
    <mergeCell ref="S31:S32"/>
    <mergeCell ref="T31:T32"/>
    <mergeCell ref="U31:U32"/>
    <mergeCell ref="L31:L32"/>
    <mergeCell ref="M31:M32"/>
    <mergeCell ref="N31:N32"/>
    <mergeCell ref="O31:O32"/>
    <mergeCell ref="P31:P32"/>
    <mergeCell ref="AA33:AA34"/>
    <mergeCell ref="AB33:AB34"/>
    <mergeCell ref="AC33:AC34"/>
    <mergeCell ref="AD33:AD34"/>
    <mergeCell ref="AE33:AE34"/>
    <mergeCell ref="V33:V34"/>
    <mergeCell ref="W33:W34"/>
    <mergeCell ref="X33:X34"/>
    <mergeCell ref="Y33:Y34"/>
    <mergeCell ref="Z33:Z34"/>
    <mergeCell ref="Q33:Q34"/>
    <mergeCell ref="R33:R34"/>
    <mergeCell ref="S33:S34"/>
    <mergeCell ref="T33:T34"/>
    <mergeCell ref="U33:U34"/>
    <mergeCell ref="L33:L34"/>
    <mergeCell ref="M33:M34"/>
    <mergeCell ref="N33:N34"/>
    <mergeCell ref="O33:O34"/>
    <mergeCell ref="P33:P34"/>
    <mergeCell ref="AA35:AA36"/>
    <mergeCell ref="AB35:AB36"/>
    <mergeCell ref="AC35:AC36"/>
    <mergeCell ref="AD35:AD36"/>
    <mergeCell ref="AE35:AE36"/>
    <mergeCell ref="V35:V36"/>
    <mergeCell ref="W35:W36"/>
    <mergeCell ref="X35:X36"/>
    <mergeCell ref="Y35:Y36"/>
    <mergeCell ref="Z35:Z36"/>
    <mergeCell ref="Q35:Q36"/>
    <mergeCell ref="R35:R36"/>
    <mergeCell ref="S35:S36"/>
    <mergeCell ref="T35:T36"/>
    <mergeCell ref="U35:U36"/>
    <mergeCell ref="L35:L36"/>
    <mergeCell ref="M35:M36"/>
    <mergeCell ref="N35:N36"/>
    <mergeCell ref="O35:O36"/>
    <mergeCell ref="P35:P36"/>
    <mergeCell ref="AA37:AA38"/>
    <mergeCell ref="AB37:AB38"/>
    <mergeCell ref="AC37:AC38"/>
    <mergeCell ref="AD37:AD38"/>
    <mergeCell ref="AE37:AE38"/>
    <mergeCell ref="V37:V38"/>
    <mergeCell ref="W37:W38"/>
    <mergeCell ref="X37:X38"/>
    <mergeCell ref="Y37:Y38"/>
    <mergeCell ref="Z37:Z38"/>
    <mergeCell ref="Q37:Q38"/>
    <mergeCell ref="R37:R38"/>
    <mergeCell ref="S37:S38"/>
    <mergeCell ref="T37:T38"/>
    <mergeCell ref="U37:U38"/>
    <mergeCell ref="L37:L38"/>
    <mergeCell ref="M37:M38"/>
    <mergeCell ref="N37:N38"/>
    <mergeCell ref="O37:O38"/>
    <mergeCell ref="P37:P38"/>
    <mergeCell ref="AA39:AA40"/>
    <mergeCell ref="AB39:AB40"/>
    <mergeCell ref="AC39:AC40"/>
    <mergeCell ref="AD39:AD40"/>
    <mergeCell ref="AE39:AE40"/>
    <mergeCell ref="V39:V40"/>
    <mergeCell ref="W39:W40"/>
    <mergeCell ref="X39:X40"/>
    <mergeCell ref="Y39:Y40"/>
    <mergeCell ref="Z39:Z40"/>
    <mergeCell ref="Q39:Q40"/>
    <mergeCell ref="R39:R40"/>
    <mergeCell ref="S39:S40"/>
    <mergeCell ref="T39:T40"/>
    <mergeCell ref="U39:U40"/>
    <mergeCell ref="L39:L40"/>
    <mergeCell ref="M39:M40"/>
    <mergeCell ref="N39:N40"/>
    <mergeCell ref="O39:O40"/>
    <mergeCell ref="P39:P40"/>
    <mergeCell ref="AA41:AA42"/>
    <mergeCell ref="AB41:AB42"/>
    <mergeCell ref="AC41:AC42"/>
    <mergeCell ref="AD41:AD42"/>
    <mergeCell ref="AE41:AE42"/>
    <mergeCell ref="V41:V42"/>
    <mergeCell ref="W41:W42"/>
    <mergeCell ref="X41:X42"/>
    <mergeCell ref="Y41:Y42"/>
    <mergeCell ref="Z41:Z42"/>
    <mergeCell ref="Q41:Q42"/>
    <mergeCell ref="R41:R42"/>
    <mergeCell ref="S41:S42"/>
    <mergeCell ref="T41:T42"/>
    <mergeCell ref="U41:U42"/>
    <mergeCell ref="L41:L42"/>
    <mergeCell ref="M41:M42"/>
    <mergeCell ref="N41:N42"/>
    <mergeCell ref="O41:O42"/>
    <mergeCell ref="P41:P42"/>
    <mergeCell ref="AA43:AA44"/>
    <mergeCell ref="AB43:AB44"/>
    <mergeCell ref="AC43:AC44"/>
    <mergeCell ref="AD43:AD44"/>
    <mergeCell ref="AE43:AE44"/>
    <mergeCell ref="V43:V44"/>
    <mergeCell ref="W43:W44"/>
    <mergeCell ref="X43:X44"/>
    <mergeCell ref="Y43:Y44"/>
    <mergeCell ref="Z43:Z44"/>
    <mergeCell ref="Q43:Q44"/>
    <mergeCell ref="R43:R44"/>
    <mergeCell ref="S43:S44"/>
    <mergeCell ref="T43:T44"/>
    <mergeCell ref="U43:U44"/>
    <mergeCell ref="L43:L44"/>
    <mergeCell ref="M43:M44"/>
    <mergeCell ref="N43:N44"/>
    <mergeCell ref="O43:O44"/>
    <mergeCell ref="P43:P44"/>
    <mergeCell ref="AA45:AA46"/>
    <mergeCell ref="AB45:AB46"/>
    <mergeCell ref="AC45:AC46"/>
    <mergeCell ref="AD45:AD46"/>
    <mergeCell ref="AE45:AE46"/>
    <mergeCell ref="V45:V46"/>
    <mergeCell ref="W45:W46"/>
    <mergeCell ref="X45:X46"/>
    <mergeCell ref="Y45:Y46"/>
    <mergeCell ref="Z45:Z46"/>
    <mergeCell ref="Q45:Q46"/>
    <mergeCell ref="R45:R46"/>
    <mergeCell ref="S45:S46"/>
    <mergeCell ref="T45:T46"/>
    <mergeCell ref="U45:U46"/>
    <mergeCell ref="L45:L46"/>
    <mergeCell ref="M45:M46"/>
    <mergeCell ref="N45:N46"/>
    <mergeCell ref="O45:O46"/>
    <mergeCell ref="P45:P46"/>
    <mergeCell ref="AA47:AA48"/>
    <mergeCell ref="AB47:AB48"/>
    <mergeCell ref="AC47:AC48"/>
    <mergeCell ref="AD47:AD48"/>
    <mergeCell ref="AE47:AE48"/>
    <mergeCell ref="V47:V48"/>
    <mergeCell ref="W47:W48"/>
    <mergeCell ref="X47:X48"/>
    <mergeCell ref="Y47:Y48"/>
    <mergeCell ref="Z47:Z48"/>
    <mergeCell ref="Q47:Q48"/>
    <mergeCell ref="R47:R48"/>
    <mergeCell ref="S47:S48"/>
    <mergeCell ref="T47:T48"/>
    <mergeCell ref="U47:U48"/>
    <mergeCell ref="L47:L48"/>
    <mergeCell ref="M47:M48"/>
    <mergeCell ref="N47:N48"/>
    <mergeCell ref="O47:O48"/>
    <mergeCell ref="P47:P48"/>
    <mergeCell ref="AA54:AA57"/>
    <mergeCell ref="AB54:AB57"/>
    <mergeCell ref="AC54:AC57"/>
    <mergeCell ref="AD54:AD57"/>
    <mergeCell ref="AE54:AE57"/>
    <mergeCell ref="V54:V57"/>
    <mergeCell ref="W54:W57"/>
    <mergeCell ref="X54:X57"/>
    <mergeCell ref="Y54:Y57"/>
    <mergeCell ref="Z54:Z57"/>
    <mergeCell ref="Q54:Q57"/>
    <mergeCell ref="R54:R57"/>
    <mergeCell ref="S54:S57"/>
    <mergeCell ref="T54:T57"/>
    <mergeCell ref="U54:U57"/>
    <mergeCell ref="L54:L57"/>
    <mergeCell ref="M54:M57"/>
    <mergeCell ref="N54:N57"/>
    <mergeCell ref="O54:O57"/>
    <mergeCell ref="P54:P57"/>
    <mergeCell ref="AA58:AA61"/>
    <mergeCell ref="AB58:AB61"/>
    <mergeCell ref="AC58:AC61"/>
    <mergeCell ref="AD58:AD61"/>
    <mergeCell ref="AE58:AE61"/>
    <mergeCell ref="V58:V61"/>
    <mergeCell ref="W58:W61"/>
    <mergeCell ref="X58:X61"/>
    <mergeCell ref="Y58:Y61"/>
    <mergeCell ref="Z58:Z61"/>
    <mergeCell ref="Q58:Q61"/>
    <mergeCell ref="R58:R61"/>
    <mergeCell ref="S58:S61"/>
    <mergeCell ref="T58:T61"/>
    <mergeCell ref="U58:U61"/>
    <mergeCell ref="L58:L61"/>
    <mergeCell ref="M58:M61"/>
    <mergeCell ref="N58:N61"/>
    <mergeCell ref="O58:O61"/>
    <mergeCell ref="P58:P61"/>
    <mergeCell ref="AA62:AA65"/>
    <mergeCell ref="AB62:AB65"/>
    <mergeCell ref="AC62:AC65"/>
    <mergeCell ref="AD62:AD65"/>
    <mergeCell ref="AE62:AE65"/>
    <mergeCell ref="V62:V65"/>
    <mergeCell ref="W62:W65"/>
    <mergeCell ref="X62:X65"/>
    <mergeCell ref="Y62:Y65"/>
    <mergeCell ref="Z62:Z65"/>
    <mergeCell ref="Q62:Q65"/>
    <mergeCell ref="R62:R65"/>
    <mergeCell ref="S62:S65"/>
    <mergeCell ref="T62:T65"/>
    <mergeCell ref="U62:U65"/>
    <mergeCell ref="L62:L65"/>
    <mergeCell ref="M62:M65"/>
    <mergeCell ref="N62:N65"/>
    <mergeCell ref="O62:O65"/>
    <mergeCell ref="P62:P65"/>
    <mergeCell ref="AA66:AA69"/>
    <mergeCell ref="AB66:AB69"/>
    <mergeCell ref="AC66:AC69"/>
    <mergeCell ref="AD66:AD69"/>
    <mergeCell ref="AE66:AE69"/>
    <mergeCell ref="V66:V69"/>
    <mergeCell ref="W66:W69"/>
    <mergeCell ref="X66:X69"/>
    <mergeCell ref="Y66:Y69"/>
    <mergeCell ref="Z66:Z69"/>
    <mergeCell ref="Q66:Q69"/>
    <mergeCell ref="R66:R69"/>
    <mergeCell ref="S66:S69"/>
    <mergeCell ref="T66:T69"/>
    <mergeCell ref="U66:U69"/>
    <mergeCell ref="L66:L69"/>
    <mergeCell ref="M66:M69"/>
    <mergeCell ref="N66:N69"/>
    <mergeCell ref="O66:O69"/>
    <mergeCell ref="P66:P69"/>
    <mergeCell ref="AA70:AA73"/>
    <mergeCell ref="AB70:AB73"/>
    <mergeCell ref="AC70:AC73"/>
    <mergeCell ref="AD70:AD73"/>
    <mergeCell ref="AE70:AE73"/>
    <mergeCell ref="V70:V73"/>
    <mergeCell ref="W70:W73"/>
    <mergeCell ref="X70:X73"/>
    <mergeCell ref="Y70:Y73"/>
    <mergeCell ref="Z70:Z73"/>
    <mergeCell ref="Q70:Q73"/>
    <mergeCell ref="R70:R73"/>
    <mergeCell ref="S70:S73"/>
    <mergeCell ref="T70:T73"/>
    <mergeCell ref="U70:U73"/>
    <mergeCell ref="L70:L73"/>
    <mergeCell ref="M70:M73"/>
    <mergeCell ref="N70:N73"/>
    <mergeCell ref="O70:O73"/>
    <mergeCell ref="P70:P73"/>
    <mergeCell ref="AA74:AA77"/>
    <mergeCell ref="AB74:AB77"/>
    <mergeCell ref="AC74:AC77"/>
    <mergeCell ref="AD74:AD77"/>
    <mergeCell ref="AE74:AE77"/>
    <mergeCell ref="V74:V77"/>
    <mergeCell ref="W74:W77"/>
    <mergeCell ref="X74:X77"/>
    <mergeCell ref="Y74:Y77"/>
    <mergeCell ref="Z74:Z77"/>
    <mergeCell ref="Q74:Q77"/>
    <mergeCell ref="R74:R77"/>
    <mergeCell ref="S74:S77"/>
    <mergeCell ref="T74:T77"/>
    <mergeCell ref="U74:U77"/>
    <mergeCell ref="L74:L77"/>
    <mergeCell ref="M74:M77"/>
    <mergeCell ref="N74:N77"/>
    <mergeCell ref="O74:O77"/>
    <mergeCell ref="P74:P77"/>
    <mergeCell ref="AA78:AA81"/>
    <mergeCell ref="AB78:AB81"/>
    <mergeCell ref="AC78:AC81"/>
    <mergeCell ref="AD78:AD81"/>
    <mergeCell ref="AE78:AE81"/>
    <mergeCell ref="V78:V81"/>
    <mergeCell ref="W78:W81"/>
    <mergeCell ref="X78:X81"/>
    <mergeCell ref="Y78:Y81"/>
    <mergeCell ref="Z78:Z81"/>
    <mergeCell ref="Q78:Q81"/>
    <mergeCell ref="R78:R81"/>
    <mergeCell ref="S78:S81"/>
    <mergeCell ref="T78:T81"/>
    <mergeCell ref="U78:U81"/>
    <mergeCell ref="L78:L81"/>
    <mergeCell ref="M78:M81"/>
    <mergeCell ref="N78:N81"/>
    <mergeCell ref="O78:O81"/>
    <mergeCell ref="P78:P81"/>
    <mergeCell ref="AA82:AA85"/>
    <mergeCell ref="AB82:AB85"/>
    <mergeCell ref="AC82:AC85"/>
    <mergeCell ref="AD82:AD85"/>
    <mergeCell ref="AE82:AE85"/>
    <mergeCell ref="V82:V85"/>
    <mergeCell ref="W82:W85"/>
    <mergeCell ref="X82:X85"/>
    <mergeCell ref="Y82:Y85"/>
    <mergeCell ref="Z82:Z85"/>
    <mergeCell ref="Q82:Q85"/>
    <mergeCell ref="R82:R85"/>
    <mergeCell ref="S82:S85"/>
    <mergeCell ref="T82:T85"/>
    <mergeCell ref="U82:U85"/>
    <mergeCell ref="L82:L85"/>
    <mergeCell ref="M82:M85"/>
    <mergeCell ref="N82:N85"/>
    <mergeCell ref="O82:O85"/>
    <mergeCell ref="P82:P85"/>
    <mergeCell ref="AA87:AA88"/>
    <mergeCell ref="AB87:AB88"/>
    <mergeCell ref="AC87:AC88"/>
    <mergeCell ref="AD87:AD88"/>
    <mergeCell ref="AE87:AE88"/>
    <mergeCell ref="V87:V88"/>
    <mergeCell ref="W87:W88"/>
    <mergeCell ref="X87:X88"/>
    <mergeCell ref="Y87:Y88"/>
    <mergeCell ref="Z87:Z88"/>
    <mergeCell ref="Q87:Q88"/>
    <mergeCell ref="R87:R88"/>
    <mergeCell ref="S87:S88"/>
    <mergeCell ref="T87:T88"/>
    <mergeCell ref="U87:U88"/>
    <mergeCell ref="L87:L88"/>
    <mergeCell ref="M87:M88"/>
    <mergeCell ref="N87:N88"/>
    <mergeCell ref="O87:O88"/>
    <mergeCell ref="P87:P88"/>
    <mergeCell ref="AA89:AA90"/>
    <mergeCell ref="AB89:AB90"/>
    <mergeCell ref="AC89:AC90"/>
    <mergeCell ref="AD89:AD90"/>
    <mergeCell ref="AE89:AE90"/>
    <mergeCell ref="V89:V90"/>
    <mergeCell ref="W89:W90"/>
    <mergeCell ref="X89:X90"/>
    <mergeCell ref="Y89:Y90"/>
    <mergeCell ref="Z89:Z90"/>
    <mergeCell ref="Q89:Q90"/>
    <mergeCell ref="R89:R90"/>
    <mergeCell ref="S89:S90"/>
    <mergeCell ref="T89:T90"/>
    <mergeCell ref="U89:U90"/>
    <mergeCell ref="L89:L90"/>
    <mergeCell ref="M89:M90"/>
    <mergeCell ref="N89:N90"/>
    <mergeCell ref="O89:O90"/>
    <mergeCell ref="P89:P90"/>
    <mergeCell ref="AA91:AA92"/>
    <mergeCell ref="AB91:AB92"/>
    <mergeCell ref="AC91:AC92"/>
    <mergeCell ref="AD91:AD92"/>
    <mergeCell ref="AE91:AE92"/>
    <mergeCell ref="V91:V92"/>
    <mergeCell ref="W91:W92"/>
    <mergeCell ref="X91:X92"/>
    <mergeCell ref="Y91:Y92"/>
    <mergeCell ref="Z91:Z92"/>
    <mergeCell ref="Q91:Q92"/>
    <mergeCell ref="R91:R92"/>
    <mergeCell ref="S91:S92"/>
    <mergeCell ref="T91:T92"/>
    <mergeCell ref="U91:U92"/>
    <mergeCell ref="L91:L92"/>
    <mergeCell ref="M91:M92"/>
    <mergeCell ref="N91:N92"/>
    <mergeCell ref="O91:O92"/>
    <mergeCell ref="P91:P92"/>
    <mergeCell ref="AA93:AA94"/>
    <mergeCell ref="AB93:AB94"/>
    <mergeCell ref="AC93:AC94"/>
    <mergeCell ref="AD93:AD94"/>
    <mergeCell ref="AE93:AE94"/>
    <mergeCell ref="V93:V94"/>
    <mergeCell ref="W93:W94"/>
    <mergeCell ref="X93:X94"/>
    <mergeCell ref="Y93:Y94"/>
    <mergeCell ref="Z93:Z94"/>
    <mergeCell ref="Q93:Q94"/>
    <mergeCell ref="R93:R94"/>
    <mergeCell ref="S93:S94"/>
    <mergeCell ref="T93:T94"/>
    <mergeCell ref="U93:U94"/>
    <mergeCell ref="L93:L94"/>
    <mergeCell ref="M93:M94"/>
    <mergeCell ref="N93:N94"/>
    <mergeCell ref="O93:O94"/>
    <mergeCell ref="P93:P94"/>
    <mergeCell ref="AA95:AA96"/>
    <mergeCell ref="AB95:AB96"/>
    <mergeCell ref="AC95:AC96"/>
    <mergeCell ref="AD95:AD96"/>
    <mergeCell ref="AE95:AE96"/>
    <mergeCell ref="V95:V96"/>
    <mergeCell ref="W95:W96"/>
    <mergeCell ref="X95:X96"/>
    <mergeCell ref="Y95:Y96"/>
    <mergeCell ref="Z95:Z96"/>
    <mergeCell ref="Q95:Q96"/>
    <mergeCell ref="R95:R96"/>
    <mergeCell ref="S95:S96"/>
    <mergeCell ref="T95:T96"/>
    <mergeCell ref="U95:U96"/>
    <mergeCell ref="L95:L96"/>
    <mergeCell ref="M95:M96"/>
    <mergeCell ref="N95:N96"/>
    <mergeCell ref="O95:O96"/>
    <mergeCell ref="P95:P96"/>
    <mergeCell ref="AA97:AA98"/>
    <mergeCell ref="AB97:AB98"/>
    <mergeCell ref="AC97:AC98"/>
    <mergeCell ref="AD97:AD98"/>
    <mergeCell ref="AE97:AE98"/>
    <mergeCell ref="V97:V98"/>
    <mergeCell ref="W97:W98"/>
    <mergeCell ref="X97:X98"/>
    <mergeCell ref="Y97:Y98"/>
    <mergeCell ref="Z97:Z98"/>
    <mergeCell ref="Q97:Q98"/>
    <mergeCell ref="R97:R98"/>
    <mergeCell ref="S97:S98"/>
    <mergeCell ref="T97:T98"/>
    <mergeCell ref="U97:U98"/>
    <mergeCell ref="L97:L98"/>
    <mergeCell ref="M97:M98"/>
    <mergeCell ref="N97:N98"/>
    <mergeCell ref="O97:O98"/>
    <mergeCell ref="P97:P98"/>
    <mergeCell ref="AA99:AA100"/>
    <mergeCell ref="AB99:AB100"/>
    <mergeCell ref="AC99:AC100"/>
    <mergeCell ref="AD99:AD100"/>
    <mergeCell ref="AE99:AE100"/>
    <mergeCell ref="V99:V100"/>
    <mergeCell ref="W99:W100"/>
    <mergeCell ref="X99:X100"/>
    <mergeCell ref="Y99:Y100"/>
    <mergeCell ref="Z99:Z100"/>
    <mergeCell ref="Q99:Q100"/>
    <mergeCell ref="R99:R100"/>
    <mergeCell ref="S99:S100"/>
    <mergeCell ref="T99:T100"/>
    <mergeCell ref="U99:U100"/>
    <mergeCell ref="L99:L100"/>
    <mergeCell ref="M99:M100"/>
    <mergeCell ref="N99:N100"/>
    <mergeCell ref="O99:O100"/>
    <mergeCell ref="P99:P100"/>
    <mergeCell ref="AA101:AA102"/>
    <mergeCell ref="AB101:AB102"/>
    <mergeCell ref="AC101:AC102"/>
    <mergeCell ref="AD101:AD102"/>
    <mergeCell ref="AE101:AE102"/>
    <mergeCell ref="V101:V102"/>
    <mergeCell ref="W101:W102"/>
    <mergeCell ref="X101:X102"/>
    <mergeCell ref="Y101:Y102"/>
    <mergeCell ref="Z101:Z102"/>
    <mergeCell ref="Q101:Q102"/>
    <mergeCell ref="R101:R102"/>
    <mergeCell ref="S101:S102"/>
    <mergeCell ref="T101:T102"/>
    <mergeCell ref="U101:U102"/>
    <mergeCell ref="L101:L102"/>
    <mergeCell ref="M101:M102"/>
    <mergeCell ref="N101:N102"/>
    <mergeCell ref="O101:O102"/>
    <mergeCell ref="P101:P102"/>
    <mergeCell ref="AA103:AA104"/>
    <mergeCell ref="AB103:AB104"/>
    <mergeCell ref="AC103:AC104"/>
    <mergeCell ref="AD103:AD104"/>
    <mergeCell ref="AE103:AE104"/>
    <mergeCell ref="V103:V104"/>
    <mergeCell ref="W103:W104"/>
    <mergeCell ref="X103:X104"/>
    <mergeCell ref="Y103:Y104"/>
    <mergeCell ref="Z103:Z104"/>
    <mergeCell ref="Q103:Q104"/>
    <mergeCell ref="R103:R104"/>
    <mergeCell ref="S103:S104"/>
    <mergeCell ref="T103:T104"/>
    <mergeCell ref="U103:U104"/>
    <mergeCell ref="L103:L104"/>
    <mergeCell ref="M103:M104"/>
    <mergeCell ref="N103:N104"/>
    <mergeCell ref="O103:O104"/>
    <mergeCell ref="P103:P104"/>
    <mergeCell ref="AA105:AA106"/>
    <mergeCell ref="AB105:AB106"/>
    <mergeCell ref="AC105:AC106"/>
    <mergeCell ref="AD105:AD106"/>
    <mergeCell ref="AE105:AE106"/>
    <mergeCell ref="V105:V106"/>
    <mergeCell ref="W105:W106"/>
    <mergeCell ref="X105:X106"/>
    <mergeCell ref="Y105:Y106"/>
    <mergeCell ref="Z105:Z106"/>
    <mergeCell ref="Q105:Q106"/>
    <mergeCell ref="R105:R106"/>
    <mergeCell ref="S105:S106"/>
    <mergeCell ref="T105:T106"/>
    <mergeCell ref="U105:U106"/>
    <mergeCell ref="L105:L106"/>
    <mergeCell ref="M105:M106"/>
    <mergeCell ref="N105:N106"/>
    <mergeCell ref="O105:O106"/>
    <mergeCell ref="P105:P106"/>
    <mergeCell ref="AA107:AA108"/>
    <mergeCell ref="AB107:AB108"/>
    <mergeCell ref="AC107:AC108"/>
    <mergeCell ref="AD107:AD108"/>
    <mergeCell ref="AE107:AE108"/>
    <mergeCell ref="V107:V108"/>
    <mergeCell ref="W107:W108"/>
    <mergeCell ref="X107:X108"/>
    <mergeCell ref="Y107:Y108"/>
    <mergeCell ref="Z107:Z108"/>
    <mergeCell ref="Q107:Q108"/>
    <mergeCell ref="R107:R108"/>
    <mergeCell ref="S107:S108"/>
    <mergeCell ref="T107:T108"/>
    <mergeCell ref="U107:U108"/>
    <mergeCell ref="L107:L108"/>
    <mergeCell ref="M107:M108"/>
    <mergeCell ref="N107:N108"/>
    <mergeCell ref="O107:O108"/>
    <mergeCell ref="P107:P108"/>
    <mergeCell ref="AA109:AA110"/>
    <mergeCell ref="AB109:AB110"/>
    <mergeCell ref="AC109:AC110"/>
    <mergeCell ref="AD109:AD110"/>
    <mergeCell ref="AE109:AE110"/>
    <mergeCell ref="V109:V110"/>
    <mergeCell ref="W109:W110"/>
    <mergeCell ref="X109:X110"/>
    <mergeCell ref="Y109:Y110"/>
    <mergeCell ref="Z109:Z110"/>
    <mergeCell ref="Q109:Q110"/>
    <mergeCell ref="R109:R110"/>
    <mergeCell ref="S109:S110"/>
    <mergeCell ref="T109:T110"/>
    <mergeCell ref="U109:U110"/>
    <mergeCell ref="L109:L110"/>
    <mergeCell ref="M109:M110"/>
    <mergeCell ref="N109:N110"/>
    <mergeCell ref="O109:O110"/>
    <mergeCell ref="P109:P110"/>
    <mergeCell ref="AA111:AA112"/>
    <mergeCell ref="AB111:AB112"/>
    <mergeCell ref="AC111:AC112"/>
    <mergeCell ref="AD111:AD112"/>
    <mergeCell ref="AE111:AE112"/>
    <mergeCell ref="V111:V112"/>
    <mergeCell ref="W111:W112"/>
    <mergeCell ref="X111:X112"/>
    <mergeCell ref="Y111:Y112"/>
    <mergeCell ref="Z111:Z112"/>
    <mergeCell ref="Q111:Q112"/>
    <mergeCell ref="R111:R112"/>
    <mergeCell ref="S111:S112"/>
    <mergeCell ref="T111:T112"/>
    <mergeCell ref="U111:U112"/>
    <mergeCell ref="L111:L112"/>
    <mergeCell ref="M111:M112"/>
    <mergeCell ref="N111:N112"/>
    <mergeCell ref="O111:O112"/>
    <mergeCell ref="P111:P112"/>
    <mergeCell ref="AA113:AA114"/>
    <mergeCell ref="AB113:AB114"/>
    <mergeCell ref="AC113:AC114"/>
    <mergeCell ref="AD113:AD114"/>
    <mergeCell ref="AE113:AE114"/>
    <mergeCell ref="V113:V114"/>
    <mergeCell ref="W113:W114"/>
    <mergeCell ref="X113:X114"/>
    <mergeCell ref="Y113:Y114"/>
    <mergeCell ref="Z113:Z114"/>
    <mergeCell ref="Q113:Q114"/>
    <mergeCell ref="R113:R114"/>
    <mergeCell ref="S113:S114"/>
    <mergeCell ref="T113:T114"/>
    <mergeCell ref="U113:U114"/>
    <mergeCell ref="L113:L114"/>
    <mergeCell ref="M113:M114"/>
    <mergeCell ref="N113:N114"/>
    <mergeCell ref="O113:O114"/>
    <mergeCell ref="P113:P114"/>
    <mergeCell ref="AA115:AA116"/>
    <mergeCell ref="AB115:AB116"/>
    <mergeCell ref="AC115:AC116"/>
    <mergeCell ref="AD115:AD116"/>
    <mergeCell ref="AE115:AE116"/>
    <mergeCell ref="V115:V116"/>
    <mergeCell ref="W115:W116"/>
    <mergeCell ref="X115:X116"/>
    <mergeCell ref="Y115:Y116"/>
    <mergeCell ref="Z115:Z116"/>
    <mergeCell ref="Q115:Q116"/>
    <mergeCell ref="R115:R116"/>
    <mergeCell ref="S115:S116"/>
    <mergeCell ref="T115:T116"/>
    <mergeCell ref="U115:U116"/>
    <mergeCell ref="L115:L116"/>
    <mergeCell ref="M115:M116"/>
    <mergeCell ref="N115:N116"/>
    <mergeCell ref="O115:O116"/>
    <mergeCell ref="P115:P116"/>
    <mergeCell ref="L126:L129"/>
    <mergeCell ref="M126:M129"/>
    <mergeCell ref="N126:N129"/>
    <mergeCell ref="O126:O129"/>
    <mergeCell ref="P126:P129"/>
    <mergeCell ref="AA122:AA125"/>
    <mergeCell ref="AB122:AB125"/>
    <mergeCell ref="AC122:AC125"/>
    <mergeCell ref="AD122:AD125"/>
    <mergeCell ref="AE122:AE125"/>
    <mergeCell ref="V122:V125"/>
    <mergeCell ref="W122:W125"/>
    <mergeCell ref="X122:X125"/>
    <mergeCell ref="Y122:Y125"/>
    <mergeCell ref="Z122:Z125"/>
    <mergeCell ref="Q122:Q125"/>
    <mergeCell ref="R122:R125"/>
    <mergeCell ref="S122:S125"/>
    <mergeCell ref="T122:T125"/>
    <mergeCell ref="U122:U125"/>
    <mergeCell ref="L122:L125"/>
    <mergeCell ref="M122:M125"/>
    <mergeCell ref="N122:N125"/>
    <mergeCell ref="O122:O125"/>
    <mergeCell ref="P122:P125"/>
    <mergeCell ref="M130:M133"/>
    <mergeCell ref="N130:N133"/>
    <mergeCell ref="O130:O133"/>
    <mergeCell ref="P130:P133"/>
    <mergeCell ref="AA126:AA129"/>
    <mergeCell ref="AB126:AB129"/>
    <mergeCell ref="AC126:AC129"/>
    <mergeCell ref="AD126:AD129"/>
    <mergeCell ref="AE126:AE129"/>
    <mergeCell ref="V126:V129"/>
    <mergeCell ref="W126:W129"/>
    <mergeCell ref="X126:X129"/>
    <mergeCell ref="Y126:Y129"/>
    <mergeCell ref="Z126:Z129"/>
    <mergeCell ref="Q126:Q129"/>
    <mergeCell ref="R126:R129"/>
    <mergeCell ref="S126:S129"/>
    <mergeCell ref="T126:T129"/>
    <mergeCell ref="U126:U129"/>
    <mergeCell ref="AE134:AE137"/>
    <mergeCell ref="V134:V137"/>
    <mergeCell ref="W134:W137"/>
    <mergeCell ref="X134:X137"/>
    <mergeCell ref="Y134:Y137"/>
    <mergeCell ref="Z134:Z137"/>
    <mergeCell ref="Q134:Q137"/>
    <mergeCell ref="R134:R137"/>
    <mergeCell ref="S134:S137"/>
    <mergeCell ref="T134:T137"/>
    <mergeCell ref="U134:U137"/>
    <mergeCell ref="L134:L137"/>
    <mergeCell ref="M134:M137"/>
    <mergeCell ref="N134:N137"/>
    <mergeCell ref="O134:O137"/>
    <mergeCell ref="P134:P137"/>
    <mergeCell ref="AA130:AA133"/>
    <mergeCell ref="AB130:AB133"/>
    <mergeCell ref="AC130:AC133"/>
    <mergeCell ref="AD130:AD133"/>
    <mergeCell ref="AE130:AE133"/>
    <mergeCell ref="V130:V133"/>
    <mergeCell ref="W130:W133"/>
    <mergeCell ref="X130:X133"/>
    <mergeCell ref="Y130:Y133"/>
    <mergeCell ref="Z130:Z133"/>
    <mergeCell ref="Q130:Q133"/>
    <mergeCell ref="R130:R133"/>
    <mergeCell ref="S130:S133"/>
    <mergeCell ref="T130:T133"/>
    <mergeCell ref="U130:U133"/>
    <mergeCell ref="L130:L133"/>
    <mergeCell ref="V142:V145"/>
    <mergeCell ref="W142:W145"/>
    <mergeCell ref="X142:X145"/>
    <mergeCell ref="Y142:Y145"/>
    <mergeCell ref="Z142:Z145"/>
    <mergeCell ref="Q142:Q145"/>
    <mergeCell ref="R142:R145"/>
    <mergeCell ref="S142:S145"/>
    <mergeCell ref="T142:T145"/>
    <mergeCell ref="U142:U145"/>
    <mergeCell ref="L142:L145"/>
    <mergeCell ref="M142:M145"/>
    <mergeCell ref="N142:N145"/>
    <mergeCell ref="O142:O145"/>
    <mergeCell ref="P142:P145"/>
    <mergeCell ref="AA138:AA141"/>
    <mergeCell ref="AB138:AB141"/>
    <mergeCell ref="V138:V141"/>
    <mergeCell ref="W138:W141"/>
    <mergeCell ref="X138:X141"/>
    <mergeCell ref="Y138:Y141"/>
    <mergeCell ref="Z138:Z141"/>
    <mergeCell ref="Q138:Q141"/>
    <mergeCell ref="R138:R141"/>
    <mergeCell ref="S138:S141"/>
    <mergeCell ref="T138:T141"/>
    <mergeCell ref="U138:U141"/>
    <mergeCell ref="L138:L141"/>
    <mergeCell ref="M138:M141"/>
    <mergeCell ref="N138:N141"/>
    <mergeCell ref="O138:O141"/>
    <mergeCell ref="P138:P141"/>
    <mergeCell ref="V150:V153"/>
    <mergeCell ref="W150:W153"/>
    <mergeCell ref="X150:X153"/>
    <mergeCell ref="Y150:Y153"/>
    <mergeCell ref="Z150:Z153"/>
    <mergeCell ref="Q150:Q153"/>
    <mergeCell ref="R150:R153"/>
    <mergeCell ref="S150:S153"/>
    <mergeCell ref="T150:T153"/>
    <mergeCell ref="U150:U153"/>
    <mergeCell ref="L150:L153"/>
    <mergeCell ref="M150:M153"/>
    <mergeCell ref="N150:N153"/>
    <mergeCell ref="O150:O153"/>
    <mergeCell ref="P150:P153"/>
    <mergeCell ref="AA146:AA149"/>
    <mergeCell ref="AB146:AB149"/>
    <mergeCell ref="V146:V149"/>
    <mergeCell ref="W146:W149"/>
    <mergeCell ref="X146:X149"/>
    <mergeCell ref="Y146:Y149"/>
    <mergeCell ref="Z146:Z149"/>
    <mergeCell ref="Q146:Q149"/>
    <mergeCell ref="R146:R149"/>
    <mergeCell ref="S146:S149"/>
    <mergeCell ref="T146:T149"/>
    <mergeCell ref="U146:U149"/>
    <mergeCell ref="L146:L149"/>
    <mergeCell ref="M146:M149"/>
    <mergeCell ref="N146:N149"/>
    <mergeCell ref="O146:O149"/>
    <mergeCell ref="P146:P149"/>
    <mergeCell ref="AF25:AF26"/>
    <mergeCell ref="AG25:AG26"/>
    <mergeCell ref="AH25:AH26"/>
    <mergeCell ref="AF23:AF24"/>
    <mergeCell ref="AG23:AG24"/>
    <mergeCell ref="AH23:AH24"/>
    <mergeCell ref="AF21:AF22"/>
    <mergeCell ref="AG21:AG22"/>
    <mergeCell ref="AH21:AH22"/>
    <mergeCell ref="AF19:AF20"/>
    <mergeCell ref="AG19:AG20"/>
    <mergeCell ref="AH19:AH20"/>
    <mergeCell ref="AA150:AA153"/>
    <mergeCell ref="AB150:AB153"/>
    <mergeCell ref="AC150:AC153"/>
    <mergeCell ref="AD150:AD153"/>
    <mergeCell ref="AE150:AE153"/>
    <mergeCell ref="AC146:AC149"/>
    <mergeCell ref="AD146:AD149"/>
    <mergeCell ref="AE146:AE149"/>
    <mergeCell ref="AA142:AA145"/>
    <mergeCell ref="AB142:AB145"/>
    <mergeCell ref="AC142:AC145"/>
    <mergeCell ref="AD142:AD145"/>
    <mergeCell ref="AE142:AE145"/>
    <mergeCell ref="AC138:AC141"/>
    <mergeCell ref="AD138:AD141"/>
    <mergeCell ref="AE138:AE141"/>
    <mergeCell ref="AA134:AA137"/>
    <mergeCell ref="AB134:AB137"/>
    <mergeCell ref="AC134:AC137"/>
    <mergeCell ref="AD134:AD137"/>
    <mergeCell ref="AF37:AF38"/>
    <mergeCell ref="AG37:AG38"/>
    <mergeCell ref="AH37:AH38"/>
    <mergeCell ref="AF35:AF36"/>
    <mergeCell ref="AG35:AG36"/>
    <mergeCell ref="AH35:AH36"/>
    <mergeCell ref="AF33:AF34"/>
    <mergeCell ref="AG33:AG34"/>
    <mergeCell ref="AH33:AH34"/>
    <mergeCell ref="AF31:AF32"/>
    <mergeCell ref="AG31:AG32"/>
    <mergeCell ref="AH31:AH32"/>
    <mergeCell ref="AF29:AF30"/>
    <mergeCell ref="AG29:AG30"/>
    <mergeCell ref="AH29:AH30"/>
    <mergeCell ref="AF27:AF28"/>
    <mergeCell ref="AG27:AG28"/>
    <mergeCell ref="AH27:AH28"/>
    <mergeCell ref="AF54:AF57"/>
    <mergeCell ref="AG54:AG57"/>
    <mergeCell ref="AH54:AH57"/>
    <mergeCell ref="AF47:AF48"/>
    <mergeCell ref="AG47:AG48"/>
    <mergeCell ref="AH47:AH48"/>
    <mergeCell ref="AF45:AF46"/>
    <mergeCell ref="AG45:AG46"/>
    <mergeCell ref="AH45:AH46"/>
    <mergeCell ref="AF43:AF44"/>
    <mergeCell ref="AG43:AG44"/>
    <mergeCell ref="AH43:AH44"/>
    <mergeCell ref="AF41:AF42"/>
    <mergeCell ref="AG41:AG42"/>
    <mergeCell ref="AH41:AH42"/>
    <mergeCell ref="AF39:AF40"/>
    <mergeCell ref="AG39:AG40"/>
    <mergeCell ref="AH39:AH40"/>
    <mergeCell ref="AF78:AF81"/>
    <mergeCell ref="AG78:AG81"/>
    <mergeCell ref="AH78:AH81"/>
    <mergeCell ref="AF74:AF77"/>
    <mergeCell ref="AG74:AG77"/>
    <mergeCell ref="AH74:AH77"/>
    <mergeCell ref="AF70:AF73"/>
    <mergeCell ref="AG70:AG73"/>
    <mergeCell ref="AH70:AH73"/>
    <mergeCell ref="AF66:AF69"/>
    <mergeCell ref="AG66:AG69"/>
    <mergeCell ref="AH66:AH69"/>
    <mergeCell ref="AF62:AF65"/>
    <mergeCell ref="AG62:AG65"/>
    <mergeCell ref="AH62:AH65"/>
    <mergeCell ref="AF58:AF61"/>
    <mergeCell ref="AG58:AG61"/>
    <mergeCell ref="AH58:AH61"/>
    <mergeCell ref="AF95:AF96"/>
    <mergeCell ref="AG95:AG96"/>
    <mergeCell ref="AH95:AH96"/>
    <mergeCell ref="AF93:AF94"/>
    <mergeCell ref="AG93:AG94"/>
    <mergeCell ref="AH93:AH94"/>
    <mergeCell ref="AF91:AF92"/>
    <mergeCell ref="AG91:AG92"/>
    <mergeCell ref="AH91:AH92"/>
    <mergeCell ref="AF89:AF90"/>
    <mergeCell ref="AG89:AG90"/>
    <mergeCell ref="AH89:AH90"/>
    <mergeCell ref="AF87:AF88"/>
    <mergeCell ref="AG87:AG88"/>
    <mergeCell ref="AH87:AH88"/>
    <mergeCell ref="AF82:AF85"/>
    <mergeCell ref="AG82:AG85"/>
    <mergeCell ref="AH82:AH85"/>
    <mergeCell ref="AF107:AF108"/>
    <mergeCell ref="AG107:AG108"/>
    <mergeCell ref="AH107:AH108"/>
    <mergeCell ref="AF105:AF106"/>
    <mergeCell ref="AG105:AG106"/>
    <mergeCell ref="AH105:AH106"/>
    <mergeCell ref="AF103:AF104"/>
    <mergeCell ref="AG103:AG104"/>
    <mergeCell ref="AH103:AH104"/>
    <mergeCell ref="AF101:AF102"/>
    <mergeCell ref="AG101:AG102"/>
    <mergeCell ref="AH101:AH102"/>
    <mergeCell ref="AF99:AF100"/>
    <mergeCell ref="AG99:AG100"/>
    <mergeCell ref="AH99:AH100"/>
    <mergeCell ref="AF97:AF98"/>
    <mergeCell ref="AG97:AG98"/>
    <mergeCell ref="AH97:AH98"/>
    <mergeCell ref="AF126:AF129"/>
    <mergeCell ref="AG126:AG129"/>
    <mergeCell ref="AH126:AH129"/>
    <mergeCell ref="AF122:AF125"/>
    <mergeCell ref="AG122:AG125"/>
    <mergeCell ref="AH122:AH125"/>
    <mergeCell ref="AF115:AF116"/>
    <mergeCell ref="AG115:AG116"/>
    <mergeCell ref="AH115:AH116"/>
    <mergeCell ref="AF113:AF114"/>
    <mergeCell ref="AG113:AG114"/>
    <mergeCell ref="AH113:AH114"/>
    <mergeCell ref="AF111:AF112"/>
    <mergeCell ref="AG111:AG112"/>
    <mergeCell ref="AH111:AH112"/>
    <mergeCell ref="AF109:AF110"/>
    <mergeCell ref="AG109:AG110"/>
    <mergeCell ref="AH109:AH110"/>
    <mergeCell ref="AF150:AF153"/>
    <mergeCell ref="AG150:AG153"/>
    <mergeCell ref="AH150:AH153"/>
    <mergeCell ref="AF146:AF149"/>
    <mergeCell ref="AG146:AG149"/>
    <mergeCell ref="AH146:AH149"/>
    <mergeCell ref="AF142:AF145"/>
    <mergeCell ref="AG142:AG145"/>
    <mergeCell ref="AH142:AH145"/>
    <mergeCell ref="AF138:AF141"/>
    <mergeCell ref="AG138:AG141"/>
    <mergeCell ref="AH138:AH141"/>
    <mergeCell ref="AF134:AF137"/>
    <mergeCell ref="AG134:AG137"/>
    <mergeCell ref="AH134:AH137"/>
    <mergeCell ref="AF130:AF133"/>
    <mergeCell ref="AG130:AG133"/>
    <mergeCell ref="AH130:AH133"/>
  </mergeCells>
  <phoneticPr fontId="49" type="noConversion"/>
  <pageMargins left="0.70866141732283472" right="0.70866141732283472" top="0.74803149606299213" bottom="0.74803149606299213" header="0.31496062992125984" footer="0.31496062992125984"/>
  <pageSetup paperSize="8" scale="65" fitToWidth="2" orientation="landscape" r:id="rId1"/>
  <headerFooter differentFirst="1">
    <oddHeader>&amp;C&amp;P</oddHeader>
  </headerFooter>
  <colBreaks count="1" manualBreakCount="1">
    <brk id="16" max="14" man="1"/>
  </colBreak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  <pageSetUpPr fitToPage="1"/>
  </sheetPr>
  <dimension ref="A1:AH129"/>
  <sheetViews>
    <sheetView topLeftCell="A49" zoomScale="70" zoomScaleNormal="70" workbookViewId="0">
      <selection activeCell="E50" sqref="E50"/>
    </sheetView>
  </sheetViews>
  <sheetFormatPr defaultRowHeight="15" x14ac:dyDescent="0.25"/>
  <cols>
    <col min="1" max="1" width="10" style="258" customWidth="1"/>
    <col min="2" max="2" width="30.875" style="258" customWidth="1"/>
    <col min="3" max="3" width="15.75" style="258" customWidth="1"/>
    <col min="4" max="4" width="20.5" style="258" customWidth="1"/>
    <col min="5" max="5" width="15.875" style="258" customWidth="1"/>
    <col min="6" max="7" width="16.125" style="258" customWidth="1"/>
    <col min="8" max="8" width="28.875" style="258" customWidth="1"/>
    <col min="9" max="9" width="24" style="258" customWidth="1"/>
    <col min="10" max="13" width="19.875" style="258" customWidth="1"/>
    <col min="14" max="14" width="24.5" style="258" customWidth="1"/>
    <col min="15" max="16" width="19.875" style="258" customWidth="1"/>
    <col min="17" max="19" width="20.5" style="8" customWidth="1"/>
    <col min="20" max="20" width="19.75" style="14" customWidth="1"/>
    <col min="21" max="21" width="10" style="14" customWidth="1"/>
    <col min="22" max="22" width="9" style="14"/>
    <col min="23" max="23" width="17" style="14" customWidth="1"/>
    <col min="24" max="24" width="17.75" style="14" customWidth="1"/>
    <col min="25" max="25" width="8.75" style="258" customWidth="1"/>
    <col min="26" max="26" width="8.375" style="258" customWidth="1"/>
    <col min="27" max="27" width="9" style="258"/>
    <col min="28" max="28" width="14.625" style="258" customWidth="1"/>
    <col min="29" max="29" width="18.875" style="258" customWidth="1"/>
    <col min="30" max="30" width="15.5" style="258" customWidth="1"/>
    <col min="31" max="31" width="14.25" style="258" customWidth="1"/>
    <col min="32" max="16384" width="9" style="258"/>
  </cols>
  <sheetData>
    <row r="1" spans="1:34" s="239" customFormat="1" ht="18.75" customHeight="1" x14ac:dyDescent="0.25">
      <c r="A1" s="238"/>
      <c r="N1" s="70"/>
      <c r="Q1" s="8"/>
      <c r="R1" s="8"/>
      <c r="S1" s="8"/>
      <c r="T1" s="14"/>
      <c r="U1" s="14"/>
      <c r="V1" s="14"/>
      <c r="W1" s="14"/>
    </row>
    <row r="2" spans="1:34" s="239" customFormat="1" ht="18.75" customHeight="1" x14ac:dyDescent="0.3">
      <c r="A2" s="238"/>
      <c r="N2" s="71"/>
      <c r="Q2" s="8"/>
      <c r="R2" s="8"/>
      <c r="S2" s="8"/>
      <c r="T2" s="14"/>
      <c r="U2" s="14"/>
      <c r="V2" s="14"/>
      <c r="W2" s="14"/>
    </row>
    <row r="3" spans="1:34" s="239" customFormat="1" ht="18.75" x14ac:dyDescent="0.3">
      <c r="A3" s="240"/>
      <c r="N3" s="71"/>
      <c r="Q3" s="8"/>
      <c r="R3" s="8"/>
      <c r="S3" s="8"/>
      <c r="T3" s="14"/>
      <c r="U3" s="14"/>
      <c r="V3" s="14"/>
      <c r="W3" s="14"/>
    </row>
    <row r="4" spans="1:34" s="239" customFormat="1" ht="16.5" x14ac:dyDescent="0.25">
      <c r="A4" s="229" t="s">
        <v>746</v>
      </c>
      <c r="B4" s="229"/>
      <c r="C4" s="229"/>
      <c r="D4" s="229"/>
      <c r="E4" s="229"/>
      <c r="F4" s="229"/>
      <c r="G4" s="229"/>
      <c r="H4" s="229"/>
      <c r="I4" s="229"/>
      <c r="J4" s="229"/>
      <c r="K4" s="229"/>
      <c r="L4" s="229"/>
      <c r="M4" s="229"/>
      <c r="N4" s="229"/>
      <c r="Q4" s="8"/>
      <c r="R4" s="8"/>
      <c r="S4" s="8"/>
      <c r="T4" s="14"/>
      <c r="U4" s="14"/>
      <c r="V4" s="14"/>
      <c r="W4" s="14"/>
    </row>
    <row r="5" spans="1:34" s="239" customFormat="1" ht="15.75" x14ac:dyDescent="0.2">
      <c r="A5" s="233"/>
      <c r="B5" s="233"/>
      <c r="C5" s="233"/>
      <c r="D5" s="233"/>
      <c r="E5" s="233"/>
      <c r="F5" s="233"/>
      <c r="G5" s="233"/>
      <c r="H5" s="233"/>
      <c r="I5" s="233"/>
      <c r="J5" s="233"/>
      <c r="K5" s="233"/>
      <c r="L5" s="233"/>
      <c r="M5" s="233"/>
      <c r="N5" s="233"/>
      <c r="O5" s="123"/>
      <c r="P5" s="123"/>
      <c r="Q5" s="123"/>
      <c r="R5" s="123"/>
      <c r="S5" s="123"/>
      <c r="T5" s="123"/>
      <c r="U5" s="123"/>
      <c r="V5" s="123"/>
      <c r="W5" s="123"/>
      <c r="X5" s="123"/>
      <c r="Y5" s="123"/>
      <c r="Z5" s="123"/>
      <c r="AA5" s="123"/>
      <c r="AB5" s="123"/>
      <c r="AC5" s="123"/>
    </row>
    <row r="6" spans="1:34" s="239" customFormat="1" ht="15.75" x14ac:dyDescent="0.2">
      <c r="A6" s="230" t="s">
        <v>605</v>
      </c>
      <c r="B6" s="231"/>
      <c r="C6" s="231"/>
      <c r="D6" s="231"/>
      <c r="E6" s="231"/>
      <c r="F6" s="231"/>
      <c r="G6" s="231"/>
      <c r="H6" s="231"/>
      <c r="I6" s="231"/>
      <c r="J6" s="231"/>
      <c r="K6" s="231"/>
      <c r="L6" s="231"/>
      <c r="M6" s="231"/>
      <c r="N6" s="231"/>
      <c r="O6" s="103"/>
      <c r="P6" s="103"/>
      <c r="Q6" s="103"/>
      <c r="R6" s="103"/>
      <c r="S6" s="103"/>
      <c r="T6" s="103"/>
      <c r="U6" s="103"/>
      <c r="V6" s="103"/>
      <c r="W6" s="103"/>
      <c r="X6" s="103"/>
      <c r="Y6" s="103"/>
      <c r="Z6" s="103"/>
      <c r="AA6" s="103"/>
      <c r="AB6" s="103"/>
      <c r="AC6" s="103"/>
      <c r="AD6" s="103"/>
      <c r="AE6" s="103"/>
      <c r="AF6" s="103"/>
      <c r="AG6" s="103"/>
      <c r="AH6" s="103"/>
    </row>
    <row r="7" spans="1:34" s="239" customFormat="1" ht="15.75" x14ac:dyDescent="0.2">
      <c r="A7" s="124" t="s">
        <v>201</v>
      </c>
      <c r="B7" s="124"/>
      <c r="C7" s="124"/>
      <c r="D7" s="124"/>
      <c r="E7" s="124"/>
      <c r="F7" s="124"/>
      <c r="G7" s="124"/>
      <c r="H7" s="124"/>
      <c r="I7" s="124"/>
      <c r="J7" s="124"/>
      <c r="K7" s="124"/>
      <c r="L7" s="124"/>
      <c r="M7" s="124"/>
      <c r="N7" s="124"/>
      <c r="O7" s="104"/>
      <c r="P7" s="104"/>
      <c r="Q7" s="104"/>
      <c r="R7" s="104"/>
      <c r="S7" s="104"/>
      <c r="T7" s="104"/>
      <c r="U7" s="104"/>
      <c r="V7" s="104"/>
      <c r="W7" s="104"/>
      <c r="X7" s="104"/>
      <c r="Y7" s="104"/>
      <c r="Z7" s="104"/>
      <c r="AA7" s="104"/>
      <c r="AB7" s="104"/>
      <c r="AC7" s="104"/>
      <c r="AD7" s="104"/>
      <c r="AE7" s="104"/>
      <c r="AF7" s="104"/>
      <c r="AG7" s="104"/>
      <c r="AH7" s="104"/>
    </row>
    <row r="8" spans="1:34" s="239" customFormat="1" ht="15.75" x14ac:dyDescent="0.2">
      <c r="A8" s="241"/>
      <c r="B8" s="241"/>
      <c r="C8" s="241"/>
      <c r="D8" s="241"/>
      <c r="E8" s="241"/>
      <c r="F8" s="241"/>
      <c r="G8" s="241"/>
      <c r="H8" s="241"/>
      <c r="I8" s="241"/>
      <c r="J8" s="241"/>
      <c r="K8" s="241"/>
      <c r="L8" s="241"/>
      <c r="M8" s="241"/>
      <c r="N8" s="241"/>
      <c r="O8" s="240"/>
      <c r="P8" s="240"/>
      <c r="Q8" s="240"/>
      <c r="R8" s="240"/>
      <c r="S8" s="240"/>
      <c r="T8" s="240"/>
      <c r="U8" s="240"/>
      <c r="V8" s="240"/>
      <c r="W8" s="240"/>
      <c r="X8" s="240"/>
      <c r="Y8" s="240"/>
      <c r="Z8" s="240"/>
      <c r="AA8" s="240"/>
      <c r="AB8" s="240"/>
      <c r="AC8" s="240"/>
    </row>
    <row r="9" spans="1:34" s="242" customFormat="1" ht="15.75" customHeight="1" x14ac:dyDescent="0.25">
      <c r="A9" s="170" t="s">
        <v>599</v>
      </c>
      <c r="B9" s="170"/>
      <c r="C9" s="170"/>
      <c r="D9" s="170"/>
      <c r="E9" s="170"/>
      <c r="F9" s="170"/>
      <c r="G9" s="170"/>
      <c r="H9" s="170"/>
      <c r="I9" s="170"/>
      <c r="J9" s="170"/>
      <c r="K9" s="170"/>
      <c r="L9" s="170"/>
      <c r="M9" s="170"/>
      <c r="N9" s="170"/>
      <c r="O9" s="105"/>
      <c r="P9" s="105"/>
      <c r="Q9" s="105"/>
      <c r="R9" s="105"/>
      <c r="S9" s="105"/>
      <c r="T9" s="105"/>
      <c r="U9" s="105"/>
      <c r="V9" s="105"/>
      <c r="W9" s="105"/>
      <c r="X9" s="105"/>
      <c r="Y9" s="105"/>
      <c r="Z9" s="105"/>
      <c r="AA9" s="105"/>
      <c r="AB9" s="105"/>
      <c r="AC9" s="105"/>
      <c r="AD9" s="105"/>
      <c r="AE9" s="105"/>
      <c r="AF9" s="105"/>
      <c r="AG9" s="105"/>
      <c r="AH9" s="105"/>
    </row>
    <row r="10" spans="1:34" s="239" customFormat="1" ht="18.75" x14ac:dyDescent="0.2">
      <c r="A10" s="243"/>
      <c r="B10" s="243"/>
      <c r="C10" s="243"/>
      <c r="D10" s="243"/>
      <c r="E10" s="243"/>
      <c r="F10" s="243"/>
      <c r="G10" s="243"/>
      <c r="H10" s="243"/>
      <c r="I10" s="243"/>
      <c r="J10" s="243"/>
      <c r="K10" s="243"/>
      <c r="L10" s="243"/>
      <c r="M10" s="243"/>
      <c r="N10" s="243"/>
      <c r="O10" s="243"/>
      <c r="P10" s="243"/>
      <c r="Q10" s="243"/>
      <c r="R10" s="243"/>
      <c r="S10" s="243"/>
      <c r="T10" s="243"/>
      <c r="U10" s="243"/>
      <c r="V10" s="243"/>
      <c r="W10" s="243"/>
      <c r="X10" s="243"/>
      <c r="Y10" s="243"/>
      <c r="Z10" s="243"/>
      <c r="AA10" s="243"/>
      <c r="AB10" s="243"/>
      <c r="AC10" s="243"/>
    </row>
    <row r="11" spans="1:34" s="239" customFormat="1" ht="69.75" customHeight="1" x14ac:dyDescent="0.2">
      <c r="A11" s="244" t="s">
        <v>109</v>
      </c>
      <c r="B11" s="244" t="s">
        <v>25</v>
      </c>
      <c r="C11" s="244" t="s">
        <v>26</v>
      </c>
      <c r="D11" s="245" t="s">
        <v>74</v>
      </c>
      <c r="E11" s="246" t="s">
        <v>96</v>
      </c>
      <c r="F11" s="246" t="s">
        <v>91</v>
      </c>
      <c r="G11" s="246" t="s">
        <v>209</v>
      </c>
      <c r="H11" s="244" t="s">
        <v>57</v>
      </c>
      <c r="I11" s="244"/>
      <c r="J11" s="244"/>
      <c r="K11" s="244"/>
      <c r="L11" s="244" t="s">
        <v>56</v>
      </c>
      <c r="M11" s="244"/>
      <c r="N11" s="228" t="s">
        <v>41</v>
      </c>
      <c r="O11" s="228" t="s">
        <v>40</v>
      </c>
      <c r="P11" s="218" t="s">
        <v>396</v>
      </c>
      <c r="Q11" s="245" t="s">
        <v>211</v>
      </c>
      <c r="R11" s="245"/>
      <c r="S11" s="247" t="s">
        <v>98</v>
      </c>
      <c r="T11" s="247" t="s">
        <v>94</v>
      </c>
      <c r="U11" s="202" t="s">
        <v>90</v>
      </c>
      <c r="V11" s="202"/>
      <c r="W11" s="202"/>
      <c r="X11" s="202"/>
      <c r="Y11" s="202"/>
      <c r="Z11" s="202"/>
      <c r="AA11" s="234" t="s">
        <v>212</v>
      </c>
      <c r="AB11" s="235"/>
      <c r="AC11" s="244" t="s">
        <v>95</v>
      </c>
      <c r="AD11" s="244" t="s">
        <v>214</v>
      </c>
      <c r="AE11" s="244"/>
    </row>
    <row r="12" spans="1:34" s="86" customFormat="1" ht="56.25" customHeight="1" x14ac:dyDescent="0.25">
      <c r="A12" s="244"/>
      <c r="B12" s="244"/>
      <c r="C12" s="244"/>
      <c r="D12" s="245"/>
      <c r="E12" s="248"/>
      <c r="F12" s="248"/>
      <c r="G12" s="248"/>
      <c r="H12" s="244" t="s">
        <v>86</v>
      </c>
      <c r="I12" s="244" t="s">
        <v>87</v>
      </c>
      <c r="J12" s="244" t="s">
        <v>88</v>
      </c>
      <c r="K12" s="246" t="s">
        <v>89</v>
      </c>
      <c r="L12" s="244"/>
      <c r="M12" s="244"/>
      <c r="N12" s="228"/>
      <c r="O12" s="228"/>
      <c r="P12" s="219"/>
      <c r="Q12" s="245"/>
      <c r="R12" s="245"/>
      <c r="S12" s="249"/>
      <c r="T12" s="249"/>
      <c r="U12" s="250" t="s">
        <v>403</v>
      </c>
      <c r="V12" s="250"/>
      <c r="W12" s="228" t="s">
        <v>404</v>
      </c>
      <c r="X12" s="228"/>
      <c r="Y12" s="215" t="s">
        <v>77</v>
      </c>
      <c r="Z12" s="217"/>
      <c r="AA12" s="236"/>
      <c r="AB12" s="237"/>
      <c r="AC12" s="244"/>
      <c r="AD12" s="244"/>
      <c r="AE12" s="244"/>
    </row>
    <row r="13" spans="1:34" s="86" customFormat="1" ht="201.75" customHeight="1" x14ac:dyDescent="0.25">
      <c r="A13" s="244"/>
      <c r="B13" s="244"/>
      <c r="C13" s="244"/>
      <c r="D13" s="245"/>
      <c r="E13" s="251"/>
      <c r="F13" s="251"/>
      <c r="G13" s="251"/>
      <c r="H13" s="244"/>
      <c r="I13" s="244"/>
      <c r="J13" s="244"/>
      <c r="K13" s="251"/>
      <c r="L13" s="122" t="s">
        <v>55</v>
      </c>
      <c r="M13" s="252" t="s">
        <v>39</v>
      </c>
      <c r="N13" s="228"/>
      <c r="O13" s="228"/>
      <c r="P13" s="220"/>
      <c r="Q13" s="253" t="s">
        <v>2</v>
      </c>
      <c r="R13" s="253" t="s">
        <v>210</v>
      </c>
      <c r="S13" s="254"/>
      <c r="T13" s="254"/>
      <c r="U13" s="255" t="s">
        <v>29</v>
      </c>
      <c r="V13" s="255" t="s">
        <v>30</v>
      </c>
      <c r="W13" s="255" t="s">
        <v>29</v>
      </c>
      <c r="X13" s="255" t="s">
        <v>30</v>
      </c>
      <c r="Y13" s="122" t="s">
        <v>29</v>
      </c>
      <c r="Z13" s="22" t="s">
        <v>30</v>
      </c>
      <c r="AA13" s="122" t="s">
        <v>29</v>
      </c>
      <c r="AB13" s="22" t="s">
        <v>30</v>
      </c>
      <c r="AC13" s="244"/>
      <c r="AD13" s="256" t="s">
        <v>213</v>
      </c>
      <c r="AE13" s="252" t="s">
        <v>97</v>
      </c>
    </row>
    <row r="14" spans="1:34" s="257" customFormat="1" ht="15.75" x14ac:dyDescent="0.25">
      <c r="A14" s="68">
        <v>1</v>
      </c>
      <c r="B14" s="68">
        <v>2</v>
      </c>
      <c r="C14" s="68">
        <v>3</v>
      </c>
      <c r="D14" s="68">
        <v>4</v>
      </c>
      <c r="E14" s="68">
        <v>5</v>
      </c>
      <c r="F14" s="68">
        <v>6</v>
      </c>
      <c r="G14" s="68">
        <v>7</v>
      </c>
      <c r="H14" s="68">
        <v>8</v>
      </c>
      <c r="I14" s="68">
        <v>9</v>
      </c>
      <c r="J14" s="68">
        <v>10</v>
      </c>
      <c r="K14" s="68">
        <v>11</v>
      </c>
      <c r="L14" s="68">
        <v>12</v>
      </c>
      <c r="M14" s="68">
        <v>13</v>
      </c>
      <c r="N14" s="68">
        <v>14</v>
      </c>
      <c r="O14" s="68">
        <v>15</v>
      </c>
      <c r="P14" s="68">
        <v>16</v>
      </c>
      <c r="Q14" s="68">
        <v>17</v>
      </c>
      <c r="R14" s="68">
        <v>18</v>
      </c>
      <c r="S14" s="68">
        <v>19</v>
      </c>
      <c r="T14" s="68">
        <v>20</v>
      </c>
      <c r="U14" s="68">
        <v>21</v>
      </c>
      <c r="V14" s="68">
        <v>22</v>
      </c>
      <c r="W14" s="68">
        <v>23</v>
      </c>
      <c r="X14" s="68">
        <v>24</v>
      </c>
      <c r="Y14" s="68">
        <v>25</v>
      </c>
      <c r="Z14" s="68">
        <v>26</v>
      </c>
      <c r="AA14" s="68">
        <v>27</v>
      </c>
      <c r="AB14" s="68">
        <v>28</v>
      </c>
      <c r="AC14" s="68">
        <v>29</v>
      </c>
      <c r="AD14" s="68">
        <v>30</v>
      </c>
      <c r="AE14" s="68">
        <v>31</v>
      </c>
    </row>
    <row r="15" spans="1:34" ht="31.5" x14ac:dyDescent="0.2">
      <c r="A15" s="73" t="s">
        <v>311</v>
      </c>
      <c r="B15" s="74" t="s">
        <v>405</v>
      </c>
      <c r="C15" s="76" t="s">
        <v>382</v>
      </c>
      <c r="D15" s="101" t="s">
        <v>382</v>
      </c>
      <c r="E15" s="101" t="s">
        <v>382</v>
      </c>
      <c r="F15" s="101" t="s">
        <v>382</v>
      </c>
      <c r="G15" s="101" t="s">
        <v>382</v>
      </c>
      <c r="H15" s="101" t="s">
        <v>382</v>
      </c>
      <c r="I15" s="101" t="s">
        <v>382</v>
      </c>
      <c r="J15" s="101" t="s">
        <v>382</v>
      </c>
      <c r="K15" s="101" t="s">
        <v>382</v>
      </c>
      <c r="L15" s="101" t="s">
        <v>382</v>
      </c>
      <c r="M15" s="101" t="s">
        <v>382</v>
      </c>
      <c r="N15" s="101" t="s">
        <v>382</v>
      </c>
      <c r="O15" s="101" t="s">
        <v>382</v>
      </c>
      <c r="P15" s="101" t="s">
        <v>382</v>
      </c>
      <c r="Q15" s="22" t="s">
        <v>382</v>
      </c>
      <c r="R15" s="22" t="s">
        <v>382</v>
      </c>
      <c r="S15" s="22" t="s">
        <v>382</v>
      </c>
      <c r="T15" s="22" t="s">
        <v>382</v>
      </c>
      <c r="U15" s="22" t="s">
        <v>382</v>
      </c>
      <c r="V15" s="22" t="s">
        <v>382</v>
      </c>
      <c r="W15" s="22" t="s">
        <v>382</v>
      </c>
      <c r="X15" s="22" t="s">
        <v>382</v>
      </c>
      <c r="Y15" s="101" t="s">
        <v>382</v>
      </c>
      <c r="Z15" s="101" t="s">
        <v>382</v>
      </c>
      <c r="AA15" s="22" t="s">
        <v>382</v>
      </c>
      <c r="AB15" s="22" t="s">
        <v>382</v>
      </c>
      <c r="AC15" s="101" t="s">
        <v>382</v>
      </c>
      <c r="AD15" s="101" t="s">
        <v>382</v>
      </c>
      <c r="AE15" s="101" t="s">
        <v>382</v>
      </c>
    </row>
    <row r="16" spans="1:34" ht="31.5" x14ac:dyDescent="0.2">
      <c r="A16" s="73" t="s">
        <v>406</v>
      </c>
      <c r="B16" s="74" t="s">
        <v>407</v>
      </c>
      <c r="C16" s="76" t="s">
        <v>382</v>
      </c>
      <c r="D16" s="101" t="s">
        <v>382</v>
      </c>
      <c r="E16" s="101" t="s">
        <v>382</v>
      </c>
      <c r="F16" s="101" t="s">
        <v>382</v>
      </c>
      <c r="G16" s="101" t="s">
        <v>382</v>
      </c>
      <c r="H16" s="101" t="s">
        <v>382</v>
      </c>
      <c r="I16" s="101" t="s">
        <v>382</v>
      </c>
      <c r="J16" s="101" t="s">
        <v>382</v>
      </c>
      <c r="K16" s="101" t="s">
        <v>382</v>
      </c>
      <c r="L16" s="101" t="s">
        <v>382</v>
      </c>
      <c r="M16" s="101" t="s">
        <v>382</v>
      </c>
      <c r="N16" s="101" t="s">
        <v>382</v>
      </c>
      <c r="O16" s="101" t="s">
        <v>382</v>
      </c>
      <c r="P16" s="101" t="s">
        <v>382</v>
      </c>
      <c r="Q16" s="22" t="s">
        <v>382</v>
      </c>
      <c r="R16" s="22" t="s">
        <v>382</v>
      </c>
      <c r="S16" s="22" t="s">
        <v>382</v>
      </c>
      <c r="T16" s="22" t="s">
        <v>382</v>
      </c>
      <c r="U16" s="22" t="s">
        <v>382</v>
      </c>
      <c r="V16" s="22" t="s">
        <v>382</v>
      </c>
      <c r="W16" s="22" t="s">
        <v>382</v>
      </c>
      <c r="X16" s="22" t="s">
        <v>382</v>
      </c>
      <c r="Y16" s="101" t="s">
        <v>382</v>
      </c>
      <c r="Z16" s="101" t="s">
        <v>382</v>
      </c>
      <c r="AA16" s="101" t="s">
        <v>382</v>
      </c>
      <c r="AB16" s="101" t="s">
        <v>382</v>
      </c>
      <c r="AC16" s="101" t="s">
        <v>382</v>
      </c>
      <c r="AD16" s="101" t="s">
        <v>382</v>
      </c>
      <c r="AE16" s="101" t="s">
        <v>382</v>
      </c>
    </row>
    <row r="17" spans="1:31" ht="47.25" x14ac:dyDescent="0.2">
      <c r="A17" s="73" t="s">
        <v>408</v>
      </c>
      <c r="B17" s="74" t="s">
        <v>412</v>
      </c>
      <c r="C17" s="76" t="s">
        <v>382</v>
      </c>
      <c r="D17" s="101" t="s">
        <v>382</v>
      </c>
      <c r="E17" s="101" t="s">
        <v>382</v>
      </c>
      <c r="F17" s="101" t="s">
        <v>382</v>
      </c>
      <c r="G17" s="101" t="s">
        <v>382</v>
      </c>
      <c r="H17" s="101" t="s">
        <v>382</v>
      </c>
      <c r="I17" s="101" t="s">
        <v>382</v>
      </c>
      <c r="J17" s="101" t="s">
        <v>382</v>
      </c>
      <c r="K17" s="101" t="s">
        <v>382</v>
      </c>
      <c r="L17" s="101" t="s">
        <v>382</v>
      </c>
      <c r="M17" s="101" t="s">
        <v>382</v>
      </c>
      <c r="N17" s="101" t="s">
        <v>382</v>
      </c>
      <c r="O17" s="101" t="s">
        <v>382</v>
      </c>
      <c r="P17" s="101" t="s">
        <v>382</v>
      </c>
      <c r="Q17" s="22" t="s">
        <v>382</v>
      </c>
      <c r="R17" s="22" t="s">
        <v>382</v>
      </c>
      <c r="S17" s="22" t="s">
        <v>382</v>
      </c>
      <c r="T17" s="22" t="s">
        <v>382</v>
      </c>
      <c r="U17" s="22" t="s">
        <v>382</v>
      </c>
      <c r="V17" s="22" t="s">
        <v>382</v>
      </c>
      <c r="W17" s="22" t="s">
        <v>382</v>
      </c>
      <c r="X17" s="22" t="s">
        <v>382</v>
      </c>
      <c r="Y17" s="101" t="s">
        <v>382</v>
      </c>
      <c r="Z17" s="101" t="s">
        <v>382</v>
      </c>
      <c r="AA17" s="101" t="s">
        <v>382</v>
      </c>
      <c r="AB17" s="101" t="s">
        <v>382</v>
      </c>
      <c r="AC17" s="101" t="s">
        <v>382</v>
      </c>
      <c r="AD17" s="101" t="s">
        <v>382</v>
      </c>
      <c r="AE17" s="101" t="s">
        <v>382</v>
      </c>
    </row>
    <row r="18" spans="1:31" ht="94.5" x14ac:dyDescent="0.25">
      <c r="A18" s="73" t="s">
        <v>413</v>
      </c>
      <c r="B18" s="75" t="s">
        <v>414</v>
      </c>
      <c r="C18" s="76" t="s">
        <v>382</v>
      </c>
      <c r="D18" s="101" t="s">
        <v>382</v>
      </c>
      <c r="E18" s="101" t="s">
        <v>382</v>
      </c>
      <c r="F18" s="101" t="s">
        <v>382</v>
      </c>
      <c r="G18" s="101" t="s">
        <v>382</v>
      </c>
      <c r="H18" s="101" t="s">
        <v>382</v>
      </c>
      <c r="I18" s="101" t="s">
        <v>382</v>
      </c>
      <c r="J18" s="101" t="s">
        <v>382</v>
      </c>
      <c r="K18" s="101" t="s">
        <v>382</v>
      </c>
      <c r="L18" s="101" t="s">
        <v>382</v>
      </c>
      <c r="M18" s="101" t="s">
        <v>382</v>
      </c>
      <c r="N18" s="101" t="s">
        <v>382</v>
      </c>
      <c r="O18" s="101" t="s">
        <v>382</v>
      </c>
      <c r="P18" s="101" t="s">
        <v>382</v>
      </c>
      <c r="Q18" s="22" t="s">
        <v>382</v>
      </c>
      <c r="R18" s="22" t="s">
        <v>382</v>
      </c>
      <c r="S18" s="22" t="s">
        <v>382</v>
      </c>
      <c r="T18" s="22" t="s">
        <v>382</v>
      </c>
      <c r="U18" s="22" t="s">
        <v>382</v>
      </c>
      <c r="V18" s="22" t="s">
        <v>382</v>
      </c>
      <c r="W18" s="22" t="s">
        <v>382</v>
      </c>
      <c r="X18" s="22" t="s">
        <v>382</v>
      </c>
      <c r="Y18" s="101" t="s">
        <v>382</v>
      </c>
      <c r="Z18" s="101" t="s">
        <v>382</v>
      </c>
      <c r="AA18" s="101" t="s">
        <v>382</v>
      </c>
      <c r="AB18" s="101" t="s">
        <v>382</v>
      </c>
      <c r="AC18" s="101" t="s">
        <v>382</v>
      </c>
      <c r="AD18" s="101" t="s">
        <v>382</v>
      </c>
      <c r="AE18" s="101" t="s">
        <v>382</v>
      </c>
    </row>
    <row r="19" spans="1:31" ht="47.25" x14ac:dyDescent="0.2">
      <c r="A19" s="73" t="s">
        <v>415</v>
      </c>
      <c r="B19" s="74" t="s">
        <v>416</v>
      </c>
      <c r="C19" s="76" t="s">
        <v>382</v>
      </c>
      <c r="D19" s="101" t="s">
        <v>382</v>
      </c>
      <c r="E19" s="101" t="s">
        <v>382</v>
      </c>
      <c r="F19" s="101" t="s">
        <v>382</v>
      </c>
      <c r="G19" s="101" t="s">
        <v>382</v>
      </c>
      <c r="H19" s="101" t="s">
        <v>382</v>
      </c>
      <c r="I19" s="101" t="s">
        <v>382</v>
      </c>
      <c r="J19" s="101" t="s">
        <v>382</v>
      </c>
      <c r="K19" s="101" t="s">
        <v>382</v>
      </c>
      <c r="L19" s="101" t="s">
        <v>382</v>
      </c>
      <c r="M19" s="101" t="s">
        <v>382</v>
      </c>
      <c r="N19" s="101" t="s">
        <v>382</v>
      </c>
      <c r="O19" s="101" t="s">
        <v>382</v>
      </c>
      <c r="P19" s="101" t="s">
        <v>382</v>
      </c>
      <c r="Q19" s="22" t="s">
        <v>382</v>
      </c>
      <c r="R19" s="22" t="s">
        <v>382</v>
      </c>
      <c r="S19" s="22" t="s">
        <v>382</v>
      </c>
      <c r="T19" s="22" t="s">
        <v>382</v>
      </c>
      <c r="U19" s="22" t="s">
        <v>382</v>
      </c>
      <c r="V19" s="22" t="s">
        <v>382</v>
      </c>
      <c r="W19" s="22" t="s">
        <v>382</v>
      </c>
      <c r="X19" s="22" t="s">
        <v>382</v>
      </c>
      <c r="Y19" s="101" t="s">
        <v>382</v>
      </c>
      <c r="Z19" s="101" t="s">
        <v>382</v>
      </c>
      <c r="AA19" s="101" t="s">
        <v>382</v>
      </c>
      <c r="AB19" s="101" t="s">
        <v>382</v>
      </c>
      <c r="AC19" s="101" t="s">
        <v>382</v>
      </c>
      <c r="AD19" s="101" t="s">
        <v>382</v>
      </c>
      <c r="AE19" s="101" t="s">
        <v>382</v>
      </c>
    </row>
    <row r="20" spans="1:31" ht="47.25" x14ac:dyDescent="0.2">
      <c r="A20" s="73" t="s">
        <v>417</v>
      </c>
      <c r="B20" s="74" t="s">
        <v>418</v>
      </c>
      <c r="C20" s="76" t="s">
        <v>382</v>
      </c>
      <c r="D20" s="101" t="s">
        <v>382</v>
      </c>
      <c r="E20" s="101" t="s">
        <v>382</v>
      </c>
      <c r="F20" s="101" t="s">
        <v>382</v>
      </c>
      <c r="G20" s="101" t="s">
        <v>382</v>
      </c>
      <c r="H20" s="101" t="s">
        <v>382</v>
      </c>
      <c r="I20" s="101" t="s">
        <v>382</v>
      </c>
      <c r="J20" s="101" t="s">
        <v>382</v>
      </c>
      <c r="K20" s="101" t="s">
        <v>382</v>
      </c>
      <c r="L20" s="101" t="s">
        <v>382</v>
      </c>
      <c r="M20" s="101" t="s">
        <v>382</v>
      </c>
      <c r="N20" s="101" t="s">
        <v>382</v>
      </c>
      <c r="O20" s="101" t="s">
        <v>382</v>
      </c>
      <c r="P20" s="101" t="s">
        <v>382</v>
      </c>
      <c r="Q20" s="22" t="s">
        <v>382</v>
      </c>
      <c r="R20" s="22" t="s">
        <v>382</v>
      </c>
      <c r="S20" s="22" t="s">
        <v>382</v>
      </c>
      <c r="T20" s="22" t="s">
        <v>382</v>
      </c>
      <c r="U20" s="22" t="s">
        <v>382</v>
      </c>
      <c r="V20" s="22" t="s">
        <v>382</v>
      </c>
      <c r="W20" s="22" t="s">
        <v>382</v>
      </c>
      <c r="X20" s="22" t="s">
        <v>382</v>
      </c>
      <c r="Y20" s="101" t="s">
        <v>382</v>
      </c>
      <c r="Z20" s="101" t="s">
        <v>382</v>
      </c>
      <c r="AA20" s="101" t="s">
        <v>382</v>
      </c>
      <c r="AB20" s="101" t="s">
        <v>382</v>
      </c>
      <c r="AC20" s="101" t="s">
        <v>382</v>
      </c>
      <c r="AD20" s="101" t="s">
        <v>382</v>
      </c>
      <c r="AE20" s="101" t="s">
        <v>382</v>
      </c>
    </row>
    <row r="21" spans="1:31" ht="31.5" x14ac:dyDescent="0.25">
      <c r="A21" s="73" t="s">
        <v>419</v>
      </c>
      <c r="B21" s="75" t="s">
        <v>420</v>
      </c>
      <c r="C21" s="76" t="s">
        <v>382</v>
      </c>
      <c r="D21" s="101" t="s">
        <v>382</v>
      </c>
      <c r="E21" s="101" t="s">
        <v>382</v>
      </c>
      <c r="F21" s="101" t="s">
        <v>382</v>
      </c>
      <c r="G21" s="101" t="s">
        <v>382</v>
      </c>
      <c r="H21" s="101" t="s">
        <v>382</v>
      </c>
      <c r="I21" s="101" t="s">
        <v>382</v>
      </c>
      <c r="J21" s="101" t="s">
        <v>382</v>
      </c>
      <c r="K21" s="101" t="s">
        <v>382</v>
      </c>
      <c r="L21" s="101" t="s">
        <v>382</v>
      </c>
      <c r="M21" s="101" t="s">
        <v>382</v>
      </c>
      <c r="N21" s="101" t="s">
        <v>382</v>
      </c>
      <c r="O21" s="101" t="s">
        <v>382</v>
      </c>
      <c r="P21" s="101" t="s">
        <v>382</v>
      </c>
      <c r="Q21" s="22" t="s">
        <v>382</v>
      </c>
      <c r="R21" s="22" t="s">
        <v>382</v>
      </c>
      <c r="S21" s="22" t="s">
        <v>382</v>
      </c>
      <c r="T21" s="22" t="s">
        <v>382</v>
      </c>
      <c r="U21" s="22" t="s">
        <v>382</v>
      </c>
      <c r="V21" s="22" t="s">
        <v>382</v>
      </c>
      <c r="W21" s="22" t="s">
        <v>382</v>
      </c>
      <c r="X21" s="22" t="s">
        <v>382</v>
      </c>
      <c r="Y21" s="101" t="s">
        <v>382</v>
      </c>
      <c r="Z21" s="101" t="s">
        <v>382</v>
      </c>
      <c r="AA21" s="101" t="s">
        <v>382</v>
      </c>
      <c r="AB21" s="101" t="s">
        <v>382</v>
      </c>
      <c r="AC21" s="101" t="s">
        <v>382</v>
      </c>
      <c r="AD21" s="101" t="s">
        <v>382</v>
      </c>
      <c r="AE21" s="101" t="s">
        <v>382</v>
      </c>
    </row>
    <row r="22" spans="1:31" ht="15.75" x14ac:dyDescent="0.2">
      <c r="A22" s="73"/>
      <c r="B22" s="74"/>
      <c r="C22" s="76" t="s">
        <v>382</v>
      </c>
      <c r="D22" s="101" t="s">
        <v>382</v>
      </c>
      <c r="E22" s="101" t="s">
        <v>382</v>
      </c>
      <c r="F22" s="101" t="s">
        <v>382</v>
      </c>
      <c r="G22" s="101" t="s">
        <v>382</v>
      </c>
      <c r="H22" s="101" t="s">
        <v>382</v>
      </c>
      <c r="I22" s="101" t="s">
        <v>382</v>
      </c>
      <c r="J22" s="101" t="s">
        <v>382</v>
      </c>
      <c r="K22" s="101" t="s">
        <v>382</v>
      </c>
      <c r="L22" s="101" t="s">
        <v>382</v>
      </c>
      <c r="M22" s="101" t="s">
        <v>382</v>
      </c>
      <c r="N22" s="101" t="s">
        <v>382</v>
      </c>
      <c r="O22" s="101" t="s">
        <v>382</v>
      </c>
      <c r="P22" s="101" t="s">
        <v>382</v>
      </c>
      <c r="Q22" s="22" t="s">
        <v>382</v>
      </c>
      <c r="R22" s="22" t="s">
        <v>382</v>
      </c>
      <c r="S22" s="22" t="s">
        <v>382</v>
      </c>
      <c r="T22" s="22" t="s">
        <v>382</v>
      </c>
      <c r="U22" s="22" t="s">
        <v>382</v>
      </c>
      <c r="V22" s="22" t="s">
        <v>382</v>
      </c>
      <c r="W22" s="22" t="s">
        <v>382</v>
      </c>
      <c r="X22" s="22" t="s">
        <v>382</v>
      </c>
      <c r="Y22" s="101" t="s">
        <v>382</v>
      </c>
      <c r="Z22" s="101" t="s">
        <v>382</v>
      </c>
      <c r="AA22" s="101" t="s">
        <v>382</v>
      </c>
      <c r="AB22" s="101" t="s">
        <v>382</v>
      </c>
      <c r="AC22" s="101" t="s">
        <v>382</v>
      </c>
      <c r="AD22" s="101" t="s">
        <v>382</v>
      </c>
      <c r="AE22" s="101" t="s">
        <v>382</v>
      </c>
    </row>
    <row r="23" spans="1:31" ht="15.75" x14ac:dyDescent="0.2">
      <c r="A23" s="73" t="s">
        <v>315</v>
      </c>
      <c r="B23" s="74" t="s">
        <v>220</v>
      </c>
      <c r="C23" s="76" t="s">
        <v>382</v>
      </c>
      <c r="D23" s="101" t="s">
        <v>382</v>
      </c>
      <c r="E23" s="101" t="s">
        <v>382</v>
      </c>
      <c r="F23" s="101" t="s">
        <v>382</v>
      </c>
      <c r="G23" s="101" t="s">
        <v>382</v>
      </c>
      <c r="H23" s="101" t="s">
        <v>382</v>
      </c>
      <c r="I23" s="101" t="s">
        <v>382</v>
      </c>
      <c r="J23" s="101" t="s">
        <v>382</v>
      </c>
      <c r="K23" s="101" t="s">
        <v>382</v>
      </c>
      <c r="L23" s="101" t="s">
        <v>382</v>
      </c>
      <c r="M23" s="101" t="s">
        <v>382</v>
      </c>
      <c r="N23" s="101" t="s">
        <v>382</v>
      </c>
      <c r="O23" s="101" t="s">
        <v>382</v>
      </c>
      <c r="P23" s="101" t="s">
        <v>382</v>
      </c>
      <c r="Q23" s="22" t="s">
        <v>382</v>
      </c>
      <c r="R23" s="22" t="s">
        <v>382</v>
      </c>
      <c r="S23" s="22" t="s">
        <v>382</v>
      </c>
      <c r="T23" s="22" t="s">
        <v>382</v>
      </c>
      <c r="U23" s="22" t="s">
        <v>382</v>
      </c>
      <c r="V23" s="22" t="s">
        <v>382</v>
      </c>
      <c r="W23" s="22" t="s">
        <v>382</v>
      </c>
      <c r="X23" s="22" t="s">
        <v>382</v>
      </c>
      <c r="Y23" s="101" t="s">
        <v>382</v>
      </c>
      <c r="Z23" s="101" t="s">
        <v>382</v>
      </c>
      <c r="AA23" s="101" t="s">
        <v>382</v>
      </c>
      <c r="AB23" s="101" t="s">
        <v>382</v>
      </c>
      <c r="AC23" s="101" t="s">
        <v>382</v>
      </c>
      <c r="AD23" s="101" t="s">
        <v>382</v>
      </c>
      <c r="AE23" s="101" t="s">
        <v>382</v>
      </c>
    </row>
    <row r="24" spans="1:31" ht="31.5" x14ac:dyDescent="0.2">
      <c r="A24" s="73" t="s">
        <v>316</v>
      </c>
      <c r="B24" s="74" t="s">
        <v>421</v>
      </c>
      <c r="C24" s="76" t="s">
        <v>382</v>
      </c>
      <c r="D24" s="101" t="s">
        <v>382</v>
      </c>
      <c r="E24" s="101" t="s">
        <v>382</v>
      </c>
      <c r="F24" s="101" t="s">
        <v>382</v>
      </c>
      <c r="G24" s="101" t="s">
        <v>382</v>
      </c>
      <c r="H24" s="101" t="s">
        <v>382</v>
      </c>
      <c r="I24" s="101" t="s">
        <v>382</v>
      </c>
      <c r="J24" s="101" t="s">
        <v>382</v>
      </c>
      <c r="K24" s="101" t="s">
        <v>382</v>
      </c>
      <c r="L24" s="101" t="s">
        <v>382</v>
      </c>
      <c r="M24" s="101" t="s">
        <v>382</v>
      </c>
      <c r="N24" s="101" t="s">
        <v>382</v>
      </c>
      <c r="O24" s="101" t="s">
        <v>382</v>
      </c>
      <c r="P24" s="101" t="s">
        <v>382</v>
      </c>
      <c r="Q24" s="22" t="s">
        <v>382</v>
      </c>
      <c r="R24" s="22" t="s">
        <v>382</v>
      </c>
      <c r="S24" s="22" t="s">
        <v>382</v>
      </c>
      <c r="T24" s="22" t="s">
        <v>382</v>
      </c>
      <c r="U24" s="22" t="s">
        <v>382</v>
      </c>
      <c r="V24" s="22" t="s">
        <v>382</v>
      </c>
      <c r="W24" s="22" t="s">
        <v>382</v>
      </c>
      <c r="X24" s="22" t="s">
        <v>382</v>
      </c>
      <c r="Y24" s="101" t="s">
        <v>382</v>
      </c>
      <c r="Z24" s="101" t="s">
        <v>382</v>
      </c>
      <c r="AA24" s="101" t="s">
        <v>382</v>
      </c>
      <c r="AB24" s="101" t="s">
        <v>382</v>
      </c>
      <c r="AC24" s="101" t="s">
        <v>382</v>
      </c>
      <c r="AD24" s="101" t="s">
        <v>382</v>
      </c>
      <c r="AE24" s="101" t="s">
        <v>382</v>
      </c>
    </row>
    <row r="25" spans="1:31" ht="47.25" x14ac:dyDescent="0.2">
      <c r="A25" s="73" t="s">
        <v>318</v>
      </c>
      <c r="B25" s="74" t="s">
        <v>422</v>
      </c>
      <c r="C25" s="76" t="s">
        <v>382</v>
      </c>
      <c r="D25" s="101" t="s">
        <v>382</v>
      </c>
      <c r="E25" s="101" t="s">
        <v>382</v>
      </c>
      <c r="F25" s="101" t="s">
        <v>382</v>
      </c>
      <c r="G25" s="101" t="s">
        <v>382</v>
      </c>
      <c r="H25" s="101" t="s">
        <v>382</v>
      </c>
      <c r="I25" s="101" t="s">
        <v>382</v>
      </c>
      <c r="J25" s="101" t="s">
        <v>382</v>
      </c>
      <c r="K25" s="101" t="s">
        <v>382</v>
      </c>
      <c r="L25" s="101" t="s">
        <v>382</v>
      </c>
      <c r="M25" s="101" t="s">
        <v>382</v>
      </c>
      <c r="N25" s="101" t="s">
        <v>382</v>
      </c>
      <c r="O25" s="101" t="s">
        <v>382</v>
      </c>
      <c r="P25" s="101" t="s">
        <v>382</v>
      </c>
      <c r="Q25" s="22" t="s">
        <v>382</v>
      </c>
      <c r="R25" s="22" t="s">
        <v>382</v>
      </c>
      <c r="S25" s="22" t="s">
        <v>382</v>
      </c>
      <c r="T25" s="22" t="s">
        <v>382</v>
      </c>
      <c r="U25" s="22" t="s">
        <v>382</v>
      </c>
      <c r="V25" s="22" t="s">
        <v>382</v>
      </c>
      <c r="W25" s="22" t="s">
        <v>382</v>
      </c>
      <c r="X25" s="22" t="s">
        <v>382</v>
      </c>
      <c r="Y25" s="101" t="s">
        <v>382</v>
      </c>
      <c r="Z25" s="101" t="s">
        <v>382</v>
      </c>
      <c r="AA25" s="101" t="s">
        <v>382</v>
      </c>
      <c r="AB25" s="101" t="s">
        <v>382</v>
      </c>
      <c r="AC25" s="101" t="s">
        <v>382</v>
      </c>
      <c r="AD25" s="101" t="s">
        <v>382</v>
      </c>
      <c r="AE25" s="101" t="s">
        <v>382</v>
      </c>
    </row>
    <row r="26" spans="1:31" ht="78.75" x14ac:dyDescent="0.2">
      <c r="A26" s="73" t="s">
        <v>336</v>
      </c>
      <c r="B26" s="74" t="s">
        <v>423</v>
      </c>
      <c r="C26" s="76" t="s">
        <v>382</v>
      </c>
      <c r="D26" s="101" t="s">
        <v>382</v>
      </c>
      <c r="E26" s="101" t="s">
        <v>382</v>
      </c>
      <c r="F26" s="101" t="s">
        <v>382</v>
      </c>
      <c r="G26" s="101" t="s">
        <v>382</v>
      </c>
      <c r="H26" s="101" t="s">
        <v>382</v>
      </c>
      <c r="I26" s="101" t="s">
        <v>382</v>
      </c>
      <c r="J26" s="101" t="s">
        <v>382</v>
      </c>
      <c r="K26" s="101" t="s">
        <v>382</v>
      </c>
      <c r="L26" s="101" t="s">
        <v>382</v>
      </c>
      <c r="M26" s="101" t="s">
        <v>382</v>
      </c>
      <c r="N26" s="101" t="s">
        <v>382</v>
      </c>
      <c r="O26" s="101" t="s">
        <v>382</v>
      </c>
      <c r="P26" s="101" t="s">
        <v>382</v>
      </c>
      <c r="Q26" s="22" t="s">
        <v>382</v>
      </c>
      <c r="R26" s="22" t="s">
        <v>382</v>
      </c>
      <c r="S26" s="22" t="s">
        <v>382</v>
      </c>
      <c r="T26" s="22" t="s">
        <v>382</v>
      </c>
      <c r="U26" s="22" t="s">
        <v>382</v>
      </c>
      <c r="V26" s="22" t="s">
        <v>382</v>
      </c>
      <c r="W26" s="22" t="s">
        <v>382</v>
      </c>
      <c r="X26" s="22" t="s">
        <v>382</v>
      </c>
      <c r="Y26" s="101" t="s">
        <v>382</v>
      </c>
      <c r="Z26" s="101" t="s">
        <v>382</v>
      </c>
      <c r="AA26" s="101" t="s">
        <v>382</v>
      </c>
      <c r="AB26" s="101" t="s">
        <v>382</v>
      </c>
      <c r="AC26" s="101" t="s">
        <v>382</v>
      </c>
      <c r="AD26" s="101" t="s">
        <v>382</v>
      </c>
      <c r="AE26" s="101" t="s">
        <v>382</v>
      </c>
    </row>
    <row r="27" spans="1:31" ht="78.75" x14ac:dyDescent="0.2">
      <c r="A27" s="73" t="s">
        <v>337</v>
      </c>
      <c r="B27" s="74" t="s">
        <v>424</v>
      </c>
      <c r="C27" s="76" t="s">
        <v>382</v>
      </c>
      <c r="D27" s="101" t="s">
        <v>382</v>
      </c>
      <c r="E27" s="101" t="s">
        <v>382</v>
      </c>
      <c r="F27" s="101" t="s">
        <v>382</v>
      </c>
      <c r="G27" s="101" t="s">
        <v>382</v>
      </c>
      <c r="H27" s="101" t="s">
        <v>382</v>
      </c>
      <c r="I27" s="101" t="s">
        <v>382</v>
      </c>
      <c r="J27" s="101" t="s">
        <v>382</v>
      </c>
      <c r="K27" s="101" t="s">
        <v>382</v>
      </c>
      <c r="L27" s="101" t="s">
        <v>382</v>
      </c>
      <c r="M27" s="101" t="s">
        <v>382</v>
      </c>
      <c r="N27" s="101" t="s">
        <v>382</v>
      </c>
      <c r="O27" s="101" t="s">
        <v>382</v>
      </c>
      <c r="P27" s="101" t="s">
        <v>382</v>
      </c>
      <c r="Q27" s="22" t="s">
        <v>382</v>
      </c>
      <c r="R27" s="22" t="s">
        <v>382</v>
      </c>
      <c r="S27" s="22" t="s">
        <v>382</v>
      </c>
      <c r="T27" s="22" t="s">
        <v>382</v>
      </c>
      <c r="U27" s="22" t="s">
        <v>382</v>
      </c>
      <c r="V27" s="22" t="s">
        <v>382</v>
      </c>
      <c r="W27" s="22" t="s">
        <v>382</v>
      </c>
      <c r="X27" s="22" t="s">
        <v>382</v>
      </c>
      <c r="Y27" s="101" t="s">
        <v>382</v>
      </c>
      <c r="Z27" s="101" t="s">
        <v>382</v>
      </c>
      <c r="AA27" s="101" t="s">
        <v>382</v>
      </c>
      <c r="AB27" s="101" t="s">
        <v>382</v>
      </c>
      <c r="AC27" s="101" t="s">
        <v>382</v>
      </c>
      <c r="AD27" s="101" t="s">
        <v>382</v>
      </c>
      <c r="AE27" s="101" t="s">
        <v>382</v>
      </c>
    </row>
    <row r="28" spans="1:31" ht="63" x14ac:dyDescent="0.2">
      <c r="A28" s="73" t="s">
        <v>338</v>
      </c>
      <c r="B28" s="74" t="s">
        <v>425</v>
      </c>
      <c r="C28" s="76" t="s">
        <v>382</v>
      </c>
      <c r="D28" s="101" t="s">
        <v>382</v>
      </c>
      <c r="E28" s="101" t="s">
        <v>382</v>
      </c>
      <c r="F28" s="101" t="s">
        <v>382</v>
      </c>
      <c r="G28" s="101" t="s">
        <v>382</v>
      </c>
      <c r="H28" s="101" t="s">
        <v>382</v>
      </c>
      <c r="I28" s="101" t="s">
        <v>382</v>
      </c>
      <c r="J28" s="101" t="s">
        <v>382</v>
      </c>
      <c r="K28" s="101" t="s">
        <v>382</v>
      </c>
      <c r="L28" s="101" t="s">
        <v>382</v>
      </c>
      <c r="M28" s="101" t="s">
        <v>382</v>
      </c>
      <c r="N28" s="101" t="s">
        <v>382</v>
      </c>
      <c r="O28" s="101" t="s">
        <v>382</v>
      </c>
      <c r="P28" s="101" t="s">
        <v>382</v>
      </c>
      <c r="Q28" s="22" t="s">
        <v>382</v>
      </c>
      <c r="R28" s="22" t="s">
        <v>382</v>
      </c>
      <c r="S28" s="22" t="s">
        <v>382</v>
      </c>
      <c r="T28" s="22" t="s">
        <v>382</v>
      </c>
      <c r="U28" s="22" t="s">
        <v>382</v>
      </c>
      <c r="V28" s="22" t="s">
        <v>382</v>
      </c>
      <c r="W28" s="22" t="s">
        <v>382</v>
      </c>
      <c r="X28" s="22" t="s">
        <v>382</v>
      </c>
      <c r="Y28" s="101" t="s">
        <v>382</v>
      </c>
      <c r="Z28" s="101" t="s">
        <v>382</v>
      </c>
      <c r="AA28" s="101" t="s">
        <v>382</v>
      </c>
      <c r="AB28" s="101" t="s">
        <v>382</v>
      </c>
      <c r="AC28" s="101" t="s">
        <v>382</v>
      </c>
      <c r="AD28" s="101" t="s">
        <v>382</v>
      </c>
      <c r="AE28" s="101" t="s">
        <v>382</v>
      </c>
    </row>
    <row r="29" spans="1:31" ht="47.25" x14ac:dyDescent="0.2">
      <c r="A29" s="73" t="s">
        <v>319</v>
      </c>
      <c r="B29" s="74" t="s">
        <v>426</v>
      </c>
      <c r="C29" s="76" t="s">
        <v>382</v>
      </c>
      <c r="D29" s="101" t="s">
        <v>382</v>
      </c>
      <c r="E29" s="101" t="s">
        <v>382</v>
      </c>
      <c r="F29" s="101" t="s">
        <v>382</v>
      </c>
      <c r="G29" s="101" t="s">
        <v>382</v>
      </c>
      <c r="H29" s="101" t="s">
        <v>382</v>
      </c>
      <c r="I29" s="101" t="s">
        <v>382</v>
      </c>
      <c r="J29" s="101" t="s">
        <v>382</v>
      </c>
      <c r="K29" s="101" t="s">
        <v>382</v>
      </c>
      <c r="L29" s="101" t="s">
        <v>382</v>
      </c>
      <c r="M29" s="101" t="s">
        <v>382</v>
      </c>
      <c r="N29" s="101" t="s">
        <v>382</v>
      </c>
      <c r="O29" s="101" t="s">
        <v>382</v>
      </c>
      <c r="P29" s="101" t="s">
        <v>382</v>
      </c>
      <c r="Q29" s="22" t="s">
        <v>382</v>
      </c>
      <c r="R29" s="22" t="s">
        <v>382</v>
      </c>
      <c r="S29" s="22" t="s">
        <v>382</v>
      </c>
      <c r="T29" s="22" t="s">
        <v>382</v>
      </c>
      <c r="U29" s="22" t="s">
        <v>382</v>
      </c>
      <c r="V29" s="22" t="s">
        <v>382</v>
      </c>
      <c r="W29" s="22" t="s">
        <v>382</v>
      </c>
      <c r="X29" s="22" t="s">
        <v>382</v>
      </c>
      <c r="Y29" s="101" t="s">
        <v>382</v>
      </c>
      <c r="Z29" s="101" t="s">
        <v>382</v>
      </c>
      <c r="AA29" s="101" t="s">
        <v>382</v>
      </c>
      <c r="AB29" s="101" t="s">
        <v>382</v>
      </c>
      <c r="AC29" s="101" t="s">
        <v>382</v>
      </c>
      <c r="AD29" s="101" t="s">
        <v>382</v>
      </c>
      <c r="AE29" s="101" t="s">
        <v>382</v>
      </c>
    </row>
    <row r="30" spans="1:31" ht="78.75" x14ac:dyDescent="0.2">
      <c r="A30" s="73" t="s">
        <v>340</v>
      </c>
      <c r="B30" s="74" t="s">
        <v>427</v>
      </c>
      <c r="C30" s="76" t="s">
        <v>382</v>
      </c>
      <c r="D30" s="101" t="s">
        <v>382</v>
      </c>
      <c r="E30" s="101" t="s">
        <v>382</v>
      </c>
      <c r="F30" s="101" t="s">
        <v>382</v>
      </c>
      <c r="G30" s="101" t="s">
        <v>382</v>
      </c>
      <c r="H30" s="101" t="s">
        <v>382</v>
      </c>
      <c r="I30" s="101" t="s">
        <v>382</v>
      </c>
      <c r="J30" s="101" t="s">
        <v>382</v>
      </c>
      <c r="K30" s="101" t="s">
        <v>382</v>
      </c>
      <c r="L30" s="101" t="s">
        <v>382</v>
      </c>
      <c r="M30" s="101" t="s">
        <v>382</v>
      </c>
      <c r="N30" s="101" t="s">
        <v>382</v>
      </c>
      <c r="O30" s="101" t="s">
        <v>382</v>
      </c>
      <c r="P30" s="101" t="s">
        <v>382</v>
      </c>
      <c r="Q30" s="22" t="s">
        <v>382</v>
      </c>
      <c r="R30" s="22" t="s">
        <v>382</v>
      </c>
      <c r="S30" s="22" t="s">
        <v>382</v>
      </c>
      <c r="T30" s="22" t="s">
        <v>382</v>
      </c>
      <c r="U30" s="22" t="s">
        <v>382</v>
      </c>
      <c r="V30" s="22" t="s">
        <v>382</v>
      </c>
      <c r="W30" s="22" t="s">
        <v>382</v>
      </c>
      <c r="X30" s="22" t="s">
        <v>382</v>
      </c>
      <c r="Y30" s="101" t="s">
        <v>382</v>
      </c>
      <c r="Z30" s="101" t="s">
        <v>382</v>
      </c>
      <c r="AA30" s="101" t="s">
        <v>382</v>
      </c>
      <c r="AB30" s="101" t="s">
        <v>382</v>
      </c>
      <c r="AC30" s="101" t="s">
        <v>382</v>
      </c>
      <c r="AD30" s="101" t="s">
        <v>382</v>
      </c>
      <c r="AE30" s="101" t="s">
        <v>382</v>
      </c>
    </row>
    <row r="31" spans="1:31" ht="63" x14ac:dyDescent="0.2">
      <c r="A31" s="73" t="s">
        <v>341</v>
      </c>
      <c r="B31" s="74" t="s">
        <v>428</v>
      </c>
      <c r="C31" s="76" t="s">
        <v>382</v>
      </c>
      <c r="D31" s="101" t="s">
        <v>382</v>
      </c>
      <c r="E31" s="101" t="s">
        <v>382</v>
      </c>
      <c r="F31" s="101" t="s">
        <v>382</v>
      </c>
      <c r="G31" s="101" t="s">
        <v>382</v>
      </c>
      <c r="H31" s="101" t="s">
        <v>382</v>
      </c>
      <c r="I31" s="101" t="s">
        <v>382</v>
      </c>
      <c r="J31" s="101" t="s">
        <v>382</v>
      </c>
      <c r="K31" s="101" t="s">
        <v>382</v>
      </c>
      <c r="L31" s="101" t="s">
        <v>382</v>
      </c>
      <c r="M31" s="101" t="s">
        <v>382</v>
      </c>
      <c r="N31" s="101" t="s">
        <v>382</v>
      </c>
      <c r="O31" s="101" t="s">
        <v>382</v>
      </c>
      <c r="P31" s="101" t="s">
        <v>382</v>
      </c>
      <c r="Q31" s="22" t="s">
        <v>382</v>
      </c>
      <c r="R31" s="22" t="s">
        <v>382</v>
      </c>
      <c r="S31" s="22" t="s">
        <v>382</v>
      </c>
      <c r="T31" s="22" t="s">
        <v>382</v>
      </c>
      <c r="U31" s="22" t="s">
        <v>382</v>
      </c>
      <c r="V31" s="22" t="s">
        <v>382</v>
      </c>
      <c r="W31" s="22" t="s">
        <v>382</v>
      </c>
      <c r="X31" s="22" t="s">
        <v>382</v>
      </c>
      <c r="Y31" s="101" t="s">
        <v>382</v>
      </c>
      <c r="Z31" s="101" t="s">
        <v>382</v>
      </c>
      <c r="AA31" s="101" t="s">
        <v>382</v>
      </c>
      <c r="AB31" s="101" t="s">
        <v>382</v>
      </c>
      <c r="AC31" s="101" t="s">
        <v>382</v>
      </c>
      <c r="AD31" s="101" t="s">
        <v>382</v>
      </c>
      <c r="AE31" s="101" t="s">
        <v>382</v>
      </c>
    </row>
    <row r="32" spans="1:31" ht="63" x14ac:dyDescent="0.2">
      <c r="A32" s="73" t="s">
        <v>320</v>
      </c>
      <c r="B32" s="74" t="s">
        <v>429</v>
      </c>
      <c r="C32" s="76" t="s">
        <v>382</v>
      </c>
      <c r="D32" s="101" t="s">
        <v>382</v>
      </c>
      <c r="E32" s="101" t="s">
        <v>382</v>
      </c>
      <c r="F32" s="101" t="s">
        <v>382</v>
      </c>
      <c r="G32" s="101" t="s">
        <v>382</v>
      </c>
      <c r="H32" s="101" t="s">
        <v>382</v>
      </c>
      <c r="I32" s="101" t="s">
        <v>382</v>
      </c>
      <c r="J32" s="101" t="s">
        <v>382</v>
      </c>
      <c r="K32" s="101" t="s">
        <v>382</v>
      </c>
      <c r="L32" s="101" t="s">
        <v>382</v>
      </c>
      <c r="M32" s="101" t="s">
        <v>382</v>
      </c>
      <c r="N32" s="101" t="s">
        <v>382</v>
      </c>
      <c r="O32" s="101" t="s">
        <v>382</v>
      </c>
      <c r="P32" s="101" t="s">
        <v>382</v>
      </c>
      <c r="Q32" s="22" t="s">
        <v>382</v>
      </c>
      <c r="R32" s="22" t="s">
        <v>382</v>
      </c>
      <c r="S32" s="22" t="s">
        <v>382</v>
      </c>
      <c r="T32" s="22" t="s">
        <v>382</v>
      </c>
      <c r="U32" s="22" t="s">
        <v>382</v>
      </c>
      <c r="V32" s="22" t="s">
        <v>382</v>
      </c>
      <c r="W32" s="22" t="s">
        <v>382</v>
      </c>
      <c r="X32" s="22" t="s">
        <v>382</v>
      </c>
      <c r="Y32" s="101" t="s">
        <v>382</v>
      </c>
      <c r="Z32" s="101" t="s">
        <v>382</v>
      </c>
      <c r="AA32" s="101" t="s">
        <v>382</v>
      </c>
      <c r="AB32" s="101" t="s">
        <v>382</v>
      </c>
      <c r="AC32" s="101" t="s">
        <v>382</v>
      </c>
      <c r="AD32" s="101" t="s">
        <v>382</v>
      </c>
      <c r="AE32" s="101" t="s">
        <v>382</v>
      </c>
    </row>
    <row r="33" spans="1:31" ht="47.25" x14ac:dyDescent="0.2">
      <c r="A33" s="73" t="s">
        <v>344</v>
      </c>
      <c r="B33" s="74" t="s">
        <v>430</v>
      </c>
      <c r="C33" s="76" t="s">
        <v>382</v>
      </c>
      <c r="D33" s="101" t="s">
        <v>382</v>
      </c>
      <c r="E33" s="101" t="s">
        <v>382</v>
      </c>
      <c r="F33" s="101" t="s">
        <v>382</v>
      </c>
      <c r="G33" s="101" t="s">
        <v>382</v>
      </c>
      <c r="H33" s="101" t="s">
        <v>382</v>
      </c>
      <c r="I33" s="101" t="s">
        <v>382</v>
      </c>
      <c r="J33" s="101" t="s">
        <v>382</v>
      </c>
      <c r="K33" s="101" t="s">
        <v>382</v>
      </c>
      <c r="L33" s="101" t="s">
        <v>382</v>
      </c>
      <c r="M33" s="101" t="s">
        <v>382</v>
      </c>
      <c r="N33" s="101" t="s">
        <v>382</v>
      </c>
      <c r="O33" s="101" t="s">
        <v>382</v>
      </c>
      <c r="P33" s="101" t="s">
        <v>382</v>
      </c>
      <c r="Q33" s="22" t="s">
        <v>382</v>
      </c>
      <c r="R33" s="22" t="s">
        <v>382</v>
      </c>
      <c r="S33" s="22" t="s">
        <v>382</v>
      </c>
      <c r="T33" s="22" t="s">
        <v>382</v>
      </c>
      <c r="U33" s="22" t="s">
        <v>382</v>
      </c>
      <c r="V33" s="22" t="s">
        <v>382</v>
      </c>
      <c r="W33" s="22" t="s">
        <v>382</v>
      </c>
      <c r="X33" s="22" t="s">
        <v>382</v>
      </c>
      <c r="Y33" s="101" t="s">
        <v>382</v>
      </c>
      <c r="Z33" s="101" t="s">
        <v>382</v>
      </c>
      <c r="AA33" s="101" t="s">
        <v>382</v>
      </c>
      <c r="AB33" s="101" t="s">
        <v>382</v>
      </c>
      <c r="AC33" s="101" t="s">
        <v>382</v>
      </c>
      <c r="AD33" s="101" t="s">
        <v>382</v>
      </c>
      <c r="AE33" s="101" t="s">
        <v>382</v>
      </c>
    </row>
    <row r="34" spans="1:31" ht="141.75" x14ac:dyDescent="0.2">
      <c r="A34" s="73" t="s">
        <v>344</v>
      </c>
      <c r="B34" s="74" t="s">
        <v>431</v>
      </c>
      <c r="C34" s="76" t="s">
        <v>382</v>
      </c>
      <c r="D34" s="101" t="s">
        <v>382</v>
      </c>
      <c r="E34" s="101" t="s">
        <v>382</v>
      </c>
      <c r="F34" s="101" t="s">
        <v>382</v>
      </c>
      <c r="G34" s="101" t="s">
        <v>382</v>
      </c>
      <c r="H34" s="101" t="s">
        <v>382</v>
      </c>
      <c r="I34" s="101" t="s">
        <v>382</v>
      </c>
      <c r="J34" s="101" t="s">
        <v>382</v>
      </c>
      <c r="K34" s="101" t="s">
        <v>382</v>
      </c>
      <c r="L34" s="101" t="s">
        <v>382</v>
      </c>
      <c r="M34" s="101" t="s">
        <v>382</v>
      </c>
      <c r="N34" s="101" t="s">
        <v>382</v>
      </c>
      <c r="O34" s="101" t="s">
        <v>382</v>
      </c>
      <c r="P34" s="101" t="s">
        <v>382</v>
      </c>
      <c r="Q34" s="22" t="s">
        <v>382</v>
      </c>
      <c r="R34" s="22" t="s">
        <v>382</v>
      </c>
      <c r="S34" s="22" t="s">
        <v>382</v>
      </c>
      <c r="T34" s="22" t="s">
        <v>382</v>
      </c>
      <c r="U34" s="22" t="s">
        <v>382</v>
      </c>
      <c r="V34" s="22" t="s">
        <v>382</v>
      </c>
      <c r="W34" s="22" t="s">
        <v>382</v>
      </c>
      <c r="X34" s="22" t="s">
        <v>382</v>
      </c>
      <c r="Y34" s="101" t="s">
        <v>382</v>
      </c>
      <c r="Z34" s="101" t="s">
        <v>382</v>
      </c>
      <c r="AA34" s="101" t="s">
        <v>382</v>
      </c>
      <c r="AB34" s="101" t="s">
        <v>382</v>
      </c>
      <c r="AC34" s="101" t="s">
        <v>382</v>
      </c>
      <c r="AD34" s="101" t="s">
        <v>382</v>
      </c>
      <c r="AE34" s="101" t="s">
        <v>382</v>
      </c>
    </row>
    <row r="35" spans="1:31" ht="126" x14ac:dyDescent="0.2">
      <c r="A35" s="73" t="s">
        <v>344</v>
      </c>
      <c r="B35" s="74" t="s">
        <v>432</v>
      </c>
      <c r="C35" s="76" t="s">
        <v>382</v>
      </c>
      <c r="D35" s="101" t="s">
        <v>382</v>
      </c>
      <c r="E35" s="101" t="s">
        <v>382</v>
      </c>
      <c r="F35" s="101" t="s">
        <v>382</v>
      </c>
      <c r="G35" s="101" t="s">
        <v>382</v>
      </c>
      <c r="H35" s="101" t="s">
        <v>382</v>
      </c>
      <c r="I35" s="101" t="s">
        <v>382</v>
      </c>
      <c r="J35" s="101" t="s">
        <v>382</v>
      </c>
      <c r="K35" s="101" t="s">
        <v>382</v>
      </c>
      <c r="L35" s="101" t="s">
        <v>382</v>
      </c>
      <c r="M35" s="101" t="s">
        <v>382</v>
      </c>
      <c r="N35" s="101" t="s">
        <v>382</v>
      </c>
      <c r="O35" s="101" t="s">
        <v>382</v>
      </c>
      <c r="P35" s="101" t="s">
        <v>382</v>
      </c>
      <c r="Q35" s="22" t="s">
        <v>382</v>
      </c>
      <c r="R35" s="22" t="s">
        <v>382</v>
      </c>
      <c r="S35" s="22" t="s">
        <v>382</v>
      </c>
      <c r="T35" s="22" t="s">
        <v>382</v>
      </c>
      <c r="U35" s="22" t="s">
        <v>382</v>
      </c>
      <c r="V35" s="22" t="s">
        <v>382</v>
      </c>
      <c r="W35" s="22" t="s">
        <v>382</v>
      </c>
      <c r="X35" s="22" t="s">
        <v>382</v>
      </c>
      <c r="Y35" s="101" t="s">
        <v>382</v>
      </c>
      <c r="Z35" s="101" t="s">
        <v>382</v>
      </c>
      <c r="AA35" s="101" t="s">
        <v>382</v>
      </c>
      <c r="AB35" s="101" t="s">
        <v>382</v>
      </c>
      <c r="AC35" s="101" t="s">
        <v>382</v>
      </c>
      <c r="AD35" s="101" t="s">
        <v>382</v>
      </c>
      <c r="AE35" s="101" t="s">
        <v>382</v>
      </c>
    </row>
    <row r="36" spans="1:31" ht="126" x14ac:dyDescent="0.2">
      <c r="A36" s="73" t="s">
        <v>344</v>
      </c>
      <c r="B36" s="74" t="s">
        <v>433</v>
      </c>
      <c r="C36" s="76" t="s">
        <v>382</v>
      </c>
      <c r="D36" s="101" t="s">
        <v>382</v>
      </c>
      <c r="E36" s="101" t="s">
        <v>382</v>
      </c>
      <c r="F36" s="101" t="s">
        <v>382</v>
      </c>
      <c r="G36" s="101" t="s">
        <v>382</v>
      </c>
      <c r="H36" s="101" t="s">
        <v>382</v>
      </c>
      <c r="I36" s="101" t="s">
        <v>382</v>
      </c>
      <c r="J36" s="101" t="s">
        <v>382</v>
      </c>
      <c r="K36" s="101" t="s">
        <v>382</v>
      </c>
      <c r="L36" s="101" t="s">
        <v>382</v>
      </c>
      <c r="M36" s="101" t="s">
        <v>382</v>
      </c>
      <c r="N36" s="101" t="s">
        <v>382</v>
      </c>
      <c r="O36" s="101" t="s">
        <v>382</v>
      </c>
      <c r="P36" s="101" t="s">
        <v>382</v>
      </c>
      <c r="Q36" s="22" t="s">
        <v>382</v>
      </c>
      <c r="R36" s="22" t="s">
        <v>382</v>
      </c>
      <c r="S36" s="22" t="s">
        <v>382</v>
      </c>
      <c r="T36" s="22" t="s">
        <v>382</v>
      </c>
      <c r="U36" s="22" t="s">
        <v>382</v>
      </c>
      <c r="V36" s="22" t="s">
        <v>382</v>
      </c>
      <c r="W36" s="22" t="s">
        <v>382</v>
      </c>
      <c r="X36" s="22" t="s">
        <v>382</v>
      </c>
      <c r="Y36" s="101" t="s">
        <v>382</v>
      </c>
      <c r="Z36" s="101" t="s">
        <v>382</v>
      </c>
      <c r="AA36" s="101" t="s">
        <v>382</v>
      </c>
      <c r="AB36" s="101" t="s">
        <v>382</v>
      </c>
      <c r="AC36" s="101" t="s">
        <v>382</v>
      </c>
      <c r="AD36" s="101" t="s">
        <v>382</v>
      </c>
      <c r="AE36" s="101" t="s">
        <v>382</v>
      </c>
    </row>
    <row r="37" spans="1:31" ht="47.25" x14ac:dyDescent="0.2">
      <c r="A37" s="73" t="s">
        <v>345</v>
      </c>
      <c r="B37" s="74" t="s">
        <v>430</v>
      </c>
      <c r="C37" s="76" t="s">
        <v>382</v>
      </c>
      <c r="D37" s="101" t="s">
        <v>382</v>
      </c>
      <c r="E37" s="101" t="s">
        <v>382</v>
      </c>
      <c r="F37" s="101" t="s">
        <v>382</v>
      </c>
      <c r="G37" s="101" t="s">
        <v>382</v>
      </c>
      <c r="H37" s="101" t="s">
        <v>382</v>
      </c>
      <c r="I37" s="101" t="s">
        <v>382</v>
      </c>
      <c r="J37" s="101" t="s">
        <v>382</v>
      </c>
      <c r="K37" s="101" t="s">
        <v>382</v>
      </c>
      <c r="L37" s="101" t="s">
        <v>382</v>
      </c>
      <c r="M37" s="101" t="s">
        <v>382</v>
      </c>
      <c r="N37" s="101" t="s">
        <v>382</v>
      </c>
      <c r="O37" s="101" t="s">
        <v>382</v>
      </c>
      <c r="P37" s="101" t="s">
        <v>382</v>
      </c>
      <c r="Q37" s="22" t="s">
        <v>382</v>
      </c>
      <c r="R37" s="22" t="s">
        <v>382</v>
      </c>
      <c r="S37" s="22" t="s">
        <v>382</v>
      </c>
      <c r="T37" s="22" t="s">
        <v>382</v>
      </c>
      <c r="U37" s="22" t="s">
        <v>382</v>
      </c>
      <c r="V37" s="22" t="s">
        <v>382</v>
      </c>
      <c r="W37" s="22" t="s">
        <v>382</v>
      </c>
      <c r="X37" s="22" t="s">
        <v>382</v>
      </c>
      <c r="Y37" s="101" t="s">
        <v>382</v>
      </c>
      <c r="Z37" s="101" t="s">
        <v>382</v>
      </c>
      <c r="AA37" s="101" t="s">
        <v>382</v>
      </c>
      <c r="AB37" s="101" t="s">
        <v>382</v>
      </c>
      <c r="AC37" s="101" t="s">
        <v>382</v>
      </c>
      <c r="AD37" s="101" t="s">
        <v>382</v>
      </c>
      <c r="AE37" s="101" t="s">
        <v>382</v>
      </c>
    </row>
    <row r="38" spans="1:31" ht="141.75" x14ac:dyDescent="0.2">
      <c r="A38" s="73" t="s">
        <v>345</v>
      </c>
      <c r="B38" s="74" t="s">
        <v>431</v>
      </c>
      <c r="C38" s="76" t="s">
        <v>382</v>
      </c>
      <c r="D38" s="101" t="s">
        <v>382</v>
      </c>
      <c r="E38" s="101" t="s">
        <v>382</v>
      </c>
      <c r="F38" s="101" t="s">
        <v>382</v>
      </c>
      <c r="G38" s="101" t="s">
        <v>382</v>
      </c>
      <c r="H38" s="101" t="s">
        <v>382</v>
      </c>
      <c r="I38" s="101" t="s">
        <v>382</v>
      </c>
      <c r="J38" s="101" t="s">
        <v>382</v>
      </c>
      <c r="K38" s="101" t="s">
        <v>382</v>
      </c>
      <c r="L38" s="101" t="s">
        <v>382</v>
      </c>
      <c r="M38" s="101" t="s">
        <v>382</v>
      </c>
      <c r="N38" s="101" t="s">
        <v>382</v>
      </c>
      <c r="O38" s="101" t="s">
        <v>382</v>
      </c>
      <c r="P38" s="101" t="s">
        <v>382</v>
      </c>
      <c r="Q38" s="22" t="s">
        <v>382</v>
      </c>
      <c r="R38" s="22" t="s">
        <v>382</v>
      </c>
      <c r="S38" s="22" t="s">
        <v>382</v>
      </c>
      <c r="T38" s="22" t="s">
        <v>382</v>
      </c>
      <c r="U38" s="22" t="s">
        <v>382</v>
      </c>
      <c r="V38" s="22" t="s">
        <v>382</v>
      </c>
      <c r="W38" s="22" t="s">
        <v>382</v>
      </c>
      <c r="X38" s="22" t="s">
        <v>382</v>
      </c>
      <c r="Y38" s="101" t="s">
        <v>382</v>
      </c>
      <c r="Z38" s="101" t="s">
        <v>382</v>
      </c>
      <c r="AA38" s="101" t="s">
        <v>382</v>
      </c>
      <c r="AB38" s="101" t="s">
        <v>382</v>
      </c>
      <c r="AC38" s="101" t="s">
        <v>382</v>
      </c>
      <c r="AD38" s="101" t="s">
        <v>382</v>
      </c>
      <c r="AE38" s="101" t="s">
        <v>382</v>
      </c>
    </row>
    <row r="39" spans="1:31" ht="126" x14ac:dyDescent="0.2">
      <c r="A39" s="73" t="s">
        <v>345</v>
      </c>
      <c r="B39" s="74" t="s">
        <v>432</v>
      </c>
      <c r="C39" s="76" t="s">
        <v>382</v>
      </c>
      <c r="D39" s="101" t="s">
        <v>382</v>
      </c>
      <c r="E39" s="101" t="s">
        <v>382</v>
      </c>
      <c r="F39" s="101" t="s">
        <v>382</v>
      </c>
      <c r="G39" s="101" t="s">
        <v>382</v>
      </c>
      <c r="H39" s="101" t="s">
        <v>382</v>
      </c>
      <c r="I39" s="101" t="s">
        <v>382</v>
      </c>
      <c r="J39" s="101" t="s">
        <v>382</v>
      </c>
      <c r="K39" s="101" t="s">
        <v>382</v>
      </c>
      <c r="L39" s="101" t="s">
        <v>382</v>
      </c>
      <c r="M39" s="101" t="s">
        <v>382</v>
      </c>
      <c r="N39" s="101" t="s">
        <v>382</v>
      </c>
      <c r="O39" s="101" t="s">
        <v>382</v>
      </c>
      <c r="P39" s="101" t="s">
        <v>382</v>
      </c>
      <c r="Q39" s="22" t="s">
        <v>382</v>
      </c>
      <c r="R39" s="22" t="s">
        <v>382</v>
      </c>
      <c r="S39" s="22" t="s">
        <v>382</v>
      </c>
      <c r="T39" s="22" t="s">
        <v>382</v>
      </c>
      <c r="U39" s="22" t="s">
        <v>382</v>
      </c>
      <c r="V39" s="22" t="s">
        <v>382</v>
      </c>
      <c r="W39" s="22" t="s">
        <v>382</v>
      </c>
      <c r="X39" s="22" t="s">
        <v>382</v>
      </c>
      <c r="Y39" s="101" t="s">
        <v>382</v>
      </c>
      <c r="Z39" s="101" t="s">
        <v>382</v>
      </c>
      <c r="AA39" s="101" t="s">
        <v>382</v>
      </c>
      <c r="AB39" s="101" t="s">
        <v>382</v>
      </c>
      <c r="AC39" s="101" t="s">
        <v>382</v>
      </c>
      <c r="AD39" s="101" t="s">
        <v>382</v>
      </c>
      <c r="AE39" s="101" t="s">
        <v>382</v>
      </c>
    </row>
    <row r="40" spans="1:31" ht="126" x14ac:dyDescent="0.2">
      <c r="A40" s="73" t="s">
        <v>345</v>
      </c>
      <c r="B40" s="74" t="s">
        <v>434</v>
      </c>
      <c r="C40" s="76" t="s">
        <v>382</v>
      </c>
      <c r="D40" s="101" t="s">
        <v>382</v>
      </c>
      <c r="E40" s="101" t="s">
        <v>382</v>
      </c>
      <c r="F40" s="101" t="s">
        <v>382</v>
      </c>
      <c r="G40" s="101" t="s">
        <v>382</v>
      </c>
      <c r="H40" s="101" t="s">
        <v>382</v>
      </c>
      <c r="I40" s="101" t="s">
        <v>382</v>
      </c>
      <c r="J40" s="101" t="s">
        <v>382</v>
      </c>
      <c r="K40" s="101" t="s">
        <v>382</v>
      </c>
      <c r="L40" s="101" t="s">
        <v>382</v>
      </c>
      <c r="M40" s="101" t="s">
        <v>382</v>
      </c>
      <c r="N40" s="101" t="s">
        <v>382</v>
      </c>
      <c r="O40" s="101" t="s">
        <v>382</v>
      </c>
      <c r="P40" s="101" t="s">
        <v>382</v>
      </c>
      <c r="Q40" s="22" t="s">
        <v>382</v>
      </c>
      <c r="R40" s="22" t="s">
        <v>382</v>
      </c>
      <c r="S40" s="22" t="s">
        <v>382</v>
      </c>
      <c r="T40" s="22" t="s">
        <v>382</v>
      </c>
      <c r="U40" s="22" t="s">
        <v>382</v>
      </c>
      <c r="V40" s="22" t="s">
        <v>382</v>
      </c>
      <c r="W40" s="22" t="s">
        <v>382</v>
      </c>
      <c r="X40" s="22" t="s">
        <v>382</v>
      </c>
      <c r="Y40" s="101" t="s">
        <v>382</v>
      </c>
      <c r="Z40" s="101" t="s">
        <v>382</v>
      </c>
      <c r="AA40" s="101" t="s">
        <v>382</v>
      </c>
      <c r="AB40" s="101" t="s">
        <v>382</v>
      </c>
      <c r="AC40" s="101" t="s">
        <v>382</v>
      </c>
      <c r="AD40" s="101" t="s">
        <v>382</v>
      </c>
      <c r="AE40" s="101" t="s">
        <v>382</v>
      </c>
    </row>
    <row r="41" spans="1:31" ht="110.25" x14ac:dyDescent="0.2">
      <c r="A41" s="73" t="s">
        <v>321</v>
      </c>
      <c r="B41" s="74" t="s">
        <v>435</v>
      </c>
      <c r="C41" s="76" t="s">
        <v>382</v>
      </c>
      <c r="D41" s="101" t="s">
        <v>382</v>
      </c>
      <c r="E41" s="101" t="s">
        <v>382</v>
      </c>
      <c r="F41" s="101" t="s">
        <v>382</v>
      </c>
      <c r="G41" s="101" t="s">
        <v>382</v>
      </c>
      <c r="H41" s="101" t="s">
        <v>382</v>
      </c>
      <c r="I41" s="101" t="s">
        <v>382</v>
      </c>
      <c r="J41" s="101" t="s">
        <v>382</v>
      </c>
      <c r="K41" s="101" t="s">
        <v>382</v>
      </c>
      <c r="L41" s="101" t="s">
        <v>382</v>
      </c>
      <c r="M41" s="101" t="s">
        <v>382</v>
      </c>
      <c r="N41" s="101" t="s">
        <v>382</v>
      </c>
      <c r="O41" s="101" t="s">
        <v>382</v>
      </c>
      <c r="P41" s="101" t="s">
        <v>382</v>
      </c>
      <c r="Q41" s="22" t="s">
        <v>382</v>
      </c>
      <c r="R41" s="22" t="s">
        <v>382</v>
      </c>
      <c r="S41" s="22" t="s">
        <v>382</v>
      </c>
      <c r="T41" s="22" t="s">
        <v>382</v>
      </c>
      <c r="U41" s="22" t="s">
        <v>382</v>
      </c>
      <c r="V41" s="22" t="s">
        <v>382</v>
      </c>
      <c r="W41" s="22" t="s">
        <v>382</v>
      </c>
      <c r="X41" s="22" t="s">
        <v>382</v>
      </c>
      <c r="Y41" s="101" t="s">
        <v>382</v>
      </c>
      <c r="Z41" s="101" t="s">
        <v>382</v>
      </c>
      <c r="AA41" s="101" t="s">
        <v>382</v>
      </c>
      <c r="AB41" s="101" t="s">
        <v>382</v>
      </c>
      <c r="AC41" s="101" t="s">
        <v>382</v>
      </c>
      <c r="AD41" s="101" t="s">
        <v>382</v>
      </c>
      <c r="AE41" s="101" t="s">
        <v>382</v>
      </c>
    </row>
    <row r="42" spans="1:31" ht="110.25" x14ac:dyDescent="0.2">
      <c r="A42" s="73" t="s">
        <v>348</v>
      </c>
      <c r="B42" s="74" t="s">
        <v>436</v>
      </c>
      <c r="C42" s="76" t="s">
        <v>382</v>
      </c>
      <c r="D42" s="101" t="s">
        <v>382</v>
      </c>
      <c r="E42" s="101" t="s">
        <v>382</v>
      </c>
      <c r="F42" s="101" t="s">
        <v>382</v>
      </c>
      <c r="G42" s="101" t="s">
        <v>382</v>
      </c>
      <c r="H42" s="101" t="s">
        <v>382</v>
      </c>
      <c r="I42" s="101" t="s">
        <v>382</v>
      </c>
      <c r="J42" s="101" t="s">
        <v>382</v>
      </c>
      <c r="K42" s="101" t="s">
        <v>382</v>
      </c>
      <c r="L42" s="101" t="s">
        <v>382</v>
      </c>
      <c r="M42" s="101" t="s">
        <v>382</v>
      </c>
      <c r="N42" s="101" t="s">
        <v>382</v>
      </c>
      <c r="O42" s="101" t="s">
        <v>382</v>
      </c>
      <c r="P42" s="101" t="s">
        <v>382</v>
      </c>
      <c r="Q42" s="22" t="s">
        <v>382</v>
      </c>
      <c r="R42" s="22" t="s">
        <v>382</v>
      </c>
      <c r="S42" s="22" t="s">
        <v>382</v>
      </c>
      <c r="T42" s="22" t="s">
        <v>382</v>
      </c>
      <c r="U42" s="22" t="s">
        <v>382</v>
      </c>
      <c r="V42" s="22" t="s">
        <v>382</v>
      </c>
      <c r="W42" s="22" t="s">
        <v>382</v>
      </c>
      <c r="X42" s="22" t="s">
        <v>382</v>
      </c>
      <c r="Y42" s="101" t="s">
        <v>382</v>
      </c>
      <c r="Z42" s="101" t="s">
        <v>382</v>
      </c>
      <c r="AA42" s="101" t="s">
        <v>382</v>
      </c>
      <c r="AB42" s="101" t="s">
        <v>382</v>
      </c>
      <c r="AC42" s="101" t="s">
        <v>382</v>
      </c>
      <c r="AD42" s="101" t="s">
        <v>382</v>
      </c>
      <c r="AE42" s="101" t="s">
        <v>382</v>
      </c>
    </row>
    <row r="43" spans="1:31" ht="110.25" x14ac:dyDescent="0.2">
      <c r="A43" s="73" t="s">
        <v>349</v>
      </c>
      <c r="B43" s="74" t="s">
        <v>437</v>
      </c>
      <c r="C43" s="76" t="s">
        <v>382</v>
      </c>
      <c r="D43" s="101" t="s">
        <v>382</v>
      </c>
      <c r="E43" s="101" t="s">
        <v>382</v>
      </c>
      <c r="F43" s="101" t="s">
        <v>382</v>
      </c>
      <c r="G43" s="101" t="s">
        <v>382</v>
      </c>
      <c r="H43" s="101" t="s">
        <v>382</v>
      </c>
      <c r="I43" s="101" t="s">
        <v>382</v>
      </c>
      <c r="J43" s="101" t="s">
        <v>382</v>
      </c>
      <c r="K43" s="101" t="s">
        <v>382</v>
      </c>
      <c r="L43" s="101" t="s">
        <v>382</v>
      </c>
      <c r="M43" s="101" t="s">
        <v>382</v>
      </c>
      <c r="N43" s="101" t="s">
        <v>382</v>
      </c>
      <c r="O43" s="101" t="s">
        <v>382</v>
      </c>
      <c r="P43" s="101" t="s">
        <v>382</v>
      </c>
      <c r="Q43" s="22" t="s">
        <v>382</v>
      </c>
      <c r="R43" s="22" t="s">
        <v>382</v>
      </c>
      <c r="S43" s="22" t="s">
        <v>382</v>
      </c>
      <c r="T43" s="22" t="s">
        <v>382</v>
      </c>
      <c r="U43" s="22" t="s">
        <v>382</v>
      </c>
      <c r="V43" s="22" t="s">
        <v>382</v>
      </c>
      <c r="W43" s="22" t="s">
        <v>382</v>
      </c>
      <c r="X43" s="22" t="s">
        <v>382</v>
      </c>
      <c r="Y43" s="101" t="s">
        <v>382</v>
      </c>
      <c r="Z43" s="101" t="s">
        <v>382</v>
      </c>
      <c r="AA43" s="101" t="s">
        <v>382</v>
      </c>
      <c r="AB43" s="101" t="s">
        <v>382</v>
      </c>
      <c r="AC43" s="101" t="s">
        <v>382</v>
      </c>
      <c r="AD43" s="101" t="s">
        <v>382</v>
      </c>
      <c r="AE43" s="101" t="s">
        <v>382</v>
      </c>
    </row>
    <row r="44" spans="1:31" ht="31.5" x14ac:dyDescent="0.25">
      <c r="A44" s="73" t="s">
        <v>323</v>
      </c>
      <c r="B44" s="85" t="s">
        <v>500</v>
      </c>
      <c r="C44" s="76" t="s">
        <v>382</v>
      </c>
      <c r="D44" s="101" t="s">
        <v>382</v>
      </c>
      <c r="E44" s="101" t="s">
        <v>382</v>
      </c>
      <c r="F44" s="101" t="s">
        <v>382</v>
      </c>
      <c r="G44" s="101" t="s">
        <v>382</v>
      </c>
      <c r="H44" s="101" t="s">
        <v>382</v>
      </c>
      <c r="I44" s="101" t="s">
        <v>382</v>
      </c>
      <c r="J44" s="101" t="s">
        <v>382</v>
      </c>
      <c r="K44" s="101" t="s">
        <v>382</v>
      </c>
      <c r="L44" s="101" t="s">
        <v>382</v>
      </c>
      <c r="M44" s="101" t="s">
        <v>382</v>
      </c>
      <c r="N44" s="101" t="s">
        <v>382</v>
      </c>
      <c r="O44" s="101" t="s">
        <v>382</v>
      </c>
      <c r="P44" s="101" t="s">
        <v>382</v>
      </c>
      <c r="Q44" s="22" t="s">
        <v>382</v>
      </c>
      <c r="R44" s="22" t="s">
        <v>382</v>
      </c>
      <c r="S44" s="22" t="s">
        <v>382</v>
      </c>
      <c r="T44" s="22" t="s">
        <v>382</v>
      </c>
      <c r="U44" s="22" t="s">
        <v>382</v>
      </c>
      <c r="V44" s="22" t="s">
        <v>382</v>
      </c>
      <c r="W44" s="22" t="s">
        <v>382</v>
      </c>
      <c r="X44" s="22" t="s">
        <v>382</v>
      </c>
      <c r="Y44" s="101" t="s">
        <v>382</v>
      </c>
      <c r="Z44" s="101" t="s">
        <v>382</v>
      </c>
      <c r="AA44" s="101" t="s">
        <v>382</v>
      </c>
      <c r="AB44" s="101" t="s">
        <v>382</v>
      </c>
      <c r="AC44" s="101" t="s">
        <v>382</v>
      </c>
      <c r="AD44" s="101" t="s">
        <v>382</v>
      </c>
      <c r="AE44" s="101" t="s">
        <v>382</v>
      </c>
    </row>
    <row r="45" spans="1:31" ht="15.75" x14ac:dyDescent="0.25">
      <c r="A45" s="77"/>
      <c r="B45" s="85" t="s">
        <v>501</v>
      </c>
      <c r="C45" s="76" t="s">
        <v>382</v>
      </c>
      <c r="D45" s="101" t="s">
        <v>382</v>
      </c>
      <c r="E45" s="101" t="s">
        <v>382</v>
      </c>
      <c r="F45" s="101" t="s">
        <v>382</v>
      </c>
      <c r="G45" s="101" t="s">
        <v>382</v>
      </c>
      <c r="H45" s="101" t="s">
        <v>382</v>
      </c>
      <c r="I45" s="101" t="s">
        <v>382</v>
      </c>
      <c r="J45" s="101" t="s">
        <v>382</v>
      </c>
      <c r="K45" s="101" t="s">
        <v>382</v>
      </c>
      <c r="L45" s="101" t="s">
        <v>382</v>
      </c>
      <c r="M45" s="101" t="s">
        <v>382</v>
      </c>
      <c r="N45" s="101" t="s">
        <v>635</v>
      </c>
      <c r="O45" s="101" t="s">
        <v>635</v>
      </c>
      <c r="P45" s="101" t="s">
        <v>382</v>
      </c>
      <c r="Q45" s="22" t="s">
        <v>382</v>
      </c>
      <c r="R45" s="22" t="s">
        <v>382</v>
      </c>
      <c r="S45" s="22" t="s">
        <v>382</v>
      </c>
      <c r="T45" s="22" t="s">
        <v>382</v>
      </c>
      <c r="U45" s="22" t="s">
        <v>382</v>
      </c>
      <c r="V45" s="22" t="s">
        <v>382</v>
      </c>
      <c r="W45" s="22" t="s">
        <v>382</v>
      </c>
      <c r="X45" s="22" t="s">
        <v>382</v>
      </c>
      <c r="Y45" s="101" t="s">
        <v>382</v>
      </c>
      <c r="Z45" s="101" t="s">
        <v>382</v>
      </c>
      <c r="AA45" s="101" t="s">
        <v>382</v>
      </c>
      <c r="AB45" s="101" t="s">
        <v>382</v>
      </c>
      <c r="AC45" s="101" t="s">
        <v>382</v>
      </c>
      <c r="AD45" s="101" t="s">
        <v>382</v>
      </c>
      <c r="AE45" s="101" t="s">
        <v>382</v>
      </c>
    </row>
    <row r="46" spans="1:31" ht="78.75" x14ac:dyDescent="0.25">
      <c r="A46" s="73" t="s">
        <v>363</v>
      </c>
      <c r="B46" s="85" t="s">
        <v>459</v>
      </c>
      <c r="C46" s="76" t="str">
        <f>'ж) место распол.'!C44</f>
        <v>I_KL04_1.2.2.1</v>
      </c>
      <c r="D46" s="101" t="s">
        <v>382</v>
      </c>
      <c r="E46" s="101" t="s">
        <v>382</v>
      </c>
      <c r="F46" s="101" t="s">
        <v>382</v>
      </c>
      <c r="G46" s="76">
        <v>2017</v>
      </c>
      <c r="H46" s="101" t="s">
        <v>382</v>
      </c>
      <c r="I46" s="101" t="s">
        <v>382</v>
      </c>
      <c r="J46" s="101" t="s">
        <v>382</v>
      </c>
      <c r="K46" s="101" t="s">
        <v>382</v>
      </c>
      <c r="L46" s="101" t="s">
        <v>382</v>
      </c>
      <c r="M46" s="101" t="s">
        <v>382</v>
      </c>
      <c r="N46" s="101" t="s">
        <v>635</v>
      </c>
      <c r="O46" s="101" t="s">
        <v>635</v>
      </c>
      <c r="P46" s="102" t="s">
        <v>459</v>
      </c>
      <c r="Q46" s="22" t="s">
        <v>382</v>
      </c>
      <c r="R46" s="22" t="s">
        <v>382</v>
      </c>
      <c r="S46" s="22" t="s">
        <v>382</v>
      </c>
      <c r="T46" s="22" t="s">
        <v>382</v>
      </c>
      <c r="U46" s="22" t="s">
        <v>382</v>
      </c>
      <c r="V46" s="22" t="s">
        <v>382</v>
      </c>
      <c r="W46" s="22" t="s">
        <v>382</v>
      </c>
      <c r="X46" s="22" t="s">
        <v>382</v>
      </c>
      <c r="Y46" s="101" t="s">
        <v>382</v>
      </c>
      <c r="Z46" s="101" t="s">
        <v>382</v>
      </c>
      <c r="AA46" s="101" t="s">
        <v>382</v>
      </c>
      <c r="AB46" s="101" t="s">
        <v>382</v>
      </c>
      <c r="AC46" s="101" t="s">
        <v>382</v>
      </c>
      <c r="AD46" s="101" t="s">
        <v>635</v>
      </c>
      <c r="AE46" s="101" t="s">
        <v>382</v>
      </c>
    </row>
    <row r="47" spans="1:31" ht="63" x14ac:dyDescent="0.25">
      <c r="A47" s="73" t="s">
        <v>364</v>
      </c>
      <c r="B47" s="85" t="s">
        <v>460</v>
      </c>
      <c r="C47" s="76" t="str">
        <f>'ж) место распол.'!C45</f>
        <v>I_KL04_1.2.2.2</v>
      </c>
      <c r="D47" s="101" t="s">
        <v>382</v>
      </c>
      <c r="E47" s="101" t="s">
        <v>382</v>
      </c>
      <c r="F47" s="101" t="s">
        <v>382</v>
      </c>
      <c r="G47" s="76">
        <v>2017</v>
      </c>
      <c r="H47" s="101" t="s">
        <v>382</v>
      </c>
      <c r="I47" s="101" t="s">
        <v>382</v>
      </c>
      <c r="J47" s="101" t="s">
        <v>382</v>
      </c>
      <c r="K47" s="101" t="s">
        <v>382</v>
      </c>
      <c r="L47" s="101" t="s">
        <v>382</v>
      </c>
      <c r="M47" s="101" t="s">
        <v>382</v>
      </c>
      <c r="N47" s="101" t="s">
        <v>635</v>
      </c>
      <c r="O47" s="101" t="s">
        <v>635</v>
      </c>
      <c r="P47" s="102" t="s">
        <v>460</v>
      </c>
      <c r="Q47" s="22" t="s">
        <v>382</v>
      </c>
      <c r="R47" s="22" t="s">
        <v>382</v>
      </c>
      <c r="S47" s="22" t="s">
        <v>382</v>
      </c>
      <c r="T47" s="22" t="s">
        <v>382</v>
      </c>
      <c r="U47" s="22" t="s">
        <v>382</v>
      </c>
      <c r="V47" s="22" t="s">
        <v>382</v>
      </c>
      <c r="W47" s="22" t="s">
        <v>382</v>
      </c>
      <c r="X47" s="22" t="s">
        <v>382</v>
      </c>
      <c r="Y47" s="101" t="s">
        <v>382</v>
      </c>
      <c r="Z47" s="101" t="s">
        <v>382</v>
      </c>
      <c r="AA47" s="101" t="s">
        <v>382</v>
      </c>
      <c r="AB47" s="101" t="s">
        <v>382</v>
      </c>
      <c r="AC47" s="101" t="s">
        <v>382</v>
      </c>
      <c r="AD47" s="101" t="s">
        <v>635</v>
      </c>
      <c r="AE47" s="101" t="s">
        <v>637</v>
      </c>
    </row>
    <row r="48" spans="1:31" ht="63" x14ac:dyDescent="0.25">
      <c r="A48" s="73" t="s">
        <v>365</v>
      </c>
      <c r="B48" s="85" t="s">
        <v>461</v>
      </c>
      <c r="C48" s="76" t="str">
        <f>'ж) место распол.'!C46</f>
        <v>I_KL04_1.2.2.3</v>
      </c>
      <c r="D48" s="101" t="s">
        <v>382</v>
      </c>
      <c r="E48" s="101" t="s">
        <v>382</v>
      </c>
      <c r="F48" s="101" t="s">
        <v>382</v>
      </c>
      <c r="G48" s="76">
        <v>2017</v>
      </c>
      <c r="H48" s="101" t="s">
        <v>382</v>
      </c>
      <c r="I48" s="101" t="s">
        <v>382</v>
      </c>
      <c r="J48" s="101" t="s">
        <v>382</v>
      </c>
      <c r="K48" s="101" t="s">
        <v>382</v>
      </c>
      <c r="L48" s="101" t="s">
        <v>382</v>
      </c>
      <c r="M48" s="101" t="s">
        <v>382</v>
      </c>
      <c r="N48" s="101" t="s">
        <v>635</v>
      </c>
      <c r="O48" s="101" t="s">
        <v>635</v>
      </c>
      <c r="P48" s="102" t="s">
        <v>461</v>
      </c>
      <c r="Q48" s="22" t="s">
        <v>382</v>
      </c>
      <c r="R48" s="22" t="s">
        <v>382</v>
      </c>
      <c r="S48" s="22" t="s">
        <v>382</v>
      </c>
      <c r="T48" s="22" t="s">
        <v>382</v>
      </c>
      <c r="U48" s="22" t="s">
        <v>382</v>
      </c>
      <c r="V48" s="22" t="s">
        <v>382</v>
      </c>
      <c r="W48" s="22" t="s">
        <v>382</v>
      </c>
      <c r="X48" s="22" t="s">
        <v>382</v>
      </c>
      <c r="Y48" s="101" t="s">
        <v>382</v>
      </c>
      <c r="Z48" s="101" t="s">
        <v>382</v>
      </c>
      <c r="AA48" s="101" t="s">
        <v>382</v>
      </c>
      <c r="AB48" s="101" t="s">
        <v>382</v>
      </c>
      <c r="AC48" s="101" t="s">
        <v>382</v>
      </c>
      <c r="AD48" s="101" t="s">
        <v>635</v>
      </c>
      <c r="AE48" s="101" t="s">
        <v>637</v>
      </c>
    </row>
    <row r="49" spans="1:31" ht="63" x14ac:dyDescent="0.25">
      <c r="A49" s="73" t="s">
        <v>366</v>
      </c>
      <c r="B49" s="85" t="s">
        <v>462</v>
      </c>
      <c r="C49" s="76" t="str">
        <f>'ж) место распол.'!C47</f>
        <v>I_KL04_1.2.2.4</v>
      </c>
      <c r="D49" s="101" t="s">
        <v>382</v>
      </c>
      <c r="E49" s="101" t="s">
        <v>382</v>
      </c>
      <c r="F49" s="101" t="s">
        <v>382</v>
      </c>
      <c r="G49" s="76">
        <v>2017</v>
      </c>
      <c r="H49" s="101" t="s">
        <v>382</v>
      </c>
      <c r="I49" s="101" t="s">
        <v>382</v>
      </c>
      <c r="J49" s="101" t="s">
        <v>382</v>
      </c>
      <c r="K49" s="101" t="s">
        <v>382</v>
      </c>
      <c r="L49" s="101" t="s">
        <v>382</v>
      </c>
      <c r="M49" s="101" t="s">
        <v>382</v>
      </c>
      <c r="N49" s="101" t="s">
        <v>635</v>
      </c>
      <c r="O49" s="101" t="s">
        <v>635</v>
      </c>
      <c r="P49" s="102" t="s">
        <v>462</v>
      </c>
      <c r="Q49" s="22" t="s">
        <v>382</v>
      </c>
      <c r="R49" s="22" t="s">
        <v>382</v>
      </c>
      <c r="S49" s="22" t="s">
        <v>382</v>
      </c>
      <c r="T49" s="22" t="s">
        <v>382</v>
      </c>
      <c r="U49" s="22" t="s">
        <v>382</v>
      </c>
      <c r="V49" s="22" t="s">
        <v>382</v>
      </c>
      <c r="W49" s="22" t="s">
        <v>382</v>
      </c>
      <c r="X49" s="22" t="s">
        <v>382</v>
      </c>
      <c r="Y49" s="101" t="s">
        <v>382</v>
      </c>
      <c r="Z49" s="101" t="s">
        <v>382</v>
      </c>
      <c r="AA49" s="101" t="s">
        <v>382</v>
      </c>
      <c r="AB49" s="101" t="s">
        <v>382</v>
      </c>
      <c r="AC49" s="101" t="s">
        <v>382</v>
      </c>
      <c r="AD49" s="101" t="s">
        <v>635</v>
      </c>
      <c r="AE49" s="101" t="s">
        <v>637</v>
      </c>
    </row>
    <row r="50" spans="1:31" ht="78.75" x14ac:dyDescent="0.25">
      <c r="A50" s="73" t="s">
        <v>530</v>
      </c>
      <c r="B50" s="85" t="s">
        <v>463</v>
      </c>
      <c r="C50" s="76" t="str">
        <f>'ж) место распол.'!C48</f>
        <v>J_KL04_1.2.2.5</v>
      </c>
      <c r="D50" s="101" t="s">
        <v>382</v>
      </c>
      <c r="E50" s="101" t="s">
        <v>382</v>
      </c>
      <c r="F50" s="101" t="s">
        <v>382</v>
      </c>
      <c r="G50" s="76">
        <v>2017</v>
      </c>
      <c r="H50" s="101" t="s">
        <v>382</v>
      </c>
      <c r="I50" s="101" t="s">
        <v>382</v>
      </c>
      <c r="J50" s="101" t="s">
        <v>382</v>
      </c>
      <c r="K50" s="101" t="s">
        <v>382</v>
      </c>
      <c r="L50" s="101" t="s">
        <v>382</v>
      </c>
      <c r="M50" s="101" t="s">
        <v>382</v>
      </c>
      <c r="N50" s="101" t="s">
        <v>635</v>
      </c>
      <c r="O50" s="101" t="s">
        <v>635</v>
      </c>
      <c r="P50" s="102" t="s">
        <v>463</v>
      </c>
      <c r="Q50" s="22" t="s">
        <v>382</v>
      </c>
      <c r="R50" s="22" t="s">
        <v>382</v>
      </c>
      <c r="S50" s="22" t="s">
        <v>382</v>
      </c>
      <c r="T50" s="22" t="s">
        <v>382</v>
      </c>
      <c r="U50" s="22" t="s">
        <v>382</v>
      </c>
      <c r="V50" s="22" t="s">
        <v>382</v>
      </c>
      <c r="W50" s="22" t="s">
        <v>382</v>
      </c>
      <c r="X50" s="22" t="s">
        <v>382</v>
      </c>
      <c r="Y50" s="101" t="s">
        <v>382</v>
      </c>
      <c r="Z50" s="101" t="s">
        <v>382</v>
      </c>
      <c r="AA50" s="101" t="s">
        <v>382</v>
      </c>
      <c r="AB50" s="101" t="s">
        <v>382</v>
      </c>
      <c r="AC50" s="101" t="s">
        <v>382</v>
      </c>
      <c r="AD50" s="101" t="s">
        <v>635</v>
      </c>
      <c r="AE50" s="101" t="s">
        <v>637</v>
      </c>
    </row>
    <row r="51" spans="1:31" ht="78.75" x14ac:dyDescent="0.25">
      <c r="A51" s="73" t="s">
        <v>531</v>
      </c>
      <c r="B51" s="85" t="s">
        <v>464</v>
      </c>
      <c r="C51" s="76" t="str">
        <f>'ж) место распол.'!C49</f>
        <v>J_KL04_1.2.2.6</v>
      </c>
      <c r="D51" s="101" t="s">
        <v>382</v>
      </c>
      <c r="E51" s="101" t="s">
        <v>382</v>
      </c>
      <c r="F51" s="101" t="s">
        <v>382</v>
      </c>
      <c r="G51" s="76">
        <v>2017</v>
      </c>
      <c r="H51" s="101" t="s">
        <v>382</v>
      </c>
      <c r="I51" s="101" t="s">
        <v>382</v>
      </c>
      <c r="J51" s="101" t="s">
        <v>382</v>
      </c>
      <c r="K51" s="101" t="s">
        <v>382</v>
      </c>
      <c r="L51" s="101" t="s">
        <v>382</v>
      </c>
      <c r="M51" s="101" t="s">
        <v>382</v>
      </c>
      <c r="N51" s="101" t="s">
        <v>635</v>
      </c>
      <c r="O51" s="101" t="s">
        <v>635</v>
      </c>
      <c r="P51" s="102" t="s">
        <v>464</v>
      </c>
      <c r="Q51" s="22" t="s">
        <v>382</v>
      </c>
      <c r="R51" s="22" t="s">
        <v>382</v>
      </c>
      <c r="S51" s="22" t="s">
        <v>382</v>
      </c>
      <c r="T51" s="22" t="s">
        <v>382</v>
      </c>
      <c r="U51" s="22" t="s">
        <v>382</v>
      </c>
      <c r="V51" s="22" t="s">
        <v>382</v>
      </c>
      <c r="W51" s="22" t="s">
        <v>382</v>
      </c>
      <c r="X51" s="22" t="s">
        <v>382</v>
      </c>
      <c r="Y51" s="101" t="s">
        <v>382</v>
      </c>
      <c r="Z51" s="101" t="s">
        <v>382</v>
      </c>
      <c r="AA51" s="101" t="s">
        <v>382</v>
      </c>
      <c r="AB51" s="101" t="s">
        <v>382</v>
      </c>
      <c r="AC51" s="101" t="s">
        <v>382</v>
      </c>
      <c r="AD51" s="101" t="s">
        <v>635</v>
      </c>
      <c r="AE51" s="101" t="s">
        <v>637</v>
      </c>
    </row>
    <row r="52" spans="1:31" ht="78.75" x14ac:dyDescent="0.25">
      <c r="A52" s="73" t="s">
        <v>532</v>
      </c>
      <c r="B52" s="85" t="s">
        <v>465</v>
      </c>
      <c r="C52" s="76" t="str">
        <f>'ж) место распол.'!C50</f>
        <v>J_KL04_1.2.2.7</v>
      </c>
      <c r="D52" s="101" t="s">
        <v>382</v>
      </c>
      <c r="E52" s="101" t="s">
        <v>382</v>
      </c>
      <c r="F52" s="101" t="s">
        <v>382</v>
      </c>
      <c r="G52" s="76">
        <v>2017</v>
      </c>
      <c r="H52" s="101" t="s">
        <v>382</v>
      </c>
      <c r="I52" s="101" t="s">
        <v>382</v>
      </c>
      <c r="J52" s="101" t="s">
        <v>382</v>
      </c>
      <c r="K52" s="101" t="s">
        <v>382</v>
      </c>
      <c r="L52" s="101" t="s">
        <v>382</v>
      </c>
      <c r="M52" s="101" t="s">
        <v>382</v>
      </c>
      <c r="N52" s="101" t="s">
        <v>635</v>
      </c>
      <c r="O52" s="101" t="s">
        <v>635</v>
      </c>
      <c r="P52" s="102" t="s">
        <v>465</v>
      </c>
      <c r="Q52" s="22" t="s">
        <v>382</v>
      </c>
      <c r="R52" s="22" t="s">
        <v>382</v>
      </c>
      <c r="S52" s="22" t="s">
        <v>382</v>
      </c>
      <c r="T52" s="22" t="s">
        <v>382</v>
      </c>
      <c r="U52" s="22" t="s">
        <v>382</v>
      </c>
      <c r="V52" s="22" t="s">
        <v>382</v>
      </c>
      <c r="W52" s="22" t="s">
        <v>382</v>
      </c>
      <c r="X52" s="22" t="s">
        <v>382</v>
      </c>
      <c r="Y52" s="101" t="s">
        <v>382</v>
      </c>
      <c r="Z52" s="101" t="s">
        <v>382</v>
      </c>
      <c r="AA52" s="101" t="s">
        <v>382</v>
      </c>
      <c r="AB52" s="101" t="s">
        <v>382</v>
      </c>
      <c r="AC52" s="101" t="s">
        <v>382</v>
      </c>
      <c r="AD52" s="101" t="s">
        <v>635</v>
      </c>
      <c r="AE52" s="101" t="s">
        <v>637</v>
      </c>
    </row>
    <row r="53" spans="1:31" ht="78.75" x14ac:dyDescent="0.25">
      <c r="A53" s="73" t="s">
        <v>533</v>
      </c>
      <c r="B53" s="85" t="s">
        <v>466</v>
      </c>
      <c r="C53" s="76" t="str">
        <f>'ж) место распол.'!C51</f>
        <v>J_KL04_1.2.2.8</v>
      </c>
      <c r="D53" s="101" t="s">
        <v>382</v>
      </c>
      <c r="E53" s="101" t="s">
        <v>382</v>
      </c>
      <c r="F53" s="101" t="s">
        <v>382</v>
      </c>
      <c r="G53" s="76">
        <v>2017</v>
      </c>
      <c r="H53" s="101" t="s">
        <v>382</v>
      </c>
      <c r="I53" s="101" t="s">
        <v>382</v>
      </c>
      <c r="J53" s="101" t="s">
        <v>382</v>
      </c>
      <c r="K53" s="101" t="s">
        <v>382</v>
      </c>
      <c r="L53" s="101" t="s">
        <v>382</v>
      </c>
      <c r="M53" s="101" t="s">
        <v>382</v>
      </c>
      <c r="N53" s="101" t="s">
        <v>635</v>
      </c>
      <c r="O53" s="101" t="s">
        <v>635</v>
      </c>
      <c r="P53" s="102" t="s">
        <v>466</v>
      </c>
      <c r="Q53" s="22" t="s">
        <v>382</v>
      </c>
      <c r="R53" s="22" t="s">
        <v>382</v>
      </c>
      <c r="S53" s="22" t="s">
        <v>382</v>
      </c>
      <c r="T53" s="22" t="s">
        <v>382</v>
      </c>
      <c r="U53" s="22" t="s">
        <v>382</v>
      </c>
      <c r="V53" s="22" t="s">
        <v>382</v>
      </c>
      <c r="W53" s="22" t="s">
        <v>382</v>
      </c>
      <c r="X53" s="22" t="s">
        <v>382</v>
      </c>
      <c r="Y53" s="101" t="s">
        <v>382</v>
      </c>
      <c r="Z53" s="101" t="s">
        <v>382</v>
      </c>
      <c r="AA53" s="101" t="s">
        <v>382</v>
      </c>
      <c r="AB53" s="101" t="s">
        <v>382</v>
      </c>
      <c r="AC53" s="101" t="s">
        <v>382</v>
      </c>
      <c r="AD53" s="101" t="s">
        <v>635</v>
      </c>
      <c r="AE53" s="101" t="s">
        <v>637</v>
      </c>
    </row>
    <row r="54" spans="1:31" ht="94.5" x14ac:dyDescent="0.25">
      <c r="A54" s="73" t="s">
        <v>534</v>
      </c>
      <c r="B54" s="85" t="s">
        <v>467</v>
      </c>
      <c r="C54" s="76" t="str">
        <f>'ж) место распол.'!C52</f>
        <v>J_KL04_1.2.2.9</v>
      </c>
      <c r="D54" s="101" t="s">
        <v>382</v>
      </c>
      <c r="E54" s="101" t="s">
        <v>382</v>
      </c>
      <c r="F54" s="101" t="s">
        <v>382</v>
      </c>
      <c r="G54" s="76">
        <v>2017</v>
      </c>
      <c r="H54" s="101" t="s">
        <v>382</v>
      </c>
      <c r="I54" s="101" t="s">
        <v>382</v>
      </c>
      <c r="J54" s="101" t="s">
        <v>382</v>
      </c>
      <c r="K54" s="101" t="s">
        <v>382</v>
      </c>
      <c r="L54" s="101" t="s">
        <v>382</v>
      </c>
      <c r="M54" s="101" t="s">
        <v>382</v>
      </c>
      <c r="N54" s="101" t="s">
        <v>635</v>
      </c>
      <c r="O54" s="101" t="s">
        <v>635</v>
      </c>
      <c r="P54" s="102" t="s">
        <v>467</v>
      </c>
      <c r="Q54" s="22" t="s">
        <v>382</v>
      </c>
      <c r="R54" s="22" t="s">
        <v>382</v>
      </c>
      <c r="S54" s="22" t="s">
        <v>382</v>
      </c>
      <c r="T54" s="22" t="s">
        <v>382</v>
      </c>
      <c r="U54" s="22" t="s">
        <v>382</v>
      </c>
      <c r="V54" s="22" t="s">
        <v>382</v>
      </c>
      <c r="W54" s="22" t="s">
        <v>382</v>
      </c>
      <c r="X54" s="22" t="s">
        <v>382</v>
      </c>
      <c r="Y54" s="101" t="s">
        <v>382</v>
      </c>
      <c r="Z54" s="101" t="s">
        <v>382</v>
      </c>
      <c r="AA54" s="101" t="s">
        <v>382</v>
      </c>
      <c r="AB54" s="101" t="s">
        <v>382</v>
      </c>
      <c r="AC54" s="101" t="s">
        <v>382</v>
      </c>
      <c r="AD54" s="101" t="s">
        <v>635</v>
      </c>
      <c r="AE54" s="101" t="s">
        <v>637</v>
      </c>
    </row>
    <row r="55" spans="1:31" ht="94.5" x14ac:dyDescent="0.25">
      <c r="A55" s="73" t="s">
        <v>535</v>
      </c>
      <c r="B55" s="85" t="s">
        <v>468</v>
      </c>
      <c r="C55" s="76" t="str">
        <f>'ж) место распол.'!C53</f>
        <v>J_KL04_1.2.2.10</v>
      </c>
      <c r="D55" s="101" t="s">
        <v>382</v>
      </c>
      <c r="E55" s="101" t="s">
        <v>382</v>
      </c>
      <c r="F55" s="101" t="s">
        <v>382</v>
      </c>
      <c r="G55" s="76">
        <v>2017</v>
      </c>
      <c r="H55" s="101" t="s">
        <v>382</v>
      </c>
      <c r="I55" s="101" t="s">
        <v>382</v>
      </c>
      <c r="J55" s="101" t="s">
        <v>382</v>
      </c>
      <c r="K55" s="101" t="s">
        <v>382</v>
      </c>
      <c r="L55" s="101" t="s">
        <v>382</v>
      </c>
      <c r="M55" s="101" t="s">
        <v>382</v>
      </c>
      <c r="N55" s="101" t="s">
        <v>635</v>
      </c>
      <c r="O55" s="101" t="s">
        <v>635</v>
      </c>
      <c r="P55" s="102" t="s">
        <v>468</v>
      </c>
      <c r="Q55" s="22" t="s">
        <v>382</v>
      </c>
      <c r="R55" s="22" t="s">
        <v>382</v>
      </c>
      <c r="S55" s="22" t="s">
        <v>382</v>
      </c>
      <c r="T55" s="22" t="s">
        <v>382</v>
      </c>
      <c r="U55" s="22" t="s">
        <v>382</v>
      </c>
      <c r="V55" s="22" t="s">
        <v>382</v>
      </c>
      <c r="W55" s="22" t="s">
        <v>382</v>
      </c>
      <c r="X55" s="22" t="s">
        <v>382</v>
      </c>
      <c r="Y55" s="101" t="s">
        <v>382</v>
      </c>
      <c r="Z55" s="101" t="s">
        <v>382</v>
      </c>
      <c r="AA55" s="101" t="s">
        <v>382</v>
      </c>
      <c r="AB55" s="101" t="s">
        <v>382</v>
      </c>
      <c r="AC55" s="101" t="s">
        <v>382</v>
      </c>
      <c r="AD55" s="101" t="s">
        <v>635</v>
      </c>
      <c r="AE55" s="101" t="s">
        <v>637</v>
      </c>
    </row>
    <row r="56" spans="1:31" ht="15.75" x14ac:dyDescent="0.25">
      <c r="A56" s="73"/>
      <c r="B56" s="85" t="s">
        <v>502</v>
      </c>
      <c r="C56" s="76">
        <f>'ж) место распол.'!C54</f>
        <v>0</v>
      </c>
      <c r="D56" s="101" t="s">
        <v>382</v>
      </c>
      <c r="E56" s="101" t="s">
        <v>382</v>
      </c>
      <c r="F56" s="101" t="s">
        <v>382</v>
      </c>
      <c r="G56" s="76" t="s">
        <v>382</v>
      </c>
      <c r="H56" s="101" t="s">
        <v>382</v>
      </c>
      <c r="I56" s="101" t="s">
        <v>382</v>
      </c>
      <c r="J56" s="101" t="s">
        <v>382</v>
      </c>
      <c r="K56" s="101" t="s">
        <v>382</v>
      </c>
      <c r="L56" s="101" t="s">
        <v>382</v>
      </c>
      <c r="M56" s="101" t="s">
        <v>382</v>
      </c>
      <c r="N56" s="101" t="s">
        <v>635</v>
      </c>
      <c r="O56" s="101" t="s">
        <v>635</v>
      </c>
      <c r="P56" s="121" t="s">
        <v>382</v>
      </c>
      <c r="Q56" s="22" t="s">
        <v>382</v>
      </c>
      <c r="R56" s="22" t="s">
        <v>382</v>
      </c>
      <c r="S56" s="22" t="s">
        <v>382</v>
      </c>
      <c r="T56" s="22" t="s">
        <v>382</v>
      </c>
      <c r="U56" s="22" t="s">
        <v>382</v>
      </c>
      <c r="V56" s="22" t="s">
        <v>382</v>
      </c>
      <c r="W56" s="22" t="s">
        <v>382</v>
      </c>
      <c r="X56" s="22" t="s">
        <v>382</v>
      </c>
      <c r="Y56" s="101" t="s">
        <v>382</v>
      </c>
      <c r="Z56" s="101" t="s">
        <v>382</v>
      </c>
      <c r="AA56" s="101" t="s">
        <v>382</v>
      </c>
      <c r="AB56" s="101" t="s">
        <v>382</v>
      </c>
      <c r="AC56" s="101" t="s">
        <v>382</v>
      </c>
      <c r="AD56" s="101" t="s">
        <v>635</v>
      </c>
      <c r="AE56" s="101" t="s">
        <v>637</v>
      </c>
    </row>
    <row r="57" spans="1:31" ht="31.5" x14ac:dyDescent="0.25">
      <c r="A57" s="73" t="s">
        <v>535</v>
      </c>
      <c r="B57" s="85" t="s">
        <v>469</v>
      </c>
      <c r="C57" s="76" t="str">
        <f>'ж) место распол.'!C55</f>
        <v>I_KL10_1.2.2.11</v>
      </c>
      <c r="D57" s="101" t="s">
        <v>382</v>
      </c>
      <c r="E57" s="101" t="s">
        <v>382</v>
      </c>
      <c r="F57" s="101" t="s">
        <v>382</v>
      </c>
      <c r="G57" s="76">
        <v>2017</v>
      </c>
      <c r="H57" s="101" t="s">
        <v>382</v>
      </c>
      <c r="I57" s="101" t="s">
        <v>382</v>
      </c>
      <c r="J57" s="101" t="s">
        <v>382</v>
      </c>
      <c r="K57" s="101" t="s">
        <v>382</v>
      </c>
      <c r="L57" s="101" t="s">
        <v>382</v>
      </c>
      <c r="M57" s="101" t="s">
        <v>382</v>
      </c>
      <c r="N57" s="101" t="s">
        <v>635</v>
      </c>
      <c r="O57" s="101" t="s">
        <v>635</v>
      </c>
      <c r="P57" s="102" t="s">
        <v>469</v>
      </c>
      <c r="Q57" s="22" t="s">
        <v>382</v>
      </c>
      <c r="R57" s="22" t="s">
        <v>382</v>
      </c>
      <c r="S57" s="22" t="s">
        <v>382</v>
      </c>
      <c r="T57" s="22" t="s">
        <v>382</v>
      </c>
      <c r="U57" s="22" t="s">
        <v>382</v>
      </c>
      <c r="V57" s="22" t="s">
        <v>382</v>
      </c>
      <c r="W57" s="22" t="s">
        <v>382</v>
      </c>
      <c r="X57" s="22" t="s">
        <v>382</v>
      </c>
      <c r="Y57" s="101" t="s">
        <v>382</v>
      </c>
      <c r="Z57" s="101" t="s">
        <v>382</v>
      </c>
      <c r="AA57" s="101" t="s">
        <v>382</v>
      </c>
      <c r="AB57" s="101" t="s">
        <v>382</v>
      </c>
      <c r="AC57" s="101" t="s">
        <v>382</v>
      </c>
      <c r="AD57" s="101" t="s">
        <v>635</v>
      </c>
      <c r="AE57" s="101" t="s">
        <v>637</v>
      </c>
    </row>
    <row r="58" spans="1:31" ht="31.5" x14ac:dyDescent="0.25">
      <c r="A58" s="73" t="s">
        <v>536</v>
      </c>
      <c r="B58" s="85" t="s">
        <v>470</v>
      </c>
      <c r="C58" s="76" t="str">
        <f>'ж) место распол.'!C56</f>
        <v>I_KL10_1.2.2.12</v>
      </c>
      <c r="D58" s="101" t="s">
        <v>382</v>
      </c>
      <c r="E58" s="101" t="s">
        <v>382</v>
      </c>
      <c r="F58" s="101" t="s">
        <v>382</v>
      </c>
      <c r="G58" s="76">
        <v>2017</v>
      </c>
      <c r="H58" s="101" t="s">
        <v>382</v>
      </c>
      <c r="I58" s="101" t="s">
        <v>382</v>
      </c>
      <c r="J58" s="101" t="s">
        <v>382</v>
      </c>
      <c r="K58" s="101" t="s">
        <v>382</v>
      </c>
      <c r="L58" s="101" t="s">
        <v>382</v>
      </c>
      <c r="M58" s="101" t="s">
        <v>382</v>
      </c>
      <c r="N58" s="101" t="s">
        <v>635</v>
      </c>
      <c r="O58" s="101" t="s">
        <v>635</v>
      </c>
      <c r="P58" s="102" t="s">
        <v>470</v>
      </c>
      <c r="Q58" s="22" t="s">
        <v>382</v>
      </c>
      <c r="R58" s="22" t="s">
        <v>382</v>
      </c>
      <c r="S58" s="22" t="s">
        <v>382</v>
      </c>
      <c r="T58" s="22" t="s">
        <v>382</v>
      </c>
      <c r="U58" s="22" t="s">
        <v>382</v>
      </c>
      <c r="V58" s="22" t="s">
        <v>382</v>
      </c>
      <c r="W58" s="22" t="s">
        <v>382</v>
      </c>
      <c r="X58" s="22" t="s">
        <v>382</v>
      </c>
      <c r="Y58" s="101" t="s">
        <v>382</v>
      </c>
      <c r="Z58" s="101" t="s">
        <v>382</v>
      </c>
      <c r="AA58" s="101" t="s">
        <v>382</v>
      </c>
      <c r="AB58" s="101" t="s">
        <v>382</v>
      </c>
      <c r="AC58" s="101" t="s">
        <v>382</v>
      </c>
      <c r="AD58" s="101" t="s">
        <v>635</v>
      </c>
      <c r="AE58" s="101" t="s">
        <v>637</v>
      </c>
    </row>
    <row r="59" spans="1:31" ht="31.5" x14ac:dyDescent="0.25">
      <c r="A59" s="73" t="s">
        <v>537</v>
      </c>
      <c r="B59" s="85" t="s">
        <v>471</v>
      </c>
      <c r="C59" s="76" t="str">
        <f>'ж) место распол.'!C57</f>
        <v>I_KL10_1.2.2.13</v>
      </c>
      <c r="D59" s="101" t="s">
        <v>382</v>
      </c>
      <c r="E59" s="101" t="s">
        <v>382</v>
      </c>
      <c r="F59" s="101" t="s">
        <v>382</v>
      </c>
      <c r="G59" s="76">
        <v>2017</v>
      </c>
      <c r="H59" s="101" t="s">
        <v>382</v>
      </c>
      <c r="I59" s="101" t="s">
        <v>382</v>
      </c>
      <c r="J59" s="101" t="s">
        <v>382</v>
      </c>
      <c r="K59" s="101" t="s">
        <v>382</v>
      </c>
      <c r="L59" s="101" t="s">
        <v>382</v>
      </c>
      <c r="M59" s="101" t="s">
        <v>382</v>
      </c>
      <c r="N59" s="101" t="s">
        <v>635</v>
      </c>
      <c r="O59" s="101" t="s">
        <v>635</v>
      </c>
      <c r="P59" s="102" t="s">
        <v>471</v>
      </c>
      <c r="Q59" s="22" t="s">
        <v>382</v>
      </c>
      <c r="R59" s="22" t="s">
        <v>382</v>
      </c>
      <c r="S59" s="22" t="s">
        <v>382</v>
      </c>
      <c r="T59" s="22" t="s">
        <v>382</v>
      </c>
      <c r="U59" s="22" t="s">
        <v>382</v>
      </c>
      <c r="V59" s="22" t="s">
        <v>382</v>
      </c>
      <c r="W59" s="22" t="s">
        <v>382</v>
      </c>
      <c r="X59" s="22" t="s">
        <v>382</v>
      </c>
      <c r="Y59" s="101" t="s">
        <v>382</v>
      </c>
      <c r="Z59" s="101" t="s">
        <v>382</v>
      </c>
      <c r="AA59" s="101" t="s">
        <v>382</v>
      </c>
      <c r="AB59" s="101" t="s">
        <v>382</v>
      </c>
      <c r="AC59" s="101" t="s">
        <v>382</v>
      </c>
      <c r="AD59" s="101" t="s">
        <v>635</v>
      </c>
      <c r="AE59" s="101" t="s">
        <v>637</v>
      </c>
    </row>
    <row r="60" spans="1:31" ht="63" x14ac:dyDescent="0.25">
      <c r="A60" s="73" t="s">
        <v>538</v>
      </c>
      <c r="B60" s="85" t="s">
        <v>472</v>
      </c>
      <c r="C60" s="76" t="str">
        <f>'ж) место распол.'!C58</f>
        <v>J_KL10_1.2.2.14</v>
      </c>
      <c r="D60" s="101" t="s">
        <v>382</v>
      </c>
      <c r="E60" s="101" t="s">
        <v>382</v>
      </c>
      <c r="F60" s="101" t="s">
        <v>382</v>
      </c>
      <c r="G60" s="76">
        <v>2017</v>
      </c>
      <c r="H60" s="101" t="s">
        <v>382</v>
      </c>
      <c r="I60" s="101" t="s">
        <v>382</v>
      </c>
      <c r="J60" s="101" t="s">
        <v>382</v>
      </c>
      <c r="K60" s="101" t="s">
        <v>382</v>
      </c>
      <c r="L60" s="101" t="s">
        <v>382</v>
      </c>
      <c r="M60" s="101" t="s">
        <v>382</v>
      </c>
      <c r="N60" s="101" t="s">
        <v>635</v>
      </c>
      <c r="O60" s="101" t="s">
        <v>635</v>
      </c>
      <c r="P60" s="102" t="s">
        <v>472</v>
      </c>
      <c r="Q60" s="22" t="s">
        <v>382</v>
      </c>
      <c r="R60" s="22" t="s">
        <v>382</v>
      </c>
      <c r="S60" s="22" t="s">
        <v>382</v>
      </c>
      <c r="T60" s="22" t="s">
        <v>382</v>
      </c>
      <c r="U60" s="22" t="s">
        <v>382</v>
      </c>
      <c r="V60" s="22" t="s">
        <v>382</v>
      </c>
      <c r="W60" s="22" t="s">
        <v>382</v>
      </c>
      <c r="X60" s="22" t="s">
        <v>382</v>
      </c>
      <c r="Y60" s="101" t="s">
        <v>382</v>
      </c>
      <c r="Z60" s="101" t="s">
        <v>382</v>
      </c>
      <c r="AA60" s="101" t="s">
        <v>382</v>
      </c>
      <c r="AB60" s="101" t="s">
        <v>382</v>
      </c>
      <c r="AC60" s="101" t="s">
        <v>382</v>
      </c>
      <c r="AD60" s="101" t="s">
        <v>635</v>
      </c>
      <c r="AE60" s="101" t="s">
        <v>637</v>
      </c>
    </row>
    <row r="61" spans="1:31" ht="47.25" x14ac:dyDescent="0.25">
      <c r="A61" s="73" t="s">
        <v>539</v>
      </c>
      <c r="B61" s="85" t="s">
        <v>473</v>
      </c>
      <c r="C61" s="76" t="str">
        <f>'ж) место распол.'!C59</f>
        <v>J_KL10_1.2.2.15</v>
      </c>
      <c r="D61" s="101" t="s">
        <v>382</v>
      </c>
      <c r="E61" s="101" t="s">
        <v>382</v>
      </c>
      <c r="F61" s="101" t="s">
        <v>382</v>
      </c>
      <c r="G61" s="76">
        <v>2017</v>
      </c>
      <c r="H61" s="101" t="s">
        <v>382</v>
      </c>
      <c r="I61" s="101" t="s">
        <v>382</v>
      </c>
      <c r="J61" s="101" t="s">
        <v>382</v>
      </c>
      <c r="K61" s="101" t="s">
        <v>382</v>
      </c>
      <c r="L61" s="101" t="s">
        <v>382</v>
      </c>
      <c r="M61" s="101" t="s">
        <v>382</v>
      </c>
      <c r="N61" s="101" t="s">
        <v>635</v>
      </c>
      <c r="O61" s="101" t="s">
        <v>635</v>
      </c>
      <c r="P61" s="102" t="s">
        <v>473</v>
      </c>
      <c r="Q61" s="22" t="s">
        <v>382</v>
      </c>
      <c r="R61" s="22" t="s">
        <v>382</v>
      </c>
      <c r="S61" s="22" t="s">
        <v>382</v>
      </c>
      <c r="T61" s="22" t="s">
        <v>382</v>
      </c>
      <c r="U61" s="22" t="s">
        <v>382</v>
      </c>
      <c r="V61" s="22" t="s">
        <v>382</v>
      </c>
      <c r="W61" s="22" t="s">
        <v>382</v>
      </c>
      <c r="X61" s="22" t="s">
        <v>382</v>
      </c>
      <c r="Y61" s="101" t="s">
        <v>382</v>
      </c>
      <c r="Z61" s="101" t="s">
        <v>382</v>
      </c>
      <c r="AA61" s="101" t="s">
        <v>382</v>
      </c>
      <c r="AB61" s="101" t="s">
        <v>382</v>
      </c>
      <c r="AC61" s="101" t="s">
        <v>382</v>
      </c>
      <c r="AD61" s="101" t="s">
        <v>635</v>
      </c>
      <c r="AE61" s="101" t="s">
        <v>637</v>
      </c>
    </row>
    <row r="62" spans="1:31" ht="63" x14ac:dyDescent="0.25">
      <c r="A62" s="73" t="s">
        <v>540</v>
      </c>
      <c r="B62" s="85" t="s">
        <v>474</v>
      </c>
      <c r="C62" s="76" t="str">
        <f>'ж) место распол.'!C60</f>
        <v>J_KL10_1.2.2.16</v>
      </c>
      <c r="D62" s="101" t="s">
        <v>382</v>
      </c>
      <c r="E62" s="101" t="s">
        <v>382</v>
      </c>
      <c r="F62" s="101" t="s">
        <v>382</v>
      </c>
      <c r="G62" s="76">
        <v>2017</v>
      </c>
      <c r="H62" s="101" t="s">
        <v>382</v>
      </c>
      <c r="I62" s="101" t="s">
        <v>382</v>
      </c>
      <c r="J62" s="101" t="s">
        <v>382</v>
      </c>
      <c r="K62" s="101" t="s">
        <v>382</v>
      </c>
      <c r="L62" s="101" t="s">
        <v>382</v>
      </c>
      <c r="M62" s="101" t="s">
        <v>382</v>
      </c>
      <c r="N62" s="101" t="s">
        <v>635</v>
      </c>
      <c r="O62" s="101" t="s">
        <v>635</v>
      </c>
      <c r="P62" s="102" t="s">
        <v>474</v>
      </c>
      <c r="Q62" s="22" t="s">
        <v>382</v>
      </c>
      <c r="R62" s="22" t="s">
        <v>382</v>
      </c>
      <c r="S62" s="22" t="s">
        <v>382</v>
      </c>
      <c r="T62" s="22" t="s">
        <v>382</v>
      </c>
      <c r="U62" s="22" t="s">
        <v>382</v>
      </c>
      <c r="V62" s="22" t="s">
        <v>382</v>
      </c>
      <c r="W62" s="22" t="s">
        <v>382</v>
      </c>
      <c r="X62" s="22" t="s">
        <v>382</v>
      </c>
      <c r="Y62" s="101" t="s">
        <v>382</v>
      </c>
      <c r="Z62" s="101" t="s">
        <v>382</v>
      </c>
      <c r="AA62" s="101" t="s">
        <v>382</v>
      </c>
      <c r="AB62" s="101" t="s">
        <v>382</v>
      </c>
      <c r="AC62" s="101" t="s">
        <v>382</v>
      </c>
      <c r="AD62" s="101" t="s">
        <v>635</v>
      </c>
      <c r="AE62" s="101" t="s">
        <v>637</v>
      </c>
    </row>
    <row r="63" spans="1:31" ht="63" x14ac:dyDescent="0.25">
      <c r="A63" s="73" t="s">
        <v>541</v>
      </c>
      <c r="B63" s="85" t="s">
        <v>475</v>
      </c>
      <c r="C63" s="76" t="str">
        <f>'ж) место распол.'!C61</f>
        <v>J_KL10_1.2.2.17</v>
      </c>
      <c r="D63" s="101" t="s">
        <v>382</v>
      </c>
      <c r="E63" s="101" t="s">
        <v>382</v>
      </c>
      <c r="F63" s="101" t="s">
        <v>382</v>
      </c>
      <c r="G63" s="76">
        <v>2017</v>
      </c>
      <c r="H63" s="101" t="s">
        <v>382</v>
      </c>
      <c r="I63" s="101" t="s">
        <v>382</v>
      </c>
      <c r="J63" s="101" t="s">
        <v>382</v>
      </c>
      <c r="K63" s="101" t="s">
        <v>382</v>
      </c>
      <c r="L63" s="101" t="s">
        <v>382</v>
      </c>
      <c r="M63" s="101" t="s">
        <v>382</v>
      </c>
      <c r="N63" s="101" t="s">
        <v>635</v>
      </c>
      <c r="O63" s="101" t="s">
        <v>635</v>
      </c>
      <c r="P63" s="102" t="s">
        <v>475</v>
      </c>
      <c r="Q63" s="22" t="s">
        <v>382</v>
      </c>
      <c r="R63" s="22" t="s">
        <v>382</v>
      </c>
      <c r="S63" s="22" t="s">
        <v>382</v>
      </c>
      <c r="T63" s="22" t="s">
        <v>382</v>
      </c>
      <c r="U63" s="22" t="s">
        <v>382</v>
      </c>
      <c r="V63" s="22" t="s">
        <v>382</v>
      </c>
      <c r="W63" s="22" t="s">
        <v>382</v>
      </c>
      <c r="X63" s="22" t="s">
        <v>382</v>
      </c>
      <c r="Y63" s="101" t="s">
        <v>382</v>
      </c>
      <c r="Z63" s="101" t="s">
        <v>382</v>
      </c>
      <c r="AA63" s="101" t="s">
        <v>382</v>
      </c>
      <c r="AB63" s="101" t="s">
        <v>382</v>
      </c>
      <c r="AC63" s="101" t="s">
        <v>382</v>
      </c>
      <c r="AD63" s="101" t="s">
        <v>635</v>
      </c>
      <c r="AE63" s="101" t="s">
        <v>637</v>
      </c>
    </row>
    <row r="64" spans="1:31" ht="15.75" x14ac:dyDescent="0.25">
      <c r="A64" s="73"/>
      <c r="B64" s="85" t="s">
        <v>503</v>
      </c>
      <c r="C64" s="76">
        <f>'ж) место распол.'!C62</f>
        <v>0</v>
      </c>
      <c r="D64" s="101" t="s">
        <v>382</v>
      </c>
      <c r="E64" s="101" t="s">
        <v>382</v>
      </c>
      <c r="F64" s="101" t="s">
        <v>382</v>
      </c>
      <c r="G64" s="76" t="s">
        <v>382</v>
      </c>
      <c r="H64" s="101" t="s">
        <v>382</v>
      </c>
      <c r="I64" s="101" t="s">
        <v>382</v>
      </c>
      <c r="J64" s="101" t="s">
        <v>382</v>
      </c>
      <c r="K64" s="101" t="s">
        <v>382</v>
      </c>
      <c r="L64" s="101" t="s">
        <v>382</v>
      </c>
      <c r="M64" s="101" t="s">
        <v>382</v>
      </c>
      <c r="N64" s="101" t="s">
        <v>635</v>
      </c>
      <c r="O64" s="101" t="s">
        <v>635</v>
      </c>
      <c r="P64" s="121" t="s">
        <v>382</v>
      </c>
      <c r="Q64" s="22" t="s">
        <v>382</v>
      </c>
      <c r="R64" s="22" t="s">
        <v>382</v>
      </c>
      <c r="S64" s="22" t="s">
        <v>382</v>
      </c>
      <c r="T64" s="22" t="s">
        <v>382</v>
      </c>
      <c r="U64" s="22" t="s">
        <v>382</v>
      </c>
      <c r="V64" s="22" t="s">
        <v>382</v>
      </c>
      <c r="W64" s="22" t="s">
        <v>382</v>
      </c>
      <c r="X64" s="22" t="s">
        <v>382</v>
      </c>
      <c r="Y64" s="101" t="s">
        <v>382</v>
      </c>
      <c r="Z64" s="101" t="s">
        <v>382</v>
      </c>
      <c r="AA64" s="101" t="s">
        <v>382</v>
      </c>
      <c r="AB64" s="101" t="s">
        <v>382</v>
      </c>
      <c r="AC64" s="101" t="s">
        <v>382</v>
      </c>
      <c r="AD64" s="101" t="s">
        <v>635</v>
      </c>
      <c r="AE64" s="101" t="s">
        <v>637</v>
      </c>
    </row>
    <row r="65" spans="1:31" ht="47.25" x14ac:dyDescent="0.25">
      <c r="A65" s="73" t="s">
        <v>541</v>
      </c>
      <c r="B65" s="85" t="s">
        <v>476</v>
      </c>
      <c r="C65" s="76" t="str">
        <f>'ж) место распол.'!C63</f>
        <v>I_VL04_1.2.2.18</v>
      </c>
      <c r="D65" s="101" t="s">
        <v>382</v>
      </c>
      <c r="E65" s="101" t="s">
        <v>382</v>
      </c>
      <c r="F65" s="101" t="s">
        <v>382</v>
      </c>
      <c r="G65" s="76">
        <v>2017</v>
      </c>
      <c r="H65" s="101" t="s">
        <v>382</v>
      </c>
      <c r="I65" s="101" t="s">
        <v>382</v>
      </c>
      <c r="J65" s="101" t="s">
        <v>382</v>
      </c>
      <c r="K65" s="101" t="s">
        <v>382</v>
      </c>
      <c r="L65" s="101" t="s">
        <v>382</v>
      </c>
      <c r="M65" s="101" t="s">
        <v>382</v>
      </c>
      <c r="N65" s="101" t="s">
        <v>635</v>
      </c>
      <c r="O65" s="101" t="s">
        <v>635</v>
      </c>
      <c r="P65" s="102" t="s">
        <v>476</v>
      </c>
      <c r="Q65" s="22" t="s">
        <v>382</v>
      </c>
      <c r="R65" s="22" t="s">
        <v>382</v>
      </c>
      <c r="S65" s="22" t="s">
        <v>382</v>
      </c>
      <c r="T65" s="22" t="s">
        <v>382</v>
      </c>
      <c r="U65" s="22" t="s">
        <v>382</v>
      </c>
      <c r="V65" s="22" t="s">
        <v>382</v>
      </c>
      <c r="W65" s="22" t="s">
        <v>382</v>
      </c>
      <c r="X65" s="22" t="s">
        <v>382</v>
      </c>
      <c r="Y65" s="101" t="s">
        <v>382</v>
      </c>
      <c r="Z65" s="101" t="s">
        <v>382</v>
      </c>
      <c r="AA65" s="101" t="s">
        <v>382</v>
      </c>
      <c r="AB65" s="101" t="s">
        <v>382</v>
      </c>
      <c r="AC65" s="101" t="s">
        <v>382</v>
      </c>
      <c r="AD65" s="101" t="s">
        <v>635</v>
      </c>
      <c r="AE65" s="101" t="s">
        <v>637</v>
      </c>
    </row>
    <row r="66" spans="1:31" ht="47.25" x14ac:dyDescent="0.25">
      <c r="A66" s="73" t="s">
        <v>542</v>
      </c>
      <c r="B66" s="85" t="s">
        <v>477</v>
      </c>
      <c r="C66" s="76" t="str">
        <f>'ж) место распол.'!C64</f>
        <v>I_VL04_1.2.2.19</v>
      </c>
      <c r="D66" s="101" t="s">
        <v>382</v>
      </c>
      <c r="E66" s="101" t="s">
        <v>382</v>
      </c>
      <c r="F66" s="101" t="s">
        <v>382</v>
      </c>
      <c r="G66" s="76">
        <v>2017</v>
      </c>
      <c r="H66" s="101" t="s">
        <v>382</v>
      </c>
      <c r="I66" s="101" t="s">
        <v>382</v>
      </c>
      <c r="J66" s="101" t="s">
        <v>382</v>
      </c>
      <c r="K66" s="101" t="s">
        <v>382</v>
      </c>
      <c r="L66" s="101" t="s">
        <v>382</v>
      </c>
      <c r="M66" s="101" t="s">
        <v>382</v>
      </c>
      <c r="N66" s="101" t="s">
        <v>635</v>
      </c>
      <c r="O66" s="101" t="s">
        <v>635</v>
      </c>
      <c r="P66" s="102" t="s">
        <v>477</v>
      </c>
      <c r="Q66" s="22" t="s">
        <v>382</v>
      </c>
      <c r="R66" s="22" t="s">
        <v>382</v>
      </c>
      <c r="S66" s="22" t="s">
        <v>382</v>
      </c>
      <c r="T66" s="22" t="s">
        <v>382</v>
      </c>
      <c r="U66" s="22" t="s">
        <v>382</v>
      </c>
      <c r="V66" s="22" t="s">
        <v>382</v>
      </c>
      <c r="W66" s="22" t="s">
        <v>382</v>
      </c>
      <c r="X66" s="22" t="s">
        <v>382</v>
      </c>
      <c r="Y66" s="101" t="s">
        <v>382</v>
      </c>
      <c r="Z66" s="101" t="s">
        <v>382</v>
      </c>
      <c r="AA66" s="101" t="s">
        <v>382</v>
      </c>
      <c r="AB66" s="101" t="s">
        <v>382</v>
      </c>
      <c r="AC66" s="101" t="s">
        <v>382</v>
      </c>
      <c r="AD66" s="101" t="s">
        <v>635</v>
      </c>
      <c r="AE66" s="101" t="s">
        <v>637</v>
      </c>
    </row>
    <row r="67" spans="1:31" ht="31.5" x14ac:dyDescent="0.25">
      <c r="A67" s="73" t="s">
        <v>543</v>
      </c>
      <c r="B67" s="85" t="s">
        <v>478</v>
      </c>
      <c r="C67" s="76" t="str">
        <f>'ж) место распол.'!C65</f>
        <v>I_VL04_1.2.2.20</v>
      </c>
      <c r="D67" s="101" t="s">
        <v>382</v>
      </c>
      <c r="E67" s="101" t="s">
        <v>382</v>
      </c>
      <c r="F67" s="101" t="s">
        <v>382</v>
      </c>
      <c r="G67" s="76">
        <v>2017</v>
      </c>
      <c r="H67" s="101" t="s">
        <v>382</v>
      </c>
      <c r="I67" s="101" t="s">
        <v>382</v>
      </c>
      <c r="J67" s="101" t="s">
        <v>382</v>
      </c>
      <c r="K67" s="101" t="s">
        <v>382</v>
      </c>
      <c r="L67" s="101" t="s">
        <v>382</v>
      </c>
      <c r="M67" s="101" t="s">
        <v>382</v>
      </c>
      <c r="N67" s="101" t="s">
        <v>635</v>
      </c>
      <c r="O67" s="101" t="s">
        <v>635</v>
      </c>
      <c r="P67" s="102" t="s">
        <v>478</v>
      </c>
      <c r="Q67" s="22" t="s">
        <v>382</v>
      </c>
      <c r="R67" s="22" t="s">
        <v>382</v>
      </c>
      <c r="S67" s="22" t="s">
        <v>382</v>
      </c>
      <c r="T67" s="22" t="s">
        <v>382</v>
      </c>
      <c r="U67" s="22" t="s">
        <v>382</v>
      </c>
      <c r="V67" s="22" t="s">
        <v>382</v>
      </c>
      <c r="W67" s="22" t="s">
        <v>382</v>
      </c>
      <c r="X67" s="22" t="s">
        <v>382</v>
      </c>
      <c r="Y67" s="101" t="s">
        <v>382</v>
      </c>
      <c r="Z67" s="101" t="s">
        <v>382</v>
      </c>
      <c r="AA67" s="101" t="s">
        <v>382</v>
      </c>
      <c r="AB67" s="101" t="s">
        <v>382</v>
      </c>
      <c r="AC67" s="101" t="s">
        <v>382</v>
      </c>
      <c r="AD67" s="101" t="s">
        <v>635</v>
      </c>
      <c r="AE67" s="101" t="s">
        <v>637</v>
      </c>
    </row>
    <row r="68" spans="1:31" ht="47.25" x14ac:dyDescent="0.25">
      <c r="A68" s="73" t="s">
        <v>544</v>
      </c>
      <c r="B68" s="85" t="s">
        <v>479</v>
      </c>
      <c r="C68" s="76" t="str">
        <f>'ж) место распол.'!C66</f>
        <v>I_VL04_1.2.2.21</v>
      </c>
      <c r="D68" s="101" t="s">
        <v>382</v>
      </c>
      <c r="E68" s="101" t="s">
        <v>382</v>
      </c>
      <c r="F68" s="101" t="s">
        <v>382</v>
      </c>
      <c r="G68" s="76">
        <v>2017</v>
      </c>
      <c r="H68" s="101" t="s">
        <v>382</v>
      </c>
      <c r="I68" s="101" t="s">
        <v>382</v>
      </c>
      <c r="J68" s="101" t="s">
        <v>382</v>
      </c>
      <c r="K68" s="101" t="s">
        <v>382</v>
      </c>
      <c r="L68" s="101" t="s">
        <v>382</v>
      </c>
      <c r="M68" s="101" t="s">
        <v>382</v>
      </c>
      <c r="N68" s="101" t="s">
        <v>635</v>
      </c>
      <c r="O68" s="101" t="s">
        <v>635</v>
      </c>
      <c r="P68" s="102" t="s">
        <v>479</v>
      </c>
      <c r="Q68" s="22" t="s">
        <v>382</v>
      </c>
      <c r="R68" s="22" t="s">
        <v>382</v>
      </c>
      <c r="S68" s="22" t="s">
        <v>382</v>
      </c>
      <c r="T68" s="22" t="s">
        <v>382</v>
      </c>
      <c r="U68" s="22" t="s">
        <v>382</v>
      </c>
      <c r="V68" s="22" t="s">
        <v>382</v>
      </c>
      <c r="W68" s="22" t="s">
        <v>382</v>
      </c>
      <c r="X68" s="22" t="s">
        <v>382</v>
      </c>
      <c r="Y68" s="101" t="s">
        <v>382</v>
      </c>
      <c r="Z68" s="101" t="s">
        <v>382</v>
      </c>
      <c r="AA68" s="101" t="s">
        <v>382</v>
      </c>
      <c r="AB68" s="101" t="s">
        <v>382</v>
      </c>
      <c r="AC68" s="101" t="s">
        <v>382</v>
      </c>
      <c r="AD68" s="101" t="s">
        <v>635</v>
      </c>
      <c r="AE68" s="101" t="s">
        <v>637</v>
      </c>
    </row>
    <row r="69" spans="1:31" ht="47.25" x14ac:dyDescent="0.25">
      <c r="A69" s="73" t="s">
        <v>545</v>
      </c>
      <c r="B69" s="85" t="s">
        <v>480</v>
      </c>
      <c r="C69" s="76" t="str">
        <f>'ж) место распол.'!C67</f>
        <v>I_VL04_1.2.2.22</v>
      </c>
      <c r="D69" s="101" t="s">
        <v>382</v>
      </c>
      <c r="E69" s="101" t="s">
        <v>382</v>
      </c>
      <c r="F69" s="101" t="s">
        <v>382</v>
      </c>
      <c r="G69" s="76">
        <v>2017</v>
      </c>
      <c r="H69" s="101" t="s">
        <v>382</v>
      </c>
      <c r="I69" s="101" t="s">
        <v>382</v>
      </c>
      <c r="J69" s="101" t="s">
        <v>382</v>
      </c>
      <c r="K69" s="101" t="s">
        <v>382</v>
      </c>
      <c r="L69" s="101" t="s">
        <v>382</v>
      </c>
      <c r="M69" s="101" t="s">
        <v>382</v>
      </c>
      <c r="N69" s="101" t="s">
        <v>635</v>
      </c>
      <c r="O69" s="101" t="s">
        <v>635</v>
      </c>
      <c r="P69" s="102" t="s">
        <v>480</v>
      </c>
      <c r="Q69" s="22" t="s">
        <v>382</v>
      </c>
      <c r="R69" s="22" t="s">
        <v>382</v>
      </c>
      <c r="S69" s="22" t="s">
        <v>382</v>
      </c>
      <c r="T69" s="22" t="s">
        <v>382</v>
      </c>
      <c r="U69" s="22" t="s">
        <v>382</v>
      </c>
      <c r="V69" s="22" t="s">
        <v>382</v>
      </c>
      <c r="W69" s="22" t="s">
        <v>382</v>
      </c>
      <c r="X69" s="22" t="s">
        <v>382</v>
      </c>
      <c r="Y69" s="101" t="s">
        <v>382</v>
      </c>
      <c r="Z69" s="101" t="s">
        <v>382</v>
      </c>
      <c r="AA69" s="101" t="s">
        <v>382</v>
      </c>
      <c r="AB69" s="101" t="s">
        <v>382</v>
      </c>
      <c r="AC69" s="101" t="s">
        <v>382</v>
      </c>
      <c r="AD69" s="101" t="s">
        <v>635</v>
      </c>
      <c r="AE69" s="101" t="s">
        <v>637</v>
      </c>
    </row>
    <row r="70" spans="1:31" ht="63" x14ac:dyDescent="0.25">
      <c r="A70" s="73" t="s">
        <v>546</v>
      </c>
      <c r="B70" s="85" t="s">
        <v>481</v>
      </c>
      <c r="C70" s="76" t="str">
        <f>'ж) место распол.'!C68</f>
        <v>I_VL04_1.2.2.23</v>
      </c>
      <c r="D70" s="101" t="s">
        <v>382</v>
      </c>
      <c r="E70" s="101" t="s">
        <v>382</v>
      </c>
      <c r="F70" s="101" t="s">
        <v>382</v>
      </c>
      <c r="G70" s="76">
        <v>2017</v>
      </c>
      <c r="H70" s="101" t="s">
        <v>382</v>
      </c>
      <c r="I70" s="101" t="s">
        <v>382</v>
      </c>
      <c r="J70" s="101" t="s">
        <v>382</v>
      </c>
      <c r="K70" s="101" t="s">
        <v>382</v>
      </c>
      <c r="L70" s="101" t="s">
        <v>382</v>
      </c>
      <c r="M70" s="101" t="s">
        <v>382</v>
      </c>
      <c r="N70" s="101" t="s">
        <v>635</v>
      </c>
      <c r="O70" s="101" t="s">
        <v>635</v>
      </c>
      <c r="P70" s="102" t="s">
        <v>481</v>
      </c>
      <c r="Q70" s="22" t="s">
        <v>382</v>
      </c>
      <c r="R70" s="22" t="s">
        <v>382</v>
      </c>
      <c r="S70" s="22" t="s">
        <v>382</v>
      </c>
      <c r="T70" s="22" t="s">
        <v>382</v>
      </c>
      <c r="U70" s="22" t="s">
        <v>382</v>
      </c>
      <c r="V70" s="22" t="s">
        <v>382</v>
      </c>
      <c r="W70" s="22" t="s">
        <v>382</v>
      </c>
      <c r="X70" s="22" t="s">
        <v>382</v>
      </c>
      <c r="Y70" s="101" t="s">
        <v>382</v>
      </c>
      <c r="Z70" s="101" t="s">
        <v>382</v>
      </c>
      <c r="AA70" s="101" t="s">
        <v>382</v>
      </c>
      <c r="AB70" s="101" t="s">
        <v>382</v>
      </c>
      <c r="AC70" s="101" t="s">
        <v>382</v>
      </c>
      <c r="AD70" s="101" t="s">
        <v>635</v>
      </c>
      <c r="AE70" s="101" t="s">
        <v>637</v>
      </c>
    </row>
    <row r="71" spans="1:31" ht="31.5" x14ac:dyDescent="0.25">
      <c r="A71" s="73" t="s">
        <v>547</v>
      </c>
      <c r="B71" s="85" t="s">
        <v>482</v>
      </c>
      <c r="C71" s="76" t="str">
        <f>'ж) место распол.'!C69</f>
        <v>I_VL04_1.2.2.24</v>
      </c>
      <c r="D71" s="101" t="s">
        <v>382</v>
      </c>
      <c r="E71" s="101" t="s">
        <v>382</v>
      </c>
      <c r="F71" s="101" t="s">
        <v>382</v>
      </c>
      <c r="G71" s="76">
        <v>2017</v>
      </c>
      <c r="H71" s="101" t="s">
        <v>382</v>
      </c>
      <c r="I71" s="101" t="s">
        <v>382</v>
      </c>
      <c r="J71" s="101" t="s">
        <v>382</v>
      </c>
      <c r="K71" s="101" t="s">
        <v>382</v>
      </c>
      <c r="L71" s="101" t="s">
        <v>382</v>
      </c>
      <c r="M71" s="101" t="s">
        <v>382</v>
      </c>
      <c r="N71" s="101" t="s">
        <v>635</v>
      </c>
      <c r="O71" s="101" t="s">
        <v>635</v>
      </c>
      <c r="P71" s="102" t="s">
        <v>482</v>
      </c>
      <c r="Q71" s="22" t="s">
        <v>382</v>
      </c>
      <c r="R71" s="22" t="s">
        <v>382</v>
      </c>
      <c r="S71" s="22" t="s">
        <v>382</v>
      </c>
      <c r="T71" s="22" t="s">
        <v>382</v>
      </c>
      <c r="U71" s="22" t="s">
        <v>382</v>
      </c>
      <c r="V71" s="22" t="s">
        <v>382</v>
      </c>
      <c r="W71" s="22" t="s">
        <v>382</v>
      </c>
      <c r="X71" s="22" t="s">
        <v>382</v>
      </c>
      <c r="Y71" s="101" t="s">
        <v>382</v>
      </c>
      <c r="Z71" s="101" t="s">
        <v>382</v>
      </c>
      <c r="AA71" s="101" t="s">
        <v>382</v>
      </c>
      <c r="AB71" s="101" t="s">
        <v>382</v>
      </c>
      <c r="AC71" s="101" t="s">
        <v>382</v>
      </c>
      <c r="AD71" s="101" t="s">
        <v>635</v>
      </c>
      <c r="AE71" s="101" t="s">
        <v>637</v>
      </c>
    </row>
    <row r="72" spans="1:31" ht="47.25" x14ac:dyDescent="0.25">
      <c r="A72" s="73" t="s">
        <v>548</v>
      </c>
      <c r="B72" s="85" t="s">
        <v>483</v>
      </c>
      <c r="C72" s="76" t="str">
        <f>'ж) место распол.'!C70</f>
        <v>I_VL04_1.2.2.25</v>
      </c>
      <c r="D72" s="101" t="s">
        <v>382</v>
      </c>
      <c r="E72" s="101" t="s">
        <v>382</v>
      </c>
      <c r="F72" s="101" t="s">
        <v>382</v>
      </c>
      <c r="G72" s="76">
        <v>2017</v>
      </c>
      <c r="H72" s="101" t="s">
        <v>382</v>
      </c>
      <c r="I72" s="101" t="s">
        <v>382</v>
      </c>
      <c r="J72" s="101" t="s">
        <v>382</v>
      </c>
      <c r="K72" s="101" t="s">
        <v>382</v>
      </c>
      <c r="L72" s="101" t="s">
        <v>382</v>
      </c>
      <c r="M72" s="101" t="s">
        <v>382</v>
      </c>
      <c r="N72" s="101" t="s">
        <v>635</v>
      </c>
      <c r="O72" s="101" t="s">
        <v>635</v>
      </c>
      <c r="P72" s="102" t="s">
        <v>483</v>
      </c>
      <c r="Q72" s="22" t="s">
        <v>382</v>
      </c>
      <c r="R72" s="22" t="s">
        <v>382</v>
      </c>
      <c r="S72" s="22" t="s">
        <v>382</v>
      </c>
      <c r="T72" s="22" t="s">
        <v>382</v>
      </c>
      <c r="U72" s="22" t="s">
        <v>382</v>
      </c>
      <c r="V72" s="22" t="s">
        <v>382</v>
      </c>
      <c r="W72" s="22" t="s">
        <v>382</v>
      </c>
      <c r="X72" s="22" t="s">
        <v>382</v>
      </c>
      <c r="Y72" s="101" t="s">
        <v>382</v>
      </c>
      <c r="Z72" s="101" t="s">
        <v>382</v>
      </c>
      <c r="AA72" s="101" t="s">
        <v>382</v>
      </c>
      <c r="AB72" s="101" t="s">
        <v>382</v>
      </c>
      <c r="AC72" s="101" t="s">
        <v>382</v>
      </c>
      <c r="AD72" s="101" t="s">
        <v>635</v>
      </c>
      <c r="AE72" s="101" t="s">
        <v>637</v>
      </c>
    </row>
    <row r="73" spans="1:31" ht="47.25" x14ac:dyDescent="0.25">
      <c r="A73" s="73" t="s">
        <v>549</v>
      </c>
      <c r="B73" s="85" t="s">
        <v>484</v>
      </c>
      <c r="C73" s="76" t="str">
        <f>'ж) место распол.'!C71</f>
        <v>I_VL04_1.2.2.26</v>
      </c>
      <c r="D73" s="101" t="s">
        <v>382</v>
      </c>
      <c r="E73" s="101" t="s">
        <v>382</v>
      </c>
      <c r="F73" s="101" t="s">
        <v>382</v>
      </c>
      <c r="G73" s="76">
        <v>2017</v>
      </c>
      <c r="H73" s="101" t="s">
        <v>382</v>
      </c>
      <c r="I73" s="101" t="s">
        <v>382</v>
      </c>
      <c r="J73" s="101" t="s">
        <v>382</v>
      </c>
      <c r="K73" s="101" t="s">
        <v>382</v>
      </c>
      <c r="L73" s="101" t="s">
        <v>382</v>
      </c>
      <c r="M73" s="101" t="s">
        <v>382</v>
      </c>
      <c r="N73" s="101" t="s">
        <v>635</v>
      </c>
      <c r="O73" s="101" t="s">
        <v>635</v>
      </c>
      <c r="P73" s="102" t="s">
        <v>484</v>
      </c>
      <c r="Q73" s="22" t="s">
        <v>382</v>
      </c>
      <c r="R73" s="22" t="s">
        <v>382</v>
      </c>
      <c r="S73" s="22" t="s">
        <v>382</v>
      </c>
      <c r="T73" s="22" t="s">
        <v>382</v>
      </c>
      <c r="U73" s="22" t="s">
        <v>382</v>
      </c>
      <c r="V73" s="22" t="s">
        <v>382</v>
      </c>
      <c r="W73" s="22" t="s">
        <v>382</v>
      </c>
      <c r="X73" s="22" t="s">
        <v>382</v>
      </c>
      <c r="Y73" s="101" t="s">
        <v>382</v>
      </c>
      <c r="Z73" s="101" t="s">
        <v>382</v>
      </c>
      <c r="AA73" s="101" t="s">
        <v>382</v>
      </c>
      <c r="AB73" s="101" t="s">
        <v>382</v>
      </c>
      <c r="AC73" s="101" t="s">
        <v>382</v>
      </c>
      <c r="AD73" s="101" t="s">
        <v>635</v>
      </c>
      <c r="AE73" s="101" t="s">
        <v>637</v>
      </c>
    </row>
    <row r="74" spans="1:31" ht="78.75" x14ac:dyDescent="0.25">
      <c r="A74" s="73" t="s">
        <v>550</v>
      </c>
      <c r="B74" s="85" t="s">
        <v>485</v>
      </c>
      <c r="C74" s="76" t="str">
        <f>'ж) место распол.'!C72</f>
        <v>I_VL04_1.2.2.27</v>
      </c>
      <c r="D74" s="101" t="s">
        <v>382</v>
      </c>
      <c r="E74" s="101" t="s">
        <v>382</v>
      </c>
      <c r="F74" s="101" t="s">
        <v>382</v>
      </c>
      <c r="G74" s="76">
        <v>2017</v>
      </c>
      <c r="H74" s="101" t="s">
        <v>382</v>
      </c>
      <c r="I74" s="101" t="s">
        <v>382</v>
      </c>
      <c r="J74" s="101" t="s">
        <v>382</v>
      </c>
      <c r="K74" s="101" t="s">
        <v>382</v>
      </c>
      <c r="L74" s="101" t="s">
        <v>382</v>
      </c>
      <c r="M74" s="101" t="s">
        <v>382</v>
      </c>
      <c r="N74" s="101" t="s">
        <v>635</v>
      </c>
      <c r="O74" s="101" t="s">
        <v>635</v>
      </c>
      <c r="P74" s="102" t="s">
        <v>485</v>
      </c>
      <c r="Q74" s="22" t="s">
        <v>382</v>
      </c>
      <c r="R74" s="22" t="s">
        <v>382</v>
      </c>
      <c r="S74" s="22" t="s">
        <v>382</v>
      </c>
      <c r="T74" s="22" t="s">
        <v>382</v>
      </c>
      <c r="U74" s="22" t="s">
        <v>382</v>
      </c>
      <c r="V74" s="22" t="s">
        <v>382</v>
      </c>
      <c r="W74" s="22" t="s">
        <v>382</v>
      </c>
      <c r="X74" s="22" t="s">
        <v>382</v>
      </c>
      <c r="Y74" s="101" t="s">
        <v>382</v>
      </c>
      <c r="Z74" s="101" t="s">
        <v>382</v>
      </c>
      <c r="AA74" s="101" t="s">
        <v>382</v>
      </c>
      <c r="AB74" s="101" t="s">
        <v>382</v>
      </c>
      <c r="AC74" s="101" t="s">
        <v>382</v>
      </c>
      <c r="AD74" s="101" t="s">
        <v>635</v>
      </c>
      <c r="AE74" s="101" t="s">
        <v>637</v>
      </c>
    </row>
    <row r="75" spans="1:31" ht="47.25" x14ac:dyDescent="0.25">
      <c r="A75" s="73" t="s">
        <v>551</v>
      </c>
      <c r="B75" s="85" t="s">
        <v>486</v>
      </c>
      <c r="C75" s="76" t="str">
        <f>'ж) место распол.'!C73</f>
        <v>I_VL04_1.2.2.28</v>
      </c>
      <c r="D75" s="101" t="s">
        <v>382</v>
      </c>
      <c r="E75" s="101" t="s">
        <v>382</v>
      </c>
      <c r="F75" s="101" t="s">
        <v>382</v>
      </c>
      <c r="G75" s="76">
        <v>2017</v>
      </c>
      <c r="H75" s="101" t="s">
        <v>382</v>
      </c>
      <c r="I75" s="101" t="s">
        <v>382</v>
      </c>
      <c r="J75" s="101" t="s">
        <v>382</v>
      </c>
      <c r="K75" s="101" t="s">
        <v>382</v>
      </c>
      <c r="L75" s="101" t="s">
        <v>382</v>
      </c>
      <c r="M75" s="101" t="s">
        <v>382</v>
      </c>
      <c r="N75" s="101" t="s">
        <v>635</v>
      </c>
      <c r="O75" s="101" t="s">
        <v>635</v>
      </c>
      <c r="P75" s="102" t="s">
        <v>486</v>
      </c>
      <c r="Q75" s="22" t="s">
        <v>382</v>
      </c>
      <c r="R75" s="22" t="s">
        <v>382</v>
      </c>
      <c r="S75" s="22" t="s">
        <v>382</v>
      </c>
      <c r="T75" s="22" t="s">
        <v>382</v>
      </c>
      <c r="U75" s="22" t="s">
        <v>382</v>
      </c>
      <c r="V75" s="22" t="s">
        <v>382</v>
      </c>
      <c r="W75" s="22" t="s">
        <v>382</v>
      </c>
      <c r="X75" s="22" t="s">
        <v>382</v>
      </c>
      <c r="Y75" s="101" t="s">
        <v>382</v>
      </c>
      <c r="Z75" s="101" t="s">
        <v>382</v>
      </c>
      <c r="AA75" s="101" t="s">
        <v>382</v>
      </c>
      <c r="AB75" s="101" t="s">
        <v>382</v>
      </c>
      <c r="AC75" s="101" t="s">
        <v>382</v>
      </c>
      <c r="AD75" s="101" t="s">
        <v>635</v>
      </c>
      <c r="AE75" s="101" t="s">
        <v>637</v>
      </c>
    </row>
    <row r="76" spans="1:31" ht="31.5" x14ac:dyDescent="0.25">
      <c r="A76" s="73" t="s">
        <v>552</v>
      </c>
      <c r="B76" s="85" t="s">
        <v>487</v>
      </c>
      <c r="C76" s="76" t="str">
        <f>'ж) место распол.'!C74</f>
        <v>J_VL04_1.2.2.29</v>
      </c>
      <c r="D76" s="101" t="s">
        <v>382</v>
      </c>
      <c r="E76" s="101" t="s">
        <v>382</v>
      </c>
      <c r="F76" s="101" t="s">
        <v>382</v>
      </c>
      <c r="G76" s="76">
        <v>2017</v>
      </c>
      <c r="H76" s="101" t="s">
        <v>382</v>
      </c>
      <c r="I76" s="101" t="s">
        <v>382</v>
      </c>
      <c r="J76" s="101" t="s">
        <v>382</v>
      </c>
      <c r="K76" s="101" t="s">
        <v>382</v>
      </c>
      <c r="L76" s="101" t="s">
        <v>382</v>
      </c>
      <c r="M76" s="101" t="s">
        <v>382</v>
      </c>
      <c r="N76" s="101" t="s">
        <v>635</v>
      </c>
      <c r="O76" s="101" t="s">
        <v>635</v>
      </c>
      <c r="P76" s="102" t="s">
        <v>487</v>
      </c>
      <c r="Q76" s="22" t="s">
        <v>382</v>
      </c>
      <c r="R76" s="22" t="s">
        <v>382</v>
      </c>
      <c r="S76" s="22" t="s">
        <v>382</v>
      </c>
      <c r="T76" s="22" t="s">
        <v>382</v>
      </c>
      <c r="U76" s="22" t="s">
        <v>382</v>
      </c>
      <c r="V76" s="22" t="s">
        <v>382</v>
      </c>
      <c r="W76" s="22" t="s">
        <v>382</v>
      </c>
      <c r="X76" s="22" t="s">
        <v>382</v>
      </c>
      <c r="Y76" s="101" t="s">
        <v>382</v>
      </c>
      <c r="Z76" s="101" t="s">
        <v>382</v>
      </c>
      <c r="AA76" s="101" t="s">
        <v>382</v>
      </c>
      <c r="AB76" s="101" t="s">
        <v>382</v>
      </c>
      <c r="AC76" s="101" t="s">
        <v>382</v>
      </c>
      <c r="AD76" s="101" t="s">
        <v>635</v>
      </c>
      <c r="AE76" s="101" t="s">
        <v>637</v>
      </c>
    </row>
    <row r="77" spans="1:31" ht="31.5" x14ac:dyDescent="0.25">
      <c r="A77" s="73" t="s">
        <v>553</v>
      </c>
      <c r="B77" s="85" t="s">
        <v>488</v>
      </c>
      <c r="C77" s="76" t="str">
        <f>'ж) место распол.'!C75</f>
        <v>J_VL04_1.2.2.30</v>
      </c>
      <c r="D77" s="101" t="s">
        <v>382</v>
      </c>
      <c r="E77" s="101" t="s">
        <v>382</v>
      </c>
      <c r="F77" s="101" t="s">
        <v>382</v>
      </c>
      <c r="G77" s="76">
        <v>2017</v>
      </c>
      <c r="H77" s="101" t="s">
        <v>382</v>
      </c>
      <c r="I77" s="101" t="s">
        <v>382</v>
      </c>
      <c r="J77" s="101" t="s">
        <v>382</v>
      </c>
      <c r="K77" s="101" t="s">
        <v>382</v>
      </c>
      <c r="L77" s="101" t="s">
        <v>382</v>
      </c>
      <c r="M77" s="101" t="s">
        <v>382</v>
      </c>
      <c r="N77" s="101" t="s">
        <v>635</v>
      </c>
      <c r="O77" s="101" t="s">
        <v>635</v>
      </c>
      <c r="P77" s="102" t="s">
        <v>488</v>
      </c>
      <c r="Q77" s="22" t="s">
        <v>382</v>
      </c>
      <c r="R77" s="22" t="s">
        <v>382</v>
      </c>
      <c r="S77" s="22" t="s">
        <v>382</v>
      </c>
      <c r="T77" s="22" t="s">
        <v>382</v>
      </c>
      <c r="U77" s="22" t="s">
        <v>382</v>
      </c>
      <c r="V77" s="22" t="s">
        <v>382</v>
      </c>
      <c r="W77" s="22" t="s">
        <v>382</v>
      </c>
      <c r="X77" s="22" t="s">
        <v>382</v>
      </c>
      <c r="Y77" s="101" t="s">
        <v>382</v>
      </c>
      <c r="Z77" s="101" t="s">
        <v>382</v>
      </c>
      <c r="AA77" s="101" t="s">
        <v>382</v>
      </c>
      <c r="AB77" s="101" t="s">
        <v>382</v>
      </c>
      <c r="AC77" s="101" t="s">
        <v>382</v>
      </c>
      <c r="AD77" s="101" t="s">
        <v>635</v>
      </c>
      <c r="AE77" s="101" t="s">
        <v>637</v>
      </c>
    </row>
    <row r="78" spans="1:31" ht="78.75" x14ac:dyDescent="0.25">
      <c r="A78" s="73" t="s">
        <v>554</v>
      </c>
      <c r="B78" s="85" t="s">
        <v>489</v>
      </c>
      <c r="C78" s="76" t="str">
        <f>'ж) место распол.'!C76</f>
        <v>J_VL04_1.2.2.31</v>
      </c>
      <c r="D78" s="101" t="s">
        <v>382</v>
      </c>
      <c r="E78" s="101" t="s">
        <v>382</v>
      </c>
      <c r="F78" s="101" t="s">
        <v>382</v>
      </c>
      <c r="G78" s="76">
        <v>2017</v>
      </c>
      <c r="H78" s="101" t="s">
        <v>382</v>
      </c>
      <c r="I78" s="101" t="s">
        <v>382</v>
      </c>
      <c r="J78" s="101" t="s">
        <v>382</v>
      </c>
      <c r="K78" s="101" t="s">
        <v>382</v>
      </c>
      <c r="L78" s="101" t="s">
        <v>382</v>
      </c>
      <c r="M78" s="101" t="s">
        <v>382</v>
      </c>
      <c r="N78" s="101" t="s">
        <v>635</v>
      </c>
      <c r="O78" s="101" t="s">
        <v>635</v>
      </c>
      <c r="P78" s="102" t="s">
        <v>489</v>
      </c>
      <c r="Q78" s="22" t="s">
        <v>382</v>
      </c>
      <c r="R78" s="22" t="s">
        <v>382</v>
      </c>
      <c r="S78" s="22" t="s">
        <v>382</v>
      </c>
      <c r="T78" s="22" t="s">
        <v>382</v>
      </c>
      <c r="U78" s="22" t="s">
        <v>382</v>
      </c>
      <c r="V78" s="22" t="s">
        <v>382</v>
      </c>
      <c r="W78" s="22" t="s">
        <v>382</v>
      </c>
      <c r="X78" s="22" t="s">
        <v>382</v>
      </c>
      <c r="Y78" s="101" t="s">
        <v>382</v>
      </c>
      <c r="Z78" s="101" t="s">
        <v>382</v>
      </c>
      <c r="AA78" s="101" t="s">
        <v>382</v>
      </c>
      <c r="AB78" s="101" t="s">
        <v>382</v>
      </c>
      <c r="AC78" s="101" t="s">
        <v>382</v>
      </c>
      <c r="AD78" s="101" t="s">
        <v>635</v>
      </c>
      <c r="AE78" s="101" t="s">
        <v>637</v>
      </c>
    </row>
    <row r="79" spans="1:31" ht="47.25" x14ac:dyDescent="0.25">
      <c r="A79" s="73" t="s">
        <v>555</v>
      </c>
      <c r="B79" s="85" t="s">
        <v>490</v>
      </c>
      <c r="C79" s="76" t="str">
        <f>'ж) место распол.'!C77</f>
        <v>J_VL04_1.2.2.32</v>
      </c>
      <c r="D79" s="101" t="s">
        <v>382</v>
      </c>
      <c r="E79" s="101" t="s">
        <v>382</v>
      </c>
      <c r="F79" s="101" t="s">
        <v>382</v>
      </c>
      <c r="G79" s="76">
        <v>2017</v>
      </c>
      <c r="H79" s="101" t="s">
        <v>382</v>
      </c>
      <c r="I79" s="101" t="s">
        <v>382</v>
      </c>
      <c r="J79" s="101" t="s">
        <v>382</v>
      </c>
      <c r="K79" s="101" t="s">
        <v>382</v>
      </c>
      <c r="L79" s="101" t="s">
        <v>382</v>
      </c>
      <c r="M79" s="101" t="s">
        <v>382</v>
      </c>
      <c r="N79" s="101" t="s">
        <v>635</v>
      </c>
      <c r="O79" s="101" t="s">
        <v>635</v>
      </c>
      <c r="P79" s="102" t="s">
        <v>490</v>
      </c>
      <c r="Q79" s="22" t="s">
        <v>382</v>
      </c>
      <c r="R79" s="22" t="s">
        <v>382</v>
      </c>
      <c r="S79" s="22" t="s">
        <v>382</v>
      </c>
      <c r="T79" s="22" t="s">
        <v>382</v>
      </c>
      <c r="U79" s="22" t="s">
        <v>382</v>
      </c>
      <c r="V79" s="22" t="s">
        <v>382</v>
      </c>
      <c r="W79" s="22" t="s">
        <v>382</v>
      </c>
      <c r="X79" s="22" t="s">
        <v>382</v>
      </c>
      <c r="Y79" s="101" t="s">
        <v>382</v>
      </c>
      <c r="Z79" s="101" t="s">
        <v>382</v>
      </c>
      <c r="AA79" s="101" t="s">
        <v>382</v>
      </c>
      <c r="AB79" s="101" t="s">
        <v>382</v>
      </c>
      <c r="AC79" s="101" t="s">
        <v>382</v>
      </c>
      <c r="AD79" s="101" t="s">
        <v>635</v>
      </c>
      <c r="AE79" s="101" t="s">
        <v>637</v>
      </c>
    </row>
    <row r="80" spans="1:31" ht="15.75" x14ac:dyDescent="0.25">
      <c r="A80" s="73"/>
      <c r="B80" s="85" t="s">
        <v>504</v>
      </c>
      <c r="C80" s="76">
        <f>'ж) место распол.'!C78</f>
        <v>0</v>
      </c>
      <c r="D80" s="101" t="s">
        <v>382</v>
      </c>
      <c r="E80" s="101" t="s">
        <v>382</v>
      </c>
      <c r="F80" s="101" t="s">
        <v>382</v>
      </c>
      <c r="G80" s="76" t="s">
        <v>382</v>
      </c>
      <c r="H80" s="101" t="s">
        <v>382</v>
      </c>
      <c r="I80" s="101" t="s">
        <v>382</v>
      </c>
      <c r="J80" s="101" t="s">
        <v>382</v>
      </c>
      <c r="K80" s="101" t="s">
        <v>382</v>
      </c>
      <c r="L80" s="101" t="s">
        <v>382</v>
      </c>
      <c r="M80" s="101" t="s">
        <v>382</v>
      </c>
      <c r="N80" s="101" t="s">
        <v>635</v>
      </c>
      <c r="O80" s="101" t="s">
        <v>635</v>
      </c>
      <c r="P80" s="121" t="s">
        <v>382</v>
      </c>
      <c r="Q80" s="22" t="s">
        <v>382</v>
      </c>
      <c r="R80" s="22" t="s">
        <v>382</v>
      </c>
      <c r="S80" s="22" t="s">
        <v>382</v>
      </c>
      <c r="T80" s="22" t="s">
        <v>382</v>
      </c>
      <c r="U80" s="22" t="s">
        <v>382</v>
      </c>
      <c r="V80" s="22" t="s">
        <v>382</v>
      </c>
      <c r="W80" s="22" t="s">
        <v>382</v>
      </c>
      <c r="X80" s="22" t="s">
        <v>382</v>
      </c>
      <c r="Y80" s="101" t="s">
        <v>382</v>
      </c>
      <c r="Z80" s="101" t="s">
        <v>382</v>
      </c>
      <c r="AA80" s="101" t="s">
        <v>382</v>
      </c>
      <c r="AB80" s="101" t="s">
        <v>382</v>
      </c>
      <c r="AC80" s="101" t="s">
        <v>382</v>
      </c>
      <c r="AD80" s="101" t="s">
        <v>635</v>
      </c>
      <c r="AE80" s="101" t="s">
        <v>637</v>
      </c>
    </row>
    <row r="81" spans="1:31" ht="78.75" x14ac:dyDescent="0.25">
      <c r="A81" s="73" t="s">
        <v>555</v>
      </c>
      <c r="B81" s="85" t="s">
        <v>491</v>
      </c>
      <c r="C81" s="76" t="str">
        <f>'ж) место распол.'!C79</f>
        <v>I_VL10_1.2.2.33</v>
      </c>
      <c r="D81" s="101" t="s">
        <v>382</v>
      </c>
      <c r="E81" s="101" t="s">
        <v>382</v>
      </c>
      <c r="F81" s="101" t="s">
        <v>382</v>
      </c>
      <c r="G81" s="76">
        <v>2017</v>
      </c>
      <c r="H81" s="101" t="s">
        <v>382</v>
      </c>
      <c r="I81" s="101" t="s">
        <v>382</v>
      </c>
      <c r="J81" s="101" t="s">
        <v>382</v>
      </c>
      <c r="K81" s="101" t="s">
        <v>382</v>
      </c>
      <c r="L81" s="101" t="s">
        <v>382</v>
      </c>
      <c r="M81" s="101" t="s">
        <v>382</v>
      </c>
      <c r="N81" s="101" t="s">
        <v>635</v>
      </c>
      <c r="O81" s="101" t="s">
        <v>635</v>
      </c>
      <c r="P81" s="102" t="s">
        <v>491</v>
      </c>
      <c r="Q81" s="22" t="s">
        <v>382</v>
      </c>
      <c r="R81" s="22" t="s">
        <v>382</v>
      </c>
      <c r="S81" s="22" t="s">
        <v>382</v>
      </c>
      <c r="T81" s="22" t="s">
        <v>382</v>
      </c>
      <c r="U81" s="22" t="s">
        <v>382</v>
      </c>
      <c r="V81" s="22" t="s">
        <v>382</v>
      </c>
      <c r="W81" s="22" t="s">
        <v>382</v>
      </c>
      <c r="X81" s="22" t="s">
        <v>382</v>
      </c>
      <c r="Y81" s="101" t="s">
        <v>382</v>
      </c>
      <c r="Z81" s="101" t="s">
        <v>382</v>
      </c>
      <c r="AA81" s="101" t="s">
        <v>382</v>
      </c>
      <c r="AB81" s="101" t="s">
        <v>382</v>
      </c>
      <c r="AC81" s="101" t="s">
        <v>382</v>
      </c>
      <c r="AD81" s="101" t="s">
        <v>635</v>
      </c>
      <c r="AE81" s="101" t="s">
        <v>637</v>
      </c>
    </row>
    <row r="82" spans="1:31" ht="31.5" x14ac:dyDescent="0.25">
      <c r="A82" s="73" t="s">
        <v>556</v>
      </c>
      <c r="B82" s="85" t="s">
        <v>492</v>
      </c>
      <c r="C82" s="76" t="str">
        <f>'ж) место распол.'!C80</f>
        <v>I_VL10_1.2.2.34</v>
      </c>
      <c r="D82" s="101" t="s">
        <v>382</v>
      </c>
      <c r="E82" s="101" t="s">
        <v>382</v>
      </c>
      <c r="F82" s="101" t="s">
        <v>382</v>
      </c>
      <c r="G82" s="76">
        <v>2017</v>
      </c>
      <c r="H82" s="101" t="s">
        <v>382</v>
      </c>
      <c r="I82" s="101" t="s">
        <v>382</v>
      </c>
      <c r="J82" s="101" t="s">
        <v>382</v>
      </c>
      <c r="K82" s="101" t="s">
        <v>382</v>
      </c>
      <c r="L82" s="101" t="s">
        <v>382</v>
      </c>
      <c r="M82" s="101" t="s">
        <v>382</v>
      </c>
      <c r="N82" s="101" t="s">
        <v>635</v>
      </c>
      <c r="O82" s="101" t="s">
        <v>635</v>
      </c>
      <c r="P82" s="102" t="s">
        <v>492</v>
      </c>
      <c r="Q82" s="22" t="s">
        <v>382</v>
      </c>
      <c r="R82" s="22" t="s">
        <v>382</v>
      </c>
      <c r="S82" s="22" t="s">
        <v>382</v>
      </c>
      <c r="T82" s="22" t="s">
        <v>382</v>
      </c>
      <c r="U82" s="22" t="s">
        <v>382</v>
      </c>
      <c r="V82" s="22" t="s">
        <v>382</v>
      </c>
      <c r="W82" s="22" t="s">
        <v>382</v>
      </c>
      <c r="X82" s="22" t="s">
        <v>382</v>
      </c>
      <c r="Y82" s="101" t="s">
        <v>382</v>
      </c>
      <c r="Z82" s="101" t="s">
        <v>382</v>
      </c>
      <c r="AA82" s="101" t="s">
        <v>382</v>
      </c>
      <c r="AB82" s="101" t="s">
        <v>382</v>
      </c>
      <c r="AC82" s="101" t="s">
        <v>382</v>
      </c>
      <c r="AD82" s="101" t="s">
        <v>635</v>
      </c>
      <c r="AE82" s="101" t="s">
        <v>637</v>
      </c>
    </row>
    <row r="83" spans="1:31" ht="47.25" x14ac:dyDescent="0.25">
      <c r="A83" s="73" t="s">
        <v>557</v>
      </c>
      <c r="B83" s="85" t="s">
        <v>493</v>
      </c>
      <c r="C83" s="76" t="str">
        <f>'ж) место распол.'!C81</f>
        <v>I_VL10_1.2.2.35</v>
      </c>
      <c r="D83" s="101" t="s">
        <v>382</v>
      </c>
      <c r="E83" s="101" t="s">
        <v>382</v>
      </c>
      <c r="F83" s="101" t="s">
        <v>382</v>
      </c>
      <c r="G83" s="76">
        <v>2017</v>
      </c>
      <c r="H83" s="101" t="s">
        <v>382</v>
      </c>
      <c r="I83" s="101" t="s">
        <v>382</v>
      </c>
      <c r="J83" s="101" t="s">
        <v>382</v>
      </c>
      <c r="K83" s="101" t="s">
        <v>382</v>
      </c>
      <c r="L83" s="101" t="s">
        <v>382</v>
      </c>
      <c r="M83" s="101" t="s">
        <v>382</v>
      </c>
      <c r="N83" s="101" t="s">
        <v>635</v>
      </c>
      <c r="O83" s="101" t="s">
        <v>635</v>
      </c>
      <c r="P83" s="102" t="s">
        <v>493</v>
      </c>
      <c r="Q83" s="22" t="s">
        <v>382</v>
      </c>
      <c r="R83" s="22" t="s">
        <v>382</v>
      </c>
      <c r="S83" s="22" t="s">
        <v>382</v>
      </c>
      <c r="T83" s="22" t="s">
        <v>382</v>
      </c>
      <c r="U83" s="22" t="s">
        <v>382</v>
      </c>
      <c r="V83" s="22" t="s">
        <v>382</v>
      </c>
      <c r="W83" s="22" t="s">
        <v>382</v>
      </c>
      <c r="X83" s="22" t="s">
        <v>382</v>
      </c>
      <c r="Y83" s="101" t="s">
        <v>382</v>
      </c>
      <c r="Z83" s="101" t="s">
        <v>382</v>
      </c>
      <c r="AA83" s="101" t="s">
        <v>382</v>
      </c>
      <c r="AB83" s="101" t="s">
        <v>382</v>
      </c>
      <c r="AC83" s="101" t="s">
        <v>382</v>
      </c>
      <c r="AD83" s="101" t="s">
        <v>635</v>
      </c>
      <c r="AE83" s="101" t="s">
        <v>637</v>
      </c>
    </row>
    <row r="84" spans="1:31" ht="47.25" x14ac:dyDescent="0.25">
      <c r="A84" s="73" t="s">
        <v>558</v>
      </c>
      <c r="B84" s="85" t="s">
        <v>494</v>
      </c>
      <c r="C84" s="76" t="str">
        <f>'ж) место распол.'!C82</f>
        <v>I_VL10_1.2.2.36</v>
      </c>
      <c r="D84" s="101" t="s">
        <v>382</v>
      </c>
      <c r="E84" s="101" t="s">
        <v>382</v>
      </c>
      <c r="F84" s="101" t="s">
        <v>382</v>
      </c>
      <c r="G84" s="76">
        <v>2017</v>
      </c>
      <c r="H84" s="101" t="s">
        <v>382</v>
      </c>
      <c r="I84" s="101" t="s">
        <v>382</v>
      </c>
      <c r="J84" s="101" t="s">
        <v>382</v>
      </c>
      <c r="K84" s="101" t="s">
        <v>382</v>
      </c>
      <c r="L84" s="101" t="s">
        <v>382</v>
      </c>
      <c r="M84" s="101" t="s">
        <v>382</v>
      </c>
      <c r="N84" s="101" t="s">
        <v>635</v>
      </c>
      <c r="O84" s="101" t="s">
        <v>635</v>
      </c>
      <c r="P84" s="102" t="s">
        <v>494</v>
      </c>
      <c r="Q84" s="22" t="s">
        <v>382</v>
      </c>
      <c r="R84" s="22" t="s">
        <v>382</v>
      </c>
      <c r="S84" s="22" t="s">
        <v>382</v>
      </c>
      <c r="T84" s="22" t="s">
        <v>382</v>
      </c>
      <c r="U84" s="22" t="s">
        <v>382</v>
      </c>
      <c r="V84" s="22" t="s">
        <v>382</v>
      </c>
      <c r="W84" s="22" t="s">
        <v>382</v>
      </c>
      <c r="X84" s="22" t="s">
        <v>382</v>
      </c>
      <c r="Y84" s="101" t="s">
        <v>382</v>
      </c>
      <c r="Z84" s="101" t="s">
        <v>382</v>
      </c>
      <c r="AA84" s="101" t="s">
        <v>382</v>
      </c>
      <c r="AB84" s="101" t="s">
        <v>382</v>
      </c>
      <c r="AC84" s="101" t="s">
        <v>382</v>
      </c>
      <c r="AD84" s="101" t="s">
        <v>635</v>
      </c>
      <c r="AE84" s="101" t="s">
        <v>637</v>
      </c>
    </row>
    <row r="85" spans="1:31" ht="47.25" x14ac:dyDescent="0.25">
      <c r="A85" s="73" t="s">
        <v>559</v>
      </c>
      <c r="B85" s="85" t="s">
        <v>495</v>
      </c>
      <c r="C85" s="76" t="str">
        <f>'ж) место распол.'!C83</f>
        <v>I_VL10_1.2.2.37</v>
      </c>
      <c r="D85" s="101" t="s">
        <v>382</v>
      </c>
      <c r="E85" s="101" t="s">
        <v>382</v>
      </c>
      <c r="F85" s="101" t="s">
        <v>382</v>
      </c>
      <c r="G85" s="76">
        <v>2017</v>
      </c>
      <c r="H85" s="101" t="s">
        <v>382</v>
      </c>
      <c r="I85" s="101" t="s">
        <v>382</v>
      </c>
      <c r="J85" s="101" t="s">
        <v>382</v>
      </c>
      <c r="K85" s="101" t="s">
        <v>382</v>
      </c>
      <c r="L85" s="101" t="s">
        <v>382</v>
      </c>
      <c r="M85" s="101" t="s">
        <v>382</v>
      </c>
      <c r="N85" s="101" t="s">
        <v>635</v>
      </c>
      <c r="O85" s="101" t="s">
        <v>635</v>
      </c>
      <c r="P85" s="102" t="s">
        <v>495</v>
      </c>
      <c r="Q85" s="22" t="s">
        <v>382</v>
      </c>
      <c r="R85" s="22" t="s">
        <v>382</v>
      </c>
      <c r="S85" s="22" t="s">
        <v>382</v>
      </c>
      <c r="T85" s="22" t="s">
        <v>382</v>
      </c>
      <c r="U85" s="22" t="s">
        <v>382</v>
      </c>
      <c r="V85" s="22" t="s">
        <v>382</v>
      </c>
      <c r="W85" s="22" t="s">
        <v>382</v>
      </c>
      <c r="X85" s="22" t="s">
        <v>382</v>
      </c>
      <c r="Y85" s="101" t="s">
        <v>382</v>
      </c>
      <c r="Z85" s="101" t="s">
        <v>382</v>
      </c>
      <c r="AA85" s="101" t="s">
        <v>382</v>
      </c>
      <c r="AB85" s="101" t="s">
        <v>382</v>
      </c>
      <c r="AC85" s="101" t="s">
        <v>382</v>
      </c>
      <c r="AD85" s="101" t="s">
        <v>635</v>
      </c>
      <c r="AE85" s="101" t="s">
        <v>637</v>
      </c>
    </row>
    <row r="86" spans="1:31" ht="31.5" x14ac:dyDescent="0.25">
      <c r="A86" s="73" t="s">
        <v>560</v>
      </c>
      <c r="B86" s="85" t="s">
        <v>496</v>
      </c>
      <c r="C86" s="76" t="str">
        <f>'ж) место распол.'!C84</f>
        <v>I_VL10_1.2.2.38</v>
      </c>
      <c r="D86" s="101" t="s">
        <v>382</v>
      </c>
      <c r="E86" s="101" t="s">
        <v>382</v>
      </c>
      <c r="F86" s="101" t="s">
        <v>382</v>
      </c>
      <c r="G86" s="76">
        <v>2017</v>
      </c>
      <c r="H86" s="101" t="s">
        <v>382</v>
      </c>
      <c r="I86" s="101" t="s">
        <v>382</v>
      </c>
      <c r="J86" s="101" t="s">
        <v>382</v>
      </c>
      <c r="K86" s="101" t="s">
        <v>382</v>
      </c>
      <c r="L86" s="101" t="s">
        <v>382</v>
      </c>
      <c r="M86" s="101" t="s">
        <v>382</v>
      </c>
      <c r="N86" s="101" t="s">
        <v>635</v>
      </c>
      <c r="O86" s="101" t="s">
        <v>635</v>
      </c>
      <c r="P86" s="102" t="s">
        <v>496</v>
      </c>
      <c r="Q86" s="22" t="s">
        <v>382</v>
      </c>
      <c r="R86" s="22" t="s">
        <v>382</v>
      </c>
      <c r="S86" s="22" t="s">
        <v>382</v>
      </c>
      <c r="T86" s="22" t="s">
        <v>382</v>
      </c>
      <c r="U86" s="22" t="s">
        <v>382</v>
      </c>
      <c r="V86" s="22" t="s">
        <v>382</v>
      </c>
      <c r="W86" s="22" t="s">
        <v>382</v>
      </c>
      <c r="X86" s="22" t="s">
        <v>382</v>
      </c>
      <c r="Y86" s="101" t="s">
        <v>382</v>
      </c>
      <c r="Z86" s="101" t="s">
        <v>382</v>
      </c>
      <c r="AA86" s="101" t="s">
        <v>382</v>
      </c>
      <c r="AB86" s="101" t="s">
        <v>382</v>
      </c>
      <c r="AC86" s="101" t="s">
        <v>382</v>
      </c>
      <c r="AD86" s="101" t="s">
        <v>635</v>
      </c>
      <c r="AE86" s="101" t="s">
        <v>637</v>
      </c>
    </row>
    <row r="87" spans="1:31" ht="31.5" x14ac:dyDescent="0.25">
      <c r="A87" s="73" t="s">
        <v>561</v>
      </c>
      <c r="B87" s="85" t="s">
        <v>497</v>
      </c>
      <c r="C87" s="76" t="str">
        <f>'ж) место распол.'!C85</f>
        <v>I_VL10_1.2.2.39</v>
      </c>
      <c r="D87" s="101" t="s">
        <v>382</v>
      </c>
      <c r="E87" s="101" t="s">
        <v>382</v>
      </c>
      <c r="F87" s="101" t="s">
        <v>382</v>
      </c>
      <c r="G87" s="76">
        <v>2017</v>
      </c>
      <c r="H87" s="101" t="s">
        <v>382</v>
      </c>
      <c r="I87" s="101" t="s">
        <v>382</v>
      </c>
      <c r="J87" s="101" t="s">
        <v>382</v>
      </c>
      <c r="K87" s="101" t="s">
        <v>382</v>
      </c>
      <c r="L87" s="101" t="s">
        <v>382</v>
      </c>
      <c r="M87" s="101" t="s">
        <v>382</v>
      </c>
      <c r="N87" s="101" t="s">
        <v>635</v>
      </c>
      <c r="O87" s="101" t="s">
        <v>635</v>
      </c>
      <c r="P87" s="102" t="s">
        <v>497</v>
      </c>
      <c r="Q87" s="22" t="s">
        <v>382</v>
      </c>
      <c r="R87" s="22" t="s">
        <v>382</v>
      </c>
      <c r="S87" s="22" t="s">
        <v>382</v>
      </c>
      <c r="T87" s="22" t="s">
        <v>382</v>
      </c>
      <c r="U87" s="22" t="s">
        <v>382</v>
      </c>
      <c r="V87" s="22" t="s">
        <v>382</v>
      </c>
      <c r="W87" s="22" t="s">
        <v>382</v>
      </c>
      <c r="X87" s="22" t="s">
        <v>382</v>
      </c>
      <c r="Y87" s="101" t="s">
        <v>382</v>
      </c>
      <c r="Z87" s="101" t="s">
        <v>382</v>
      </c>
      <c r="AA87" s="101" t="s">
        <v>382</v>
      </c>
      <c r="AB87" s="101" t="s">
        <v>382</v>
      </c>
      <c r="AC87" s="101" t="s">
        <v>382</v>
      </c>
      <c r="AD87" s="101" t="s">
        <v>635</v>
      </c>
      <c r="AE87" s="101" t="s">
        <v>637</v>
      </c>
    </row>
    <row r="88" spans="1:31" ht="31.5" x14ac:dyDescent="0.25">
      <c r="A88" s="73" t="s">
        <v>562</v>
      </c>
      <c r="B88" s="85" t="s">
        <v>498</v>
      </c>
      <c r="C88" s="76" t="str">
        <f>'ж) место распол.'!C86</f>
        <v>J_VL10_1.2.2.40</v>
      </c>
      <c r="D88" s="101" t="s">
        <v>382</v>
      </c>
      <c r="E88" s="101" t="s">
        <v>382</v>
      </c>
      <c r="F88" s="101" t="s">
        <v>382</v>
      </c>
      <c r="G88" s="76">
        <v>2017</v>
      </c>
      <c r="H88" s="101" t="s">
        <v>382</v>
      </c>
      <c r="I88" s="101" t="s">
        <v>382</v>
      </c>
      <c r="J88" s="101" t="s">
        <v>382</v>
      </c>
      <c r="K88" s="101" t="s">
        <v>382</v>
      </c>
      <c r="L88" s="101" t="s">
        <v>382</v>
      </c>
      <c r="M88" s="101" t="s">
        <v>382</v>
      </c>
      <c r="N88" s="101" t="s">
        <v>635</v>
      </c>
      <c r="O88" s="101" t="s">
        <v>635</v>
      </c>
      <c r="P88" s="102" t="s">
        <v>498</v>
      </c>
      <c r="Q88" s="22" t="s">
        <v>382</v>
      </c>
      <c r="R88" s="22" t="s">
        <v>382</v>
      </c>
      <c r="S88" s="22" t="s">
        <v>382</v>
      </c>
      <c r="T88" s="22" t="s">
        <v>382</v>
      </c>
      <c r="U88" s="22" t="s">
        <v>382</v>
      </c>
      <c r="V88" s="22" t="s">
        <v>382</v>
      </c>
      <c r="W88" s="22" t="s">
        <v>382</v>
      </c>
      <c r="X88" s="22" t="s">
        <v>382</v>
      </c>
      <c r="Y88" s="101" t="s">
        <v>382</v>
      </c>
      <c r="Z88" s="101" t="s">
        <v>382</v>
      </c>
      <c r="AA88" s="101" t="s">
        <v>382</v>
      </c>
      <c r="AB88" s="101" t="s">
        <v>382</v>
      </c>
      <c r="AC88" s="101" t="s">
        <v>382</v>
      </c>
      <c r="AD88" s="101" t="s">
        <v>635</v>
      </c>
      <c r="AE88" s="101" t="s">
        <v>637</v>
      </c>
    </row>
    <row r="89" spans="1:31" ht="47.25" x14ac:dyDescent="0.25">
      <c r="A89" s="73" t="s">
        <v>563</v>
      </c>
      <c r="B89" s="85" t="s">
        <v>499</v>
      </c>
      <c r="C89" s="76" t="str">
        <f>'ж) место распол.'!C87</f>
        <v>J_VL10_1.2.2.41</v>
      </c>
      <c r="D89" s="101" t="s">
        <v>382</v>
      </c>
      <c r="E89" s="101" t="s">
        <v>382</v>
      </c>
      <c r="F89" s="101" t="s">
        <v>382</v>
      </c>
      <c r="G89" s="76">
        <v>2017</v>
      </c>
      <c r="H89" s="101" t="s">
        <v>382</v>
      </c>
      <c r="I89" s="101" t="s">
        <v>382</v>
      </c>
      <c r="J89" s="101" t="s">
        <v>382</v>
      </c>
      <c r="K89" s="101" t="s">
        <v>382</v>
      </c>
      <c r="L89" s="101" t="s">
        <v>382</v>
      </c>
      <c r="M89" s="101" t="s">
        <v>382</v>
      </c>
      <c r="N89" s="101" t="s">
        <v>635</v>
      </c>
      <c r="O89" s="101" t="s">
        <v>635</v>
      </c>
      <c r="P89" s="102" t="s">
        <v>499</v>
      </c>
      <c r="Q89" s="22" t="s">
        <v>382</v>
      </c>
      <c r="R89" s="22" t="s">
        <v>382</v>
      </c>
      <c r="S89" s="22" t="s">
        <v>382</v>
      </c>
      <c r="T89" s="22" t="s">
        <v>382</v>
      </c>
      <c r="U89" s="22" t="s">
        <v>382</v>
      </c>
      <c r="V89" s="22" t="s">
        <v>382</v>
      </c>
      <c r="W89" s="22" t="s">
        <v>382</v>
      </c>
      <c r="X89" s="22" t="s">
        <v>382</v>
      </c>
      <c r="Y89" s="101" t="s">
        <v>382</v>
      </c>
      <c r="Z89" s="101" t="s">
        <v>382</v>
      </c>
      <c r="AA89" s="101" t="s">
        <v>382</v>
      </c>
      <c r="AB89" s="101" t="s">
        <v>382</v>
      </c>
      <c r="AC89" s="101" t="s">
        <v>382</v>
      </c>
      <c r="AD89" s="101" t="s">
        <v>635</v>
      </c>
      <c r="AE89" s="101" t="s">
        <v>637</v>
      </c>
    </row>
    <row r="90" spans="1:31" ht="15.75" x14ac:dyDescent="0.25">
      <c r="A90" s="73"/>
      <c r="B90" s="85" t="s">
        <v>505</v>
      </c>
      <c r="C90" s="76">
        <f>'ж) место распол.'!C88</f>
        <v>0</v>
      </c>
      <c r="D90" s="101" t="s">
        <v>382</v>
      </c>
      <c r="E90" s="101" t="s">
        <v>382</v>
      </c>
      <c r="F90" s="101" t="s">
        <v>382</v>
      </c>
      <c r="G90" s="76" t="s">
        <v>382</v>
      </c>
      <c r="H90" s="101" t="s">
        <v>382</v>
      </c>
      <c r="I90" s="101" t="s">
        <v>382</v>
      </c>
      <c r="J90" s="101" t="s">
        <v>382</v>
      </c>
      <c r="K90" s="101" t="s">
        <v>382</v>
      </c>
      <c r="L90" s="101" t="s">
        <v>382</v>
      </c>
      <c r="M90" s="101" t="s">
        <v>382</v>
      </c>
      <c r="N90" s="101" t="s">
        <v>635</v>
      </c>
      <c r="O90" s="101" t="s">
        <v>635</v>
      </c>
      <c r="P90" s="121" t="s">
        <v>382</v>
      </c>
      <c r="Q90" s="22" t="s">
        <v>382</v>
      </c>
      <c r="R90" s="22" t="s">
        <v>382</v>
      </c>
      <c r="S90" s="22" t="s">
        <v>382</v>
      </c>
      <c r="T90" s="22" t="s">
        <v>382</v>
      </c>
      <c r="U90" s="22" t="s">
        <v>382</v>
      </c>
      <c r="V90" s="22" t="s">
        <v>382</v>
      </c>
      <c r="W90" s="22" t="s">
        <v>382</v>
      </c>
      <c r="X90" s="22" t="s">
        <v>382</v>
      </c>
      <c r="Y90" s="101" t="s">
        <v>382</v>
      </c>
      <c r="Z90" s="101" t="s">
        <v>382</v>
      </c>
      <c r="AA90" s="101" t="s">
        <v>382</v>
      </c>
      <c r="AB90" s="101" t="s">
        <v>382</v>
      </c>
      <c r="AC90" s="101" t="s">
        <v>382</v>
      </c>
      <c r="AD90" s="101" t="s">
        <v>635</v>
      </c>
      <c r="AE90" s="101" t="s">
        <v>637</v>
      </c>
    </row>
    <row r="91" spans="1:31" ht="47.25" x14ac:dyDescent="0.25">
      <c r="A91" s="73" t="s">
        <v>563</v>
      </c>
      <c r="B91" s="85" t="s">
        <v>446</v>
      </c>
      <c r="C91" s="76" t="str">
        <f>'ж) место распол.'!C89</f>
        <v>I_RP_1.2.2.42</v>
      </c>
      <c r="D91" s="101" t="s">
        <v>382</v>
      </c>
      <c r="E91" s="101" t="s">
        <v>382</v>
      </c>
      <c r="F91" s="101" t="s">
        <v>382</v>
      </c>
      <c r="G91" s="76">
        <v>2017</v>
      </c>
      <c r="H91" s="101" t="s">
        <v>382</v>
      </c>
      <c r="I91" s="101" t="s">
        <v>382</v>
      </c>
      <c r="J91" s="101" t="s">
        <v>382</v>
      </c>
      <c r="K91" s="101" t="s">
        <v>382</v>
      </c>
      <c r="L91" s="101" t="s">
        <v>382</v>
      </c>
      <c r="M91" s="101" t="s">
        <v>382</v>
      </c>
      <c r="N91" s="101" t="s">
        <v>635</v>
      </c>
      <c r="O91" s="101" t="s">
        <v>635</v>
      </c>
      <c r="P91" s="121" t="s">
        <v>607</v>
      </c>
      <c r="Q91" s="22" t="s">
        <v>382</v>
      </c>
      <c r="R91" s="22" t="s">
        <v>382</v>
      </c>
      <c r="S91" s="22" t="s">
        <v>382</v>
      </c>
      <c r="T91" s="22" t="s">
        <v>382</v>
      </c>
      <c r="U91" s="22" t="s">
        <v>382</v>
      </c>
      <c r="V91" s="22" t="s">
        <v>382</v>
      </c>
      <c r="W91" s="22" t="s">
        <v>382</v>
      </c>
      <c r="X91" s="22" t="s">
        <v>382</v>
      </c>
      <c r="Y91" s="101" t="s">
        <v>382</v>
      </c>
      <c r="Z91" s="101" t="s">
        <v>382</v>
      </c>
      <c r="AA91" s="101" t="s">
        <v>382</v>
      </c>
      <c r="AB91" s="101" t="s">
        <v>382</v>
      </c>
      <c r="AC91" s="101" t="s">
        <v>382</v>
      </c>
      <c r="AD91" s="101" t="s">
        <v>635</v>
      </c>
      <c r="AE91" s="101" t="s">
        <v>637</v>
      </c>
    </row>
    <row r="92" spans="1:31" ht="47.25" x14ac:dyDescent="0.25">
      <c r="A92" s="73" t="s">
        <v>564</v>
      </c>
      <c r="B92" s="85" t="s">
        <v>447</v>
      </c>
      <c r="C92" s="76" t="str">
        <f>'ж) место распол.'!C90</f>
        <v>I_RP_1.2.2.43</v>
      </c>
      <c r="D92" s="101" t="s">
        <v>382</v>
      </c>
      <c r="E92" s="101" t="s">
        <v>382</v>
      </c>
      <c r="F92" s="101" t="s">
        <v>382</v>
      </c>
      <c r="G92" s="76">
        <v>2017</v>
      </c>
      <c r="H92" s="101" t="s">
        <v>382</v>
      </c>
      <c r="I92" s="101" t="s">
        <v>382</v>
      </c>
      <c r="J92" s="101" t="s">
        <v>382</v>
      </c>
      <c r="K92" s="101" t="s">
        <v>382</v>
      </c>
      <c r="L92" s="101" t="s">
        <v>382</v>
      </c>
      <c r="M92" s="101" t="s">
        <v>382</v>
      </c>
      <c r="N92" s="101" t="s">
        <v>635</v>
      </c>
      <c r="O92" s="101" t="s">
        <v>635</v>
      </c>
      <c r="P92" s="121" t="s">
        <v>608</v>
      </c>
      <c r="Q92" s="22" t="s">
        <v>382</v>
      </c>
      <c r="R92" s="22" t="s">
        <v>382</v>
      </c>
      <c r="S92" s="22" t="s">
        <v>382</v>
      </c>
      <c r="T92" s="22" t="s">
        <v>382</v>
      </c>
      <c r="U92" s="22" t="s">
        <v>382</v>
      </c>
      <c r="V92" s="22" t="s">
        <v>382</v>
      </c>
      <c r="W92" s="22" t="s">
        <v>382</v>
      </c>
      <c r="X92" s="22" t="s">
        <v>382</v>
      </c>
      <c r="Y92" s="101" t="s">
        <v>382</v>
      </c>
      <c r="Z92" s="101" t="s">
        <v>382</v>
      </c>
      <c r="AA92" s="101" t="s">
        <v>382</v>
      </c>
      <c r="AB92" s="101" t="s">
        <v>382</v>
      </c>
      <c r="AC92" s="101" t="s">
        <v>382</v>
      </c>
      <c r="AD92" s="101" t="s">
        <v>635</v>
      </c>
      <c r="AE92" s="101" t="s">
        <v>637</v>
      </c>
    </row>
    <row r="93" spans="1:31" ht="47.25" x14ac:dyDescent="0.25">
      <c r="A93" s="73" t="s">
        <v>565</v>
      </c>
      <c r="B93" s="85" t="s">
        <v>448</v>
      </c>
      <c r="C93" s="76" t="str">
        <f>'ж) место распол.'!C91</f>
        <v>I_RP_1.2.2.44</v>
      </c>
      <c r="D93" s="101" t="s">
        <v>382</v>
      </c>
      <c r="E93" s="101" t="s">
        <v>382</v>
      </c>
      <c r="F93" s="101" t="s">
        <v>382</v>
      </c>
      <c r="G93" s="76">
        <v>2017</v>
      </c>
      <c r="H93" s="101" t="s">
        <v>382</v>
      </c>
      <c r="I93" s="101" t="s">
        <v>382</v>
      </c>
      <c r="J93" s="101" t="s">
        <v>382</v>
      </c>
      <c r="K93" s="101" t="s">
        <v>382</v>
      </c>
      <c r="L93" s="101" t="s">
        <v>382</v>
      </c>
      <c r="M93" s="101" t="s">
        <v>382</v>
      </c>
      <c r="N93" s="101" t="s">
        <v>635</v>
      </c>
      <c r="O93" s="101" t="s">
        <v>635</v>
      </c>
      <c r="P93" s="121" t="s">
        <v>609</v>
      </c>
      <c r="Q93" s="22" t="s">
        <v>382</v>
      </c>
      <c r="R93" s="22" t="s">
        <v>382</v>
      </c>
      <c r="S93" s="22" t="s">
        <v>382</v>
      </c>
      <c r="T93" s="22" t="s">
        <v>382</v>
      </c>
      <c r="U93" s="22" t="s">
        <v>382</v>
      </c>
      <c r="V93" s="22" t="s">
        <v>382</v>
      </c>
      <c r="W93" s="22" t="s">
        <v>382</v>
      </c>
      <c r="X93" s="22" t="s">
        <v>382</v>
      </c>
      <c r="Y93" s="101" t="s">
        <v>382</v>
      </c>
      <c r="Z93" s="101" t="s">
        <v>382</v>
      </c>
      <c r="AA93" s="101" t="s">
        <v>382</v>
      </c>
      <c r="AB93" s="101" t="s">
        <v>382</v>
      </c>
      <c r="AC93" s="101" t="s">
        <v>382</v>
      </c>
      <c r="AD93" s="101" t="s">
        <v>635</v>
      </c>
      <c r="AE93" s="101" t="s">
        <v>637</v>
      </c>
    </row>
    <row r="94" spans="1:31" ht="47.25" x14ac:dyDescent="0.25">
      <c r="A94" s="73" t="s">
        <v>566</v>
      </c>
      <c r="B94" s="85" t="s">
        <v>449</v>
      </c>
      <c r="C94" s="76" t="str">
        <f>'ж) место распол.'!C92</f>
        <v>I_RP_1.2.2.45</v>
      </c>
      <c r="D94" s="101" t="s">
        <v>382</v>
      </c>
      <c r="E94" s="101" t="s">
        <v>382</v>
      </c>
      <c r="F94" s="101" t="s">
        <v>382</v>
      </c>
      <c r="G94" s="76">
        <v>2017</v>
      </c>
      <c r="H94" s="101" t="s">
        <v>382</v>
      </c>
      <c r="I94" s="101" t="s">
        <v>382</v>
      </c>
      <c r="J94" s="101" t="s">
        <v>382</v>
      </c>
      <c r="K94" s="101" t="s">
        <v>382</v>
      </c>
      <c r="L94" s="101" t="s">
        <v>382</v>
      </c>
      <c r="M94" s="101" t="s">
        <v>382</v>
      </c>
      <c r="N94" s="101" t="s">
        <v>635</v>
      </c>
      <c r="O94" s="101" t="s">
        <v>635</v>
      </c>
      <c r="P94" s="121" t="s">
        <v>610</v>
      </c>
      <c r="Q94" s="22" t="s">
        <v>382</v>
      </c>
      <c r="R94" s="22" t="s">
        <v>382</v>
      </c>
      <c r="S94" s="22" t="s">
        <v>382</v>
      </c>
      <c r="T94" s="22" t="s">
        <v>382</v>
      </c>
      <c r="U94" s="22" t="s">
        <v>382</v>
      </c>
      <c r="V94" s="22" t="s">
        <v>382</v>
      </c>
      <c r="W94" s="22" t="s">
        <v>382</v>
      </c>
      <c r="X94" s="22" t="s">
        <v>382</v>
      </c>
      <c r="Y94" s="101" t="s">
        <v>382</v>
      </c>
      <c r="Z94" s="101" t="s">
        <v>382</v>
      </c>
      <c r="AA94" s="101" t="s">
        <v>382</v>
      </c>
      <c r="AB94" s="101" t="s">
        <v>382</v>
      </c>
      <c r="AC94" s="101" t="s">
        <v>382</v>
      </c>
      <c r="AD94" s="101" t="s">
        <v>635</v>
      </c>
      <c r="AE94" s="101" t="s">
        <v>637</v>
      </c>
    </row>
    <row r="95" spans="1:31" ht="15.75" x14ac:dyDescent="0.25">
      <c r="A95" s="73" t="s">
        <v>567</v>
      </c>
      <c r="B95" s="85" t="s">
        <v>450</v>
      </c>
      <c r="C95" s="76" t="str">
        <f>'ж) место распол.'!C93</f>
        <v>I_RP_1.2.2.46</v>
      </c>
      <c r="D95" s="101" t="s">
        <v>382</v>
      </c>
      <c r="E95" s="101" t="s">
        <v>382</v>
      </c>
      <c r="F95" s="101" t="s">
        <v>382</v>
      </c>
      <c r="G95" s="76">
        <v>2017</v>
      </c>
      <c r="H95" s="101" t="s">
        <v>382</v>
      </c>
      <c r="I95" s="101" t="s">
        <v>382</v>
      </c>
      <c r="J95" s="101" t="s">
        <v>382</v>
      </c>
      <c r="K95" s="101" t="s">
        <v>382</v>
      </c>
      <c r="L95" s="101" t="s">
        <v>382</v>
      </c>
      <c r="M95" s="101" t="s">
        <v>382</v>
      </c>
      <c r="N95" s="101" t="s">
        <v>635</v>
      </c>
      <c r="O95" s="101" t="s">
        <v>635</v>
      </c>
      <c r="P95" s="121" t="s">
        <v>609</v>
      </c>
      <c r="Q95" s="22" t="s">
        <v>382</v>
      </c>
      <c r="R95" s="22" t="s">
        <v>382</v>
      </c>
      <c r="S95" s="22" t="s">
        <v>382</v>
      </c>
      <c r="T95" s="22" t="s">
        <v>382</v>
      </c>
      <c r="U95" s="22" t="s">
        <v>382</v>
      </c>
      <c r="V95" s="22" t="s">
        <v>382</v>
      </c>
      <c r="W95" s="22" t="s">
        <v>382</v>
      </c>
      <c r="X95" s="22" t="s">
        <v>382</v>
      </c>
      <c r="Y95" s="101" t="s">
        <v>382</v>
      </c>
      <c r="Z95" s="101" t="s">
        <v>382</v>
      </c>
      <c r="AA95" s="101" t="s">
        <v>382</v>
      </c>
      <c r="AB95" s="101" t="s">
        <v>382</v>
      </c>
      <c r="AC95" s="101" t="s">
        <v>382</v>
      </c>
      <c r="AD95" s="101" t="s">
        <v>635</v>
      </c>
      <c r="AE95" s="101" t="s">
        <v>637</v>
      </c>
    </row>
    <row r="96" spans="1:31" ht="31.5" x14ac:dyDescent="0.25">
      <c r="A96" s="73" t="s">
        <v>568</v>
      </c>
      <c r="B96" s="85" t="s">
        <v>451</v>
      </c>
      <c r="C96" s="76" t="str">
        <f>'ж) место распол.'!C94</f>
        <v>I_PS_1.2.2.47</v>
      </c>
      <c r="D96" s="101" t="s">
        <v>382</v>
      </c>
      <c r="E96" s="101" t="s">
        <v>382</v>
      </c>
      <c r="F96" s="101" t="s">
        <v>382</v>
      </c>
      <c r="G96" s="76">
        <v>2017</v>
      </c>
      <c r="H96" s="101" t="s">
        <v>382</v>
      </c>
      <c r="I96" s="101" t="s">
        <v>382</v>
      </c>
      <c r="J96" s="101" t="s">
        <v>382</v>
      </c>
      <c r="K96" s="101" t="s">
        <v>382</v>
      </c>
      <c r="L96" s="101" t="s">
        <v>382</v>
      </c>
      <c r="M96" s="101" t="s">
        <v>382</v>
      </c>
      <c r="N96" s="101" t="s">
        <v>635</v>
      </c>
      <c r="O96" s="101" t="s">
        <v>635</v>
      </c>
      <c r="P96" s="121" t="s">
        <v>611</v>
      </c>
      <c r="Q96" s="22" t="s">
        <v>382</v>
      </c>
      <c r="R96" s="22" t="s">
        <v>382</v>
      </c>
      <c r="S96" s="22" t="s">
        <v>382</v>
      </c>
      <c r="T96" s="22" t="s">
        <v>382</v>
      </c>
      <c r="U96" s="22">
        <v>20</v>
      </c>
      <c r="V96" s="22">
        <v>32</v>
      </c>
      <c r="W96" s="22" t="s">
        <v>382</v>
      </c>
      <c r="X96" s="22" t="s">
        <v>382</v>
      </c>
      <c r="Y96" s="101" t="s">
        <v>382</v>
      </c>
      <c r="Z96" s="101" t="s">
        <v>382</v>
      </c>
      <c r="AA96" s="101">
        <v>35</v>
      </c>
      <c r="AB96" s="101">
        <v>35</v>
      </c>
      <c r="AC96" s="101" t="s">
        <v>382</v>
      </c>
      <c r="AD96" s="101" t="s">
        <v>635</v>
      </c>
      <c r="AE96" s="101" t="s">
        <v>637</v>
      </c>
    </row>
    <row r="97" spans="1:31" ht="15.75" x14ac:dyDescent="0.25">
      <c r="A97" s="73" t="s">
        <v>569</v>
      </c>
      <c r="B97" s="85" t="s">
        <v>452</v>
      </c>
      <c r="C97" s="76" t="str">
        <f>'ж) место распол.'!C95</f>
        <v>J_PS_1.2.2.48</v>
      </c>
      <c r="D97" s="101" t="s">
        <v>382</v>
      </c>
      <c r="E97" s="101" t="s">
        <v>382</v>
      </c>
      <c r="F97" s="101" t="s">
        <v>382</v>
      </c>
      <c r="G97" s="76">
        <v>2017</v>
      </c>
      <c r="H97" s="101" t="s">
        <v>382</v>
      </c>
      <c r="I97" s="101" t="s">
        <v>382</v>
      </c>
      <c r="J97" s="101" t="s">
        <v>382</v>
      </c>
      <c r="K97" s="101" t="s">
        <v>382</v>
      </c>
      <c r="L97" s="101" t="s">
        <v>382</v>
      </c>
      <c r="M97" s="101" t="s">
        <v>382</v>
      </c>
      <c r="N97" s="101" t="s">
        <v>635</v>
      </c>
      <c r="O97" s="101" t="s">
        <v>635</v>
      </c>
      <c r="P97" s="121" t="s">
        <v>612</v>
      </c>
      <c r="Q97" s="22" t="s">
        <v>382</v>
      </c>
      <c r="R97" s="22" t="s">
        <v>382</v>
      </c>
      <c r="S97" s="22" t="s">
        <v>382</v>
      </c>
      <c r="T97" s="22" t="s">
        <v>382</v>
      </c>
      <c r="U97" s="22">
        <v>25.6</v>
      </c>
      <c r="V97" s="22">
        <v>40</v>
      </c>
      <c r="W97" s="22" t="s">
        <v>382</v>
      </c>
      <c r="X97" s="22" t="s">
        <v>382</v>
      </c>
      <c r="Y97" s="101" t="s">
        <v>382</v>
      </c>
      <c r="Z97" s="101" t="s">
        <v>382</v>
      </c>
      <c r="AA97" s="101">
        <v>35</v>
      </c>
      <c r="AB97" s="101">
        <v>35</v>
      </c>
      <c r="AC97" s="101" t="s">
        <v>382</v>
      </c>
      <c r="AD97" s="101" t="s">
        <v>635</v>
      </c>
      <c r="AE97" s="101" t="s">
        <v>637</v>
      </c>
    </row>
    <row r="98" spans="1:31" ht="15.75" x14ac:dyDescent="0.25">
      <c r="A98" s="73" t="s">
        <v>570</v>
      </c>
      <c r="B98" s="85" t="s">
        <v>453</v>
      </c>
      <c r="C98" s="76" t="str">
        <f>'ж) место распол.'!C96</f>
        <v>J_PS_1.2.2.49</v>
      </c>
      <c r="D98" s="101" t="s">
        <v>382</v>
      </c>
      <c r="E98" s="101" t="s">
        <v>382</v>
      </c>
      <c r="F98" s="101" t="s">
        <v>382</v>
      </c>
      <c r="G98" s="76">
        <v>2017</v>
      </c>
      <c r="H98" s="101" t="s">
        <v>382</v>
      </c>
      <c r="I98" s="101" t="s">
        <v>382</v>
      </c>
      <c r="J98" s="101" t="s">
        <v>382</v>
      </c>
      <c r="K98" s="101" t="s">
        <v>382</v>
      </c>
      <c r="L98" s="101" t="s">
        <v>382</v>
      </c>
      <c r="M98" s="101" t="s">
        <v>382</v>
      </c>
      <c r="N98" s="101" t="s">
        <v>635</v>
      </c>
      <c r="O98" s="101" t="s">
        <v>635</v>
      </c>
      <c r="P98" s="121" t="s">
        <v>612</v>
      </c>
      <c r="Q98" s="22" t="s">
        <v>382</v>
      </c>
      <c r="R98" s="22" t="s">
        <v>382</v>
      </c>
      <c r="S98" s="22" t="s">
        <v>382</v>
      </c>
      <c r="T98" s="22" t="s">
        <v>382</v>
      </c>
      <c r="U98" s="22">
        <v>25.6</v>
      </c>
      <c r="V98" s="22">
        <v>40</v>
      </c>
      <c r="W98" s="22" t="s">
        <v>382</v>
      </c>
      <c r="X98" s="22" t="s">
        <v>382</v>
      </c>
      <c r="Y98" s="101" t="s">
        <v>382</v>
      </c>
      <c r="Z98" s="101" t="s">
        <v>382</v>
      </c>
      <c r="AA98" s="101">
        <v>35</v>
      </c>
      <c r="AB98" s="101">
        <v>35</v>
      </c>
      <c r="AC98" s="101" t="s">
        <v>382</v>
      </c>
      <c r="AD98" s="101" t="s">
        <v>635</v>
      </c>
      <c r="AE98" s="101" t="s">
        <v>637</v>
      </c>
    </row>
    <row r="99" spans="1:31" ht="15.75" x14ac:dyDescent="0.25">
      <c r="A99" s="73" t="s">
        <v>571</v>
      </c>
      <c r="B99" s="85" t="s">
        <v>454</v>
      </c>
      <c r="C99" s="76" t="str">
        <f>'ж) место распол.'!C97</f>
        <v>J_RP_1.2.2.50</v>
      </c>
      <c r="D99" s="101" t="s">
        <v>382</v>
      </c>
      <c r="E99" s="101" t="s">
        <v>382</v>
      </c>
      <c r="F99" s="101" t="s">
        <v>382</v>
      </c>
      <c r="G99" s="76">
        <v>2017</v>
      </c>
      <c r="H99" s="101" t="s">
        <v>382</v>
      </c>
      <c r="I99" s="101" t="s">
        <v>382</v>
      </c>
      <c r="J99" s="101" t="s">
        <v>382</v>
      </c>
      <c r="K99" s="101" t="s">
        <v>382</v>
      </c>
      <c r="L99" s="101" t="s">
        <v>382</v>
      </c>
      <c r="M99" s="101" t="s">
        <v>382</v>
      </c>
      <c r="N99" s="101" t="s">
        <v>635</v>
      </c>
      <c r="O99" s="101" t="s">
        <v>635</v>
      </c>
      <c r="P99" s="121" t="s">
        <v>607</v>
      </c>
      <c r="Q99" s="22" t="s">
        <v>382</v>
      </c>
      <c r="R99" s="22" t="s">
        <v>382</v>
      </c>
      <c r="S99" s="22" t="s">
        <v>382</v>
      </c>
      <c r="T99" s="22" t="s">
        <v>382</v>
      </c>
      <c r="U99" s="22" t="s">
        <v>382</v>
      </c>
      <c r="V99" s="22" t="s">
        <v>382</v>
      </c>
      <c r="W99" s="22" t="s">
        <v>382</v>
      </c>
      <c r="X99" s="22" t="s">
        <v>382</v>
      </c>
      <c r="Y99" s="101" t="s">
        <v>382</v>
      </c>
      <c r="Z99" s="101" t="s">
        <v>382</v>
      </c>
      <c r="AA99" s="101" t="s">
        <v>382</v>
      </c>
      <c r="AB99" s="101" t="s">
        <v>382</v>
      </c>
      <c r="AC99" s="101" t="s">
        <v>382</v>
      </c>
      <c r="AD99" s="101" t="s">
        <v>635</v>
      </c>
      <c r="AE99" s="101" t="s">
        <v>637</v>
      </c>
    </row>
    <row r="100" spans="1:31" ht="15.75" x14ac:dyDescent="0.25">
      <c r="A100" s="73" t="s">
        <v>572</v>
      </c>
      <c r="B100" s="85" t="s">
        <v>455</v>
      </c>
      <c r="C100" s="76" t="str">
        <f>'ж) место распол.'!C98</f>
        <v>J_RP_1.2.2.51</v>
      </c>
      <c r="D100" s="101" t="s">
        <v>382</v>
      </c>
      <c r="E100" s="101" t="s">
        <v>382</v>
      </c>
      <c r="F100" s="101" t="s">
        <v>382</v>
      </c>
      <c r="G100" s="76">
        <v>2017</v>
      </c>
      <c r="H100" s="101" t="s">
        <v>382</v>
      </c>
      <c r="I100" s="101" t="s">
        <v>382</v>
      </c>
      <c r="J100" s="101" t="s">
        <v>382</v>
      </c>
      <c r="K100" s="101" t="s">
        <v>382</v>
      </c>
      <c r="L100" s="101" t="s">
        <v>382</v>
      </c>
      <c r="M100" s="101" t="s">
        <v>382</v>
      </c>
      <c r="N100" s="101" t="s">
        <v>635</v>
      </c>
      <c r="O100" s="101" t="s">
        <v>635</v>
      </c>
      <c r="P100" s="121" t="s">
        <v>608</v>
      </c>
      <c r="Q100" s="22" t="s">
        <v>382</v>
      </c>
      <c r="R100" s="22" t="s">
        <v>382</v>
      </c>
      <c r="S100" s="22" t="s">
        <v>382</v>
      </c>
      <c r="T100" s="22" t="s">
        <v>382</v>
      </c>
      <c r="U100" s="22" t="s">
        <v>382</v>
      </c>
      <c r="V100" s="22" t="s">
        <v>382</v>
      </c>
      <c r="W100" s="22" t="s">
        <v>382</v>
      </c>
      <c r="X100" s="22" t="s">
        <v>382</v>
      </c>
      <c r="Y100" s="101" t="s">
        <v>382</v>
      </c>
      <c r="Z100" s="101" t="s">
        <v>382</v>
      </c>
      <c r="AA100" s="101" t="s">
        <v>382</v>
      </c>
      <c r="AB100" s="101" t="s">
        <v>382</v>
      </c>
      <c r="AC100" s="101" t="s">
        <v>382</v>
      </c>
      <c r="AD100" s="101" t="s">
        <v>635</v>
      </c>
      <c r="AE100" s="101" t="s">
        <v>637</v>
      </c>
    </row>
    <row r="101" spans="1:31" ht="15.75" x14ac:dyDescent="0.25">
      <c r="A101" s="73" t="s">
        <v>573</v>
      </c>
      <c r="B101" s="85" t="s">
        <v>456</v>
      </c>
      <c r="C101" s="76" t="str">
        <f>'ж) место распол.'!C99</f>
        <v>J_RP_1.2.2.52</v>
      </c>
      <c r="D101" s="101" t="s">
        <v>382</v>
      </c>
      <c r="E101" s="101" t="s">
        <v>382</v>
      </c>
      <c r="F101" s="101" t="s">
        <v>382</v>
      </c>
      <c r="G101" s="76">
        <v>2017</v>
      </c>
      <c r="H101" s="101" t="s">
        <v>382</v>
      </c>
      <c r="I101" s="101" t="s">
        <v>382</v>
      </c>
      <c r="J101" s="101" t="s">
        <v>382</v>
      </c>
      <c r="K101" s="101" t="s">
        <v>382</v>
      </c>
      <c r="L101" s="101" t="s">
        <v>382</v>
      </c>
      <c r="M101" s="101" t="s">
        <v>382</v>
      </c>
      <c r="N101" s="101" t="s">
        <v>635</v>
      </c>
      <c r="O101" s="101" t="s">
        <v>635</v>
      </c>
      <c r="P101" s="121" t="s">
        <v>609</v>
      </c>
      <c r="Q101" s="22" t="s">
        <v>382</v>
      </c>
      <c r="R101" s="22" t="s">
        <v>382</v>
      </c>
      <c r="S101" s="22" t="s">
        <v>382</v>
      </c>
      <c r="T101" s="22" t="s">
        <v>382</v>
      </c>
      <c r="U101" s="22" t="s">
        <v>382</v>
      </c>
      <c r="V101" s="22" t="s">
        <v>382</v>
      </c>
      <c r="W101" s="22" t="s">
        <v>382</v>
      </c>
      <c r="X101" s="22" t="s">
        <v>382</v>
      </c>
      <c r="Y101" s="101" t="s">
        <v>382</v>
      </c>
      <c r="Z101" s="101" t="s">
        <v>382</v>
      </c>
      <c r="AA101" s="101" t="s">
        <v>382</v>
      </c>
      <c r="AB101" s="101" t="s">
        <v>382</v>
      </c>
      <c r="AC101" s="101" t="s">
        <v>382</v>
      </c>
      <c r="AD101" s="101" t="s">
        <v>635</v>
      </c>
      <c r="AE101" s="101" t="s">
        <v>637</v>
      </c>
    </row>
    <row r="102" spans="1:31" ht="15.75" x14ac:dyDescent="0.25">
      <c r="A102" s="73" t="s">
        <v>574</v>
      </c>
      <c r="B102" s="85" t="s">
        <v>457</v>
      </c>
      <c r="C102" s="76" t="str">
        <f>'ж) место распол.'!C100</f>
        <v>J_TP_1.2.2.53</v>
      </c>
      <c r="D102" s="101" t="s">
        <v>382</v>
      </c>
      <c r="E102" s="101" t="s">
        <v>382</v>
      </c>
      <c r="F102" s="101" t="s">
        <v>382</v>
      </c>
      <c r="G102" s="76">
        <v>2017</v>
      </c>
      <c r="H102" s="101" t="s">
        <v>382</v>
      </c>
      <c r="I102" s="101" t="s">
        <v>382</v>
      </c>
      <c r="J102" s="101" t="s">
        <v>382</v>
      </c>
      <c r="K102" s="101" t="s">
        <v>382</v>
      </c>
      <c r="L102" s="101" t="s">
        <v>382</v>
      </c>
      <c r="M102" s="101" t="s">
        <v>382</v>
      </c>
      <c r="N102" s="101" t="s">
        <v>635</v>
      </c>
      <c r="O102" s="101" t="s">
        <v>635</v>
      </c>
      <c r="P102" s="121" t="s">
        <v>613</v>
      </c>
      <c r="Q102" s="22" t="s">
        <v>382</v>
      </c>
      <c r="R102" s="22" t="s">
        <v>382</v>
      </c>
      <c r="S102" s="22" t="s">
        <v>382</v>
      </c>
      <c r="T102" s="22" t="s">
        <v>382</v>
      </c>
      <c r="U102" s="22" t="s">
        <v>382</v>
      </c>
      <c r="V102" s="22" t="s">
        <v>382</v>
      </c>
      <c r="W102" s="22" t="s">
        <v>382</v>
      </c>
      <c r="X102" s="22" t="s">
        <v>382</v>
      </c>
      <c r="Y102" s="101" t="s">
        <v>382</v>
      </c>
      <c r="Z102" s="101" t="s">
        <v>382</v>
      </c>
      <c r="AA102" s="101" t="s">
        <v>382</v>
      </c>
      <c r="AB102" s="101" t="s">
        <v>382</v>
      </c>
      <c r="AC102" s="101" t="s">
        <v>382</v>
      </c>
      <c r="AD102" s="101" t="s">
        <v>635</v>
      </c>
      <c r="AE102" s="101" t="s">
        <v>637</v>
      </c>
    </row>
    <row r="103" spans="1:31" ht="31.5" x14ac:dyDescent="0.25">
      <c r="A103" s="73" t="s">
        <v>575</v>
      </c>
      <c r="B103" s="85" t="s">
        <v>458</v>
      </c>
      <c r="C103" s="76" t="str">
        <f>'ж) место распол.'!C101</f>
        <v>J_RP_1.2.2.54</v>
      </c>
      <c r="D103" s="101" t="s">
        <v>382</v>
      </c>
      <c r="E103" s="101" t="s">
        <v>382</v>
      </c>
      <c r="F103" s="101" t="s">
        <v>382</v>
      </c>
      <c r="G103" s="76">
        <v>2017</v>
      </c>
      <c r="H103" s="101" t="s">
        <v>382</v>
      </c>
      <c r="I103" s="101" t="s">
        <v>382</v>
      </c>
      <c r="J103" s="101" t="s">
        <v>382</v>
      </c>
      <c r="K103" s="101" t="s">
        <v>382</v>
      </c>
      <c r="L103" s="101" t="s">
        <v>382</v>
      </c>
      <c r="M103" s="101" t="s">
        <v>382</v>
      </c>
      <c r="N103" s="101" t="s">
        <v>635</v>
      </c>
      <c r="O103" s="101" t="s">
        <v>635</v>
      </c>
      <c r="P103" s="121" t="s">
        <v>614</v>
      </c>
      <c r="Q103" s="22" t="s">
        <v>382</v>
      </c>
      <c r="R103" s="22" t="s">
        <v>382</v>
      </c>
      <c r="S103" s="22" t="s">
        <v>382</v>
      </c>
      <c r="T103" s="22" t="s">
        <v>382</v>
      </c>
      <c r="U103" s="22" t="s">
        <v>382</v>
      </c>
      <c r="V103" s="22" t="s">
        <v>382</v>
      </c>
      <c r="W103" s="22" t="s">
        <v>382</v>
      </c>
      <c r="X103" s="22" t="s">
        <v>382</v>
      </c>
      <c r="Y103" s="101" t="s">
        <v>382</v>
      </c>
      <c r="Z103" s="101" t="s">
        <v>382</v>
      </c>
      <c r="AA103" s="101" t="s">
        <v>382</v>
      </c>
      <c r="AB103" s="101" t="s">
        <v>382</v>
      </c>
      <c r="AC103" s="101" t="s">
        <v>382</v>
      </c>
      <c r="AD103" s="101" t="s">
        <v>635</v>
      </c>
      <c r="AE103" s="101" t="s">
        <v>637</v>
      </c>
    </row>
    <row r="104" spans="1:31" ht="31.5" x14ac:dyDescent="0.25">
      <c r="A104" s="73" t="s">
        <v>576</v>
      </c>
      <c r="B104" s="85" t="s">
        <v>506</v>
      </c>
      <c r="C104" s="76">
        <f>'ж) место распол.'!C102</f>
        <v>0</v>
      </c>
      <c r="D104" s="101" t="s">
        <v>382</v>
      </c>
      <c r="E104" s="101" t="s">
        <v>382</v>
      </c>
      <c r="F104" s="101" t="s">
        <v>382</v>
      </c>
      <c r="G104" s="101" t="s">
        <v>382</v>
      </c>
      <c r="H104" s="101" t="s">
        <v>382</v>
      </c>
      <c r="I104" s="101" t="s">
        <v>382</v>
      </c>
      <c r="J104" s="101" t="s">
        <v>382</v>
      </c>
      <c r="K104" s="101" t="s">
        <v>382</v>
      </c>
      <c r="L104" s="101" t="s">
        <v>382</v>
      </c>
      <c r="M104" s="101" t="s">
        <v>382</v>
      </c>
      <c r="N104" s="101" t="s">
        <v>635</v>
      </c>
      <c r="O104" s="101" t="s">
        <v>635</v>
      </c>
      <c r="P104" s="121" t="s">
        <v>382</v>
      </c>
      <c r="Q104" s="22" t="s">
        <v>382</v>
      </c>
      <c r="R104" s="22" t="s">
        <v>382</v>
      </c>
      <c r="S104" s="22" t="s">
        <v>382</v>
      </c>
      <c r="T104" s="22" t="s">
        <v>382</v>
      </c>
      <c r="U104" s="22" t="s">
        <v>382</v>
      </c>
      <c r="V104" s="22" t="s">
        <v>382</v>
      </c>
      <c r="W104" s="22" t="s">
        <v>382</v>
      </c>
      <c r="X104" s="22" t="s">
        <v>382</v>
      </c>
      <c r="Y104" s="101" t="s">
        <v>382</v>
      </c>
      <c r="Z104" s="101" t="s">
        <v>382</v>
      </c>
      <c r="AA104" s="101" t="s">
        <v>382</v>
      </c>
      <c r="AB104" s="101" t="s">
        <v>382</v>
      </c>
      <c r="AC104" s="101" t="s">
        <v>382</v>
      </c>
      <c r="AD104" s="101" t="s">
        <v>635</v>
      </c>
      <c r="AE104" s="101" t="s">
        <v>637</v>
      </c>
    </row>
    <row r="105" spans="1:31" ht="31.5" x14ac:dyDescent="0.25">
      <c r="A105" s="73" t="s">
        <v>367</v>
      </c>
      <c r="B105" s="85" t="s">
        <v>507</v>
      </c>
      <c r="C105" s="76" t="str">
        <f>'ж) место распол.'!C103</f>
        <v>I_INSTR_1.2.3.1</v>
      </c>
      <c r="D105" s="101" t="s">
        <v>382</v>
      </c>
      <c r="E105" s="101" t="s">
        <v>382</v>
      </c>
      <c r="F105" s="101" t="s">
        <v>382</v>
      </c>
      <c r="G105" s="101" t="s">
        <v>382</v>
      </c>
      <c r="H105" s="101" t="s">
        <v>382</v>
      </c>
      <c r="I105" s="101" t="s">
        <v>382</v>
      </c>
      <c r="J105" s="101" t="s">
        <v>382</v>
      </c>
      <c r="K105" s="101" t="s">
        <v>382</v>
      </c>
      <c r="L105" s="101" t="s">
        <v>382</v>
      </c>
      <c r="M105" s="101" t="s">
        <v>382</v>
      </c>
      <c r="N105" s="101" t="s">
        <v>635</v>
      </c>
      <c r="O105" s="101" t="s">
        <v>635</v>
      </c>
      <c r="P105" s="121" t="s">
        <v>382</v>
      </c>
      <c r="Q105" s="22" t="s">
        <v>382</v>
      </c>
      <c r="R105" s="22" t="s">
        <v>382</v>
      </c>
      <c r="S105" s="22" t="s">
        <v>382</v>
      </c>
      <c r="T105" s="22" t="s">
        <v>382</v>
      </c>
      <c r="U105" s="22" t="s">
        <v>382</v>
      </c>
      <c r="V105" s="22" t="s">
        <v>382</v>
      </c>
      <c r="W105" s="22" t="s">
        <v>382</v>
      </c>
      <c r="X105" s="22" t="s">
        <v>382</v>
      </c>
      <c r="Y105" s="101" t="s">
        <v>382</v>
      </c>
      <c r="Z105" s="101" t="s">
        <v>382</v>
      </c>
      <c r="AA105" s="101" t="s">
        <v>382</v>
      </c>
      <c r="AB105" s="101" t="s">
        <v>382</v>
      </c>
      <c r="AC105" s="101" t="s">
        <v>382</v>
      </c>
      <c r="AD105" s="101" t="s">
        <v>635</v>
      </c>
      <c r="AE105" s="101" t="s">
        <v>637</v>
      </c>
    </row>
    <row r="106" spans="1:31" ht="63" x14ac:dyDescent="0.25">
      <c r="A106" s="73" t="s">
        <v>368</v>
      </c>
      <c r="B106" s="85" t="s">
        <v>508</v>
      </c>
      <c r="C106" s="76" t="str">
        <f>'ж) место распол.'!C104</f>
        <v>I_TEL_1.2.3.2</v>
      </c>
      <c r="D106" s="101" t="s">
        <v>382</v>
      </c>
      <c r="E106" s="101" t="s">
        <v>382</v>
      </c>
      <c r="F106" s="101" t="s">
        <v>382</v>
      </c>
      <c r="G106" s="101" t="s">
        <v>382</v>
      </c>
      <c r="H106" s="101" t="s">
        <v>382</v>
      </c>
      <c r="I106" s="101" t="s">
        <v>382</v>
      </c>
      <c r="J106" s="101" t="s">
        <v>382</v>
      </c>
      <c r="K106" s="101" t="s">
        <v>382</v>
      </c>
      <c r="L106" s="101" t="s">
        <v>382</v>
      </c>
      <c r="M106" s="101" t="s">
        <v>382</v>
      </c>
      <c r="N106" s="101" t="s">
        <v>635</v>
      </c>
      <c r="O106" s="101" t="s">
        <v>635</v>
      </c>
      <c r="P106" s="121" t="s">
        <v>382</v>
      </c>
      <c r="Q106" s="22" t="s">
        <v>382</v>
      </c>
      <c r="R106" s="22" t="s">
        <v>382</v>
      </c>
      <c r="S106" s="22" t="s">
        <v>382</v>
      </c>
      <c r="T106" s="22" t="s">
        <v>382</v>
      </c>
      <c r="U106" s="22" t="s">
        <v>382</v>
      </c>
      <c r="V106" s="22" t="s">
        <v>382</v>
      </c>
      <c r="W106" s="22" t="s">
        <v>382</v>
      </c>
      <c r="X106" s="22" t="s">
        <v>382</v>
      </c>
      <c r="Y106" s="101" t="s">
        <v>382</v>
      </c>
      <c r="Z106" s="101" t="s">
        <v>382</v>
      </c>
      <c r="AA106" s="101" t="s">
        <v>382</v>
      </c>
      <c r="AB106" s="101" t="s">
        <v>382</v>
      </c>
      <c r="AC106" s="101" t="s">
        <v>382</v>
      </c>
      <c r="AD106" s="101" t="s">
        <v>635</v>
      </c>
      <c r="AE106" s="101" t="s">
        <v>637</v>
      </c>
    </row>
    <row r="107" spans="1:31" ht="15.75" x14ac:dyDescent="0.25">
      <c r="A107" s="73" t="s">
        <v>325</v>
      </c>
      <c r="B107" s="85" t="s">
        <v>509</v>
      </c>
      <c r="C107" s="76" t="str">
        <f>'ж) место распол.'!C105</f>
        <v xml:space="preserve">                                                                                                                                                                  </v>
      </c>
      <c r="D107" s="101" t="s">
        <v>382</v>
      </c>
      <c r="E107" s="101" t="s">
        <v>382</v>
      </c>
      <c r="F107" s="101" t="s">
        <v>382</v>
      </c>
      <c r="G107" s="101" t="s">
        <v>382</v>
      </c>
      <c r="H107" s="101" t="s">
        <v>382</v>
      </c>
      <c r="I107" s="101" t="s">
        <v>382</v>
      </c>
      <c r="J107" s="101" t="s">
        <v>382</v>
      </c>
      <c r="K107" s="101" t="s">
        <v>382</v>
      </c>
      <c r="L107" s="101" t="s">
        <v>382</v>
      </c>
      <c r="M107" s="101" t="s">
        <v>382</v>
      </c>
      <c r="N107" s="101" t="s">
        <v>635</v>
      </c>
      <c r="O107" s="101" t="s">
        <v>635</v>
      </c>
      <c r="P107" s="121" t="s">
        <v>382</v>
      </c>
      <c r="Q107" s="22" t="s">
        <v>382</v>
      </c>
      <c r="R107" s="22" t="s">
        <v>382</v>
      </c>
      <c r="S107" s="22" t="s">
        <v>382</v>
      </c>
      <c r="T107" s="22" t="s">
        <v>382</v>
      </c>
      <c r="U107" s="22" t="s">
        <v>382</v>
      </c>
      <c r="V107" s="22" t="s">
        <v>382</v>
      </c>
      <c r="W107" s="22" t="s">
        <v>382</v>
      </c>
      <c r="X107" s="22" t="s">
        <v>382</v>
      </c>
      <c r="Y107" s="101" t="s">
        <v>382</v>
      </c>
      <c r="Z107" s="101" t="s">
        <v>382</v>
      </c>
      <c r="AA107" s="101" t="s">
        <v>382</v>
      </c>
      <c r="AB107" s="101" t="s">
        <v>382</v>
      </c>
      <c r="AC107" s="101" t="s">
        <v>382</v>
      </c>
      <c r="AD107" s="101" t="s">
        <v>635</v>
      </c>
      <c r="AE107" s="101" t="s">
        <v>637</v>
      </c>
    </row>
    <row r="108" spans="1:31" ht="31.5" x14ac:dyDescent="0.25">
      <c r="A108" s="73" t="s">
        <v>371</v>
      </c>
      <c r="B108" s="85" t="s">
        <v>510</v>
      </c>
      <c r="C108" s="76">
        <f>'ж) место распол.'!C106</f>
        <v>0</v>
      </c>
      <c r="D108" s="101" t="s">
        <v>382</v>
      </c>
      <c r="E108" s="101" t="s">
        <v>382</v>
      </c>
      <c r="F108" s="101" t="s">
        <v>382</v>
      </c>
      <c r="G108" s="101" t="s">
        <v>382</v>
      </c>
      <c r="H108" s="101" t="s">
        <v>382</v>
      </c>
      <c r="I108" s="101" t="s">
        <v>382</v>
      </c>
      <c r="J108" s="101" t="s">
        <v>382</v>
      </c>
      <c r="K108" s="101" t="s">
        <v>382</v>
      </c>
      <c r="L108" s="101" t="s">
        <v>382</v>
      </c>
      <c r="M108" s="101" t="s">
        <v>382</v>
      </c>
      <c r="N108" s="101" t="s">
        <v>637</v>
      </c>
      <c r="O108" s="101" t="s">
        <v>635</v>
      </c>
      <c r="P108" s="121" t="s">
        <v>382</v>
      </c>
      <c r="Q108" s="22" t="s">
        <v>382</v>
      </c>
      <c r="R108" s="22" t="s">
        <v>382</v>
      </c>
      <c r="S108" s="22" t="s">
        <v>382</v>
      </c>
      <c r="T108" s="22" t="s">
        <v>382</v>
      </c>
      <c r="U108" s="22" t="s">
        <v>382</v>
      </c>
      <c r="V108" s="22" t="s">
        <v>382</v>
      </c>
      <c r="W108" s="22" t="s">
        <v>382</v>
      </c>
      <c r="X108" s="22" t="s">
        <v>382</v>
      </c>
      <c r="Y108" s="101" t="s">
        <v>382</v>
      </c>
      <c r="Z108" s="101" t="s">
        <v>382</v>
      </c>
      <c r="AA108" s="101" t="s">
        <v>382</v>
      </c>
      <c r="AB108" s="101" t="s">
        <v>382</v>
      </c>
      <c r="AC108" s="101" t="s">
        <v>382</v>
      </c>
      <c r="AD108" s="101" t="s">
        <v>635</v>
      </c>
      <c r="AE108" s="101" t="s">
        <v>637</v>
      </c>
    </row>
    <row r="109" spans="1:31" ht="15.75" x14ac:dyDescent="0.25">
      <c r="A109" s="73" t="s">
        <v>372</v>
      </c>
      <c r="B109" s="85" t="s">
        <v>511</v>
      </c>
      <c r="C109" s="76" t="str">
        <f>'ж) место распол.'!C107</f>
        <v>I_ASCUE_1.2.4.2</v>
      </c>
      <c r="D109" s="101" t="s">
        <v>382</v>
      </c>
      <c r="E109" s="101" t="s">
        <v>382</v>
      </c>
      <c r="F109" s="101" t="s">
        <v>382</v>
      </c>
      <c r="G109" s="101" t="s">
        <v>382</v>
      </c>
      <c r="H109" s="101" t="s">
        <v>382</v>
      </c>
      <c r="I109" s="101" t="s">
        <v>382</v>
      </c>
      <c r="J109" s="101" t="s">
        <v>382</v>
      </c>
      <c r="K109" s="101" t="s">
        <v>382</v>
      </c>
      <c r="L109" s="101" t="s">
        <v>382</v>
      </c>
      <c r="M109" s="101" t="s">
        <v>382</v>
      </c>
      <c r="N109" s="101" t="s">
        <v>637</v>
      </c>
      <c r="O109" s="101" t="s">
        <v>635</v>
      </c>
      <c r="P109" s="121" t="s">
        <v>382</v>
      </c>
      <c r="Q109" s="22" t="s">
        <v>382</v>
      </c>
      <c r="R109" s="22" t="s">
        <v>382</v>
      </c>
      <c r="S109" s="22" t="s">
        <v>382</v>
      </c>
      <c r="T109" s="22" t="s">
        <v>382</v>
      </c>
      <c r="U109" s="22" t="s">
        <v>382</v>
      </c>
      <c r="V109" s="22" t="s">
        <v>382</v>
      </c>
      <c r="W109" s="22" t="s">
        <v>382</v>
      </c>
      <c r="X109" s="22" t="s">
        <v>382</v>
      </c>
      <c r="Y109" s="101" t="s">
        <v>382</v>
      </c>
      <c r="Z109" s="101" t="s">
        <v>382</v>
      </c>
      <c r="AA109" s="101" t="s">
        <v>382</v>
      </c>
      <c r="AB109" s="101" t="s">
        <v>382</v>
      </c>
      <c r="AC109" s="101" t="s">
        <v>382</v>
      </c>
      <c r="AD109" s="101" t="s">
        <v>635</v>
      </c>
      <c r="AE109" s="101" t="s">
        <v>637</v>
      </c>
    </row>
    <row r="110" spans="1:31" ht="15.75" x14ac:dyDescent="0.25">
      <c r="A110" s="73" t="s">
        <v>373</v>
      </c>
      <c r="B110" s="85" t="s">
        <v>512</v>
      </c>
      <c r="C110" s="76" t="str">
        <f>'ж) место распол.'!C108</f>
        <v>I_TR_1.2.4.3</v>
      </c>
      <c r="D110" s="101" t="s">
        <v>382</v>
      </c>
      <c r="E110" s="101" t="s">
        <v>382</v>
      </c>
      <c r="F110" s="101" t="s">
        <v>382</v>
      </c>
      <c r="G110" s="101" t="s">
        <v>382</v>
      </c>
      <c r="H110" s="101" t="s">
        <v>382</v>
      </c>
      <c r="I110" s="101" t="s">
        <v>382</v>
      </c>
      <c r="J110" s="101" t="s">
        <v>382</v>
      </c>
      <c r="K110" s="101" t="s">
        <v>382</v>
      </c>
      <c r="L110" s="101" t="s">
        <v>382</v>
      </c>
      <c r="M110" s="101" t="s">
        <v>382</v>
      </c>
      <c r="N110" s="101" t="s">
        <v>637</v>
      </c>
      <c r="O110" s="101" t="s">
        <v>635</v>
      </c>
      <c r="P110" s="121" t="s">
        <v>382</v>
      </c>
      <c r="Q110" s="22" t="s">
        <v>382</v>
      </c>
      <c r="R110" s="22" t="s">
        <v>382</v>
      </c>
      <c r="S110" s="22" t="s">
        <v>382</v>
      </c>
      <c r="T110" s="22" t="s">
        <v>382</v>
      </c>
      <c r="U110" s="22" t="s">
        <v>382</v>
      </c>
      <c r="V110" s="22" t="s">
        <v>382</v>
      </c>
      <c r="W110" s="22" t="s">
        <v>382</v>
      </c>
      <c r="X110" s="22" t="s">
        <v>382</v>
      </c>
      <c r="Y110" s="101" t="s">
        <v>382</v>
      </c>
      <c r="Z110" s="101" t="s">
        <v>382</v>
      </c>
      <c r="AA110" s="101" t="s">
        <v>382</v>
      </c>
      <c r="AB110" s="101" t="s">
        <v>382</v>
      </c>
      <c r="AC110" s="101" t="s">
        <v>382</v>
      </c>
      <c r="AD110" s="101" t="s">
        <v>635</v>
      </c>
      <c r="AE110" s="101" t="s">
        <v>637</v>
      </c>
    </row>
    <row r="111" spans="1:31" ht="15.75" x14ac:dyDescent="0.25">
      <c r="A111" s="73"/>
      <c r="B111" s="85" t="s">
        <v>513</v>
      </c>
      <c r="C111" s="76">
        <f>'ж) место распол.'!C109</f>
        <v>0</v>
      </c>
      <c r="D111" s="101" t="s">
        <v>382</v>
      </c>
      <c r="E111" s="101" t="s">
        <v>382</v>
      </c>
      <c r="F111" s="101" t="s">
        <v>382</v>
      </c>
      <c r="G111" s="101" t="s">
        <v>382</v>
      </c>
      <c r="H111" s="101" t="s">
        <v>382</v>
      </c>
      <c r="I111" s="101" t="s">
        <v>382</v>
      </c>
      <c r="J111" s="101" t="s">
        <v>382</v>
      </c>
      <c r="K111" s="101" t="s">
        <v>382</v>
      </c>
      <c r="L111" s="101" t="s">
        <v>382</v>
      </c>
      <c r="M111" s="101" t="s">
        <v>382</v>
      </c>
      <c r="N111" s="101" t="s">
        <v>635</v>
      </c>
      <c r="O111" s="101" t="s">
        <v>635</v>
      </c>
      <c r="P111" s="121" t="s">
        <v>382</v>
      </c>
      <c r="Q111" s="22" t="s">
        <v>382</v>
      </c>
      <c r="R111" s="22" t="s">
        <v>382</v>
      </c>
      <c r="S111" s="22" t="s">
        <v>382</v>
      </c>
      <c r="T111" s="22" t="s">
        <v>382</v>
      </c>
      <c r="U111" s="22" t="s">
        <v>382</v>
      </c>
      <c r="V111" s="22" t="s">
        <v>382</v>
      </c>
      <c r="W111" s="22" t="s">
        <v>382</v>
      </c>
      <c r="X111" s="22" t="s">
        <v>382</v>
      </c>
      <c r="Y111" s="101" t="s">
        <v>382</v>
      </c>
      <c r="Z111" s="101" t="s">
        <v>382</v>
      </c>
      <c r="AA111" s="101" t="s">
        <v>382</v>
      </c>
      <c r="AB111" s="101" t="s">
        <v>382</v>
      </c>
      <c r="AC111" s="101" t="s">
        <v>382</v>
      </c>
      <c r="AD111" s="101" t="s">
        <v>635</v>
      </c>
      <c r="AE111" s="101" t="s">
        <v>637</v>
      </c>
    </row>
    <row r="112" spans="1:31" ht="15.75" x14ac:dyDescent="0.25">
      <c r="A112" s="73" t="s">
        <v>374</v>
      </c>
      <c r="B112" s="85" t="s">
        <v>514</v>
      </c>
      <c r="C112" s="76" t="str">
        <f>'ж) место распол.'!C110</f>
        <v>J_RP_1.2.4.4</v>
      </c>
      <c r="D112" s="101" t="s">
        <v>382</v>
      </c>
      <c r="E112" s="101" t="s">
        <v>382</v>
      </c>
      <c r="F112" s="101" t="s">
        <v>382</v>
      </c>
      <c r="G112" s="101" t="s">
        <v>382</v>
      </c>
      <c r="H112" s="101" t="s">
        <v>382</v>
      </c>
      <c r="I112" s="101" t="s">
        <v>382</v>
      </c>
      <c r="J112" s="101" t="s">
        <v>382</v>
      </c>
      <c r="K112" s="101" t="s">
        <v>382</v>
      </c>
      <c r="L112" s="101" t="s">
        <v>382</v>
      </c>
      <c r="M112" s="101" t="s">
        <v>382</v>
      </c>
      <c r="N112" s="101" t="s">
        <v>635</v>
      </c>
      <c r="O112" s="101" t="s">
        <v>635</v>
      </c>
      <c r="P112" s="102" t="s">
        <v>514</v>
      </c>
      <c r="Q112" s="22" t="s">
        <v>382</v>
      </c>
      <c r="R112" s="22" t="s">
        <v>382</v>
      </c>
      <c r="S112" s="22" t="s">
        <v>382</v>
      </c>
      <c r="T112" s="22" t="s">
        <v>382</v>
      </c>
      <c r="U112" s="22" t="s">
        <v>382</v>
      </c>
      <c r="V112" s="22" t="s">
        <v>382</v>
      </c>
      <c r="W112" s="22" t="s">
        <v>382</v>
      </c>
      <c r="X112" s="22" t="s">
        <v>382</v>
      </c>
      <c r="Y112" s="101" t="s">
        <v>382</v>
      </c>
      <c r="Z112" s="101" t="s">
        <v>382</v>
      </c>
      <c r="AA112" s="101" t="s">
        <v>382</v>
      </c>
      <c r="AB112" s="101" t="s">
        <v>382</v>
      </c>
      <c r="AC112" s="101" t="s">
        <v>382</v>
      </c>
      <c r="AD112" s="101" t="s">
        <v>635</v>
      </c>
      <c r="AE112" s="101" t="s">
        <v>637</v>
      </c>
    </row>
    <row r="113" spans="1:31" ht="15.75" x14ac:dyDescent="0.25">
      <c r="A113" s="73" t="s">
        <v>577</v>
      </c>
      <c r="B113" s="85" t="s">
        <v>515</v>
      </c>
      <c r="C113" s="76" t="str">
        <f>'ж) место распол.'!C111</f>
        <v>J_TP_1.2.4.5</v>
      </c>
      <c r="D113" s="101" t="s">
        <v>382</v>
      </c>
      <c r="E113" s="101" t="s">
        <v>382</v>
      </c>
      <c r="F113" s="101" t="s">
        <v>382</v>
      </c>
      <c r="G113" s="101" t="s">
        <v>382</v>
      </c>
      <c r="H113" s="101" t="s">
        <v>382</v>
      </c>
      <c r="I113" s="101" t="s">
        <v>382</v>
      </c>
      <c r="J113" s="101" t="s">
        <v>382</v>
      </c>
      <c r="K113" s="101" t="s">
        <v>382</v>
      </c>
      <c r="L113" s="101" t="s">
        <v>382</v>
      </c>
      <c r="M113" s="101" t="s">
        <v>382</v>
      </c>
      <c r="N113" s="101" t="s">
        <v>635</v>
      </c>
      <c r="O113" s="101" t="s">
        <v>635</v>
      </c>
      <c r="P113" s="102" t="s">
        <v>515</v>
      </c>
      <c r="Q113" s="22" t="s">
        <v>382</v>
      </c>
      <c r="R113" s="22" t="s">
        <v>382</v>
      </c>
      <c r="S113" s="22" t="s">
        <v>382</v>
      </c>
      <c r="T113" s="22" t="s">
        <v>382</v>
      </c>
      <c r="U113" s="22" t="s">
        <v>382</v>
      </c>
      <c r="V113" s="22" t="s">
        <v>382</v>
      </c>
      <c r="W113" s="22" t="s">
        <v>382</v>
      </c>
      <c r="X113" s="22" t="s">
        <v>382</v>
      </c>
      <c r="Y113" s="101" t="s">
        <v>382</v>
      </c>
      <c r="Z113" s="101" t="s">
        <v>382</v>
      </c>
      <c r="AA113" s="101" t="s">
        <v>382</v>
      </c>
      <c r="AB113" s="101" t="s">
        <v>382</v>
      </c>
      <c r="AC113" s="101" t="s">
        <v>382</v>
      </c>
      <c r="AD113" s="101" t="s">
        <v>635</v>
      </c>
      <c r="AE113" s="101" t="s">
        <v>637</v>
      </c>
    </row>
    <row r="114" spans="1:31" ht="15.75" x14ac:dyDescent="0.25">
      <c r="A114" s="73" t="s">
        <v>578</v>
      </c>
      <c r="B114" s="85" t="s">
        <v>516</v>
      </c>
      <c r="C114" s="76" t="str">
        <f>'ж) место распол.'!C112</f>
        <v>J_TP_1.2.4.6</v>
      </c>
      <c r="D114" s="101" t="s">
        <v>382</v>
      </c>
      <c r="E114" s="101" t="s">
        <v>382</v>
      </c>
      <c r="F114" s="101" t="s">
        <v>382</v>
      </c>
      <c r="G114" s="101" t="s">
        <v>382</v>
      </c>
      <c r="H114" s="101" t="s">
        <v>382</v>
      </c>
      <c r="I114" s="101" t="s">
        <v>382</v>
      </c>
      <c r="J114" s="101" t="s">
        <v>382</v>
      </c>
      <c r="K114" s="101" t="s">
        <v>382</v>
      </c>
      <c r="L114" s="101" t="s">
        <v>382</v>
      </c>
      <c r="M114" s="101" t="s">
        <v>382</v>
      </c>
      <c r="N114" s="101" t="s">
        <v>635</v>
      </c>
      <c r="O114" s="101" t="s">
        <v>635</v>
      </c>
      <c r="P114" s="102" t="s">
        <v>516</v>
      </c>
      <c r="Q114" s="22" t="s">
        <v>382</v>
      </c>
      <c r="R114" s="22" t="s">
        <v>382</v>
      </c>
      <c r="S114" s="22" t="s">
        <v>382</v>
      </c>
      <c r="T114" s="22" t="s">
        <v>382</v>
      </c>
      <c r="U114" s="22" t="s">
        <v>382</v>
      </c>
      <c r="V114" s="22" t="s">
        <v>382</v>
      </c>
      <c r="W114" s="22" t="s">
        <v>382</v>
      </c>
      <c r="X114" s="22" t="s">
        <v>382</v>
      </c>
      <c r="Y114" s="101" t="s">
        <v>382</v>
      </c>
      <c r="Z114" s="101" t="s">
        <v>382</v>
      </c>
      <c r="AA114" s="101" t="s">
        <v>382</v>
      </c>
      <c r="AB114" s="101" t="s">
        <v>382</v>
      </c>
      <c r="AC114" s="101" t="s">
        <v>382</v>
      </c>
      <c r="AD114" s="101" t="s">
        <v>635</v>
      </c>
      <c r="AE114" s="101" t="s">
        <v>637</v>
      </c>
    </row>
    <row r="115" spans="1:31" ht="31.5" x14ac:dyDescent="0.25">
      <c r="A115" s="73" t="s">
        <v>579</v>
      </c>
      <c r="B115" s="85" t="s">
        <v>517</v>
      </c>
      <c r="C115" s="76" t="str">
        <f>'ж) место распол.'!C113</f>
        <v>J_RP_1.2.4.7</v>
      </c>
      <c r="D115" s="101" t="s">
        <v>382</v>
      </c>
      <c r="E115" s="101" t="s">
        <v>382</v>
      </c>
      <c r="F115" s="101" t="s">
        <v>382</v>
      </c>
      <c r="G115" s="101" t="s">
        <v>382</v>
      </c>
      <c r="H115" s="101" t="s">
        <v>382</v>
      </c>
      <c r="I115" s="101" t="s">
        <v>382</v>
      </c>
      <c r="J115" s="101" t="s">
        <v>382</v>
      </c>
      <c r="K115" s="101" t="s">
        <v>382</v>
      </c>
      <c r="L115" s="101" t="s">
        <v>382</v>
      </c>
      <c r="M115" s="101" t="s">
        <v>382</v>
      </c>
      <c r="N115" s="101" t="s">
        <v>635</v>
      </c>
      <c r="O115" s="101" t="s">
        <v>635</v>
      </c>
      <c r="P115" s="121" t="s">
        <v>382</v>
      </c>
      <c r="Q115" s="22" t="s">
        <v>382</v>
      </c>
      <c r="R115" s="22" t="s">
        <v>382</v>
      </c>
      <c r="S115" s="22" t="s">
        <v>382</v>
      </c>
      <c r="T115" s="22" t="s">
        <v>382</v>
      </c>
      <c r="U115" s="22" t="s">
        <v>382</v>
      </c>
      <c r="V115" s="22" t="s">
        <v>382</v>
      </c>
      <c r="W115" s="22" t="s">
        <v>382</v>
      </c>
      <c r="X115" s="22" t="s">
        <v>382</v>
      </c>
      <c r="Y115" s="101" t="s">
        <v>382</v>
      </c>
      <c r="Z115" s="101" t="s">
        <v>382</v>
      </c>
      <c r="AA115" s="101" t="s">
        <v>382</v>
      </c>
      <c r="AB115" s="101" t="s">
        <v>382</v>
      </c>
      <c r="AC115" s="101" t="s">
        <v>382</v>
      </c>
      <c r="AD115" s="101" t="s">
        <v>635</v>
      </c>
      <c r="AE115" s="101" t="s">
        <v>637</v>
      </c>
    </row>
    <row r="116" spans="1:31" ht="31.5" x14ac:dyDescent="0.25">
      <c r="A116" s="73" t="s">
        <v>580</v>
      </c>
      <c r="B116" s="85" t="s">
        <v>518</v>
      </c>
      <c r="C116" s="76" t="str">
        <f>'ж) место распол.'!C114</f>
        <v>J_TP_1.2.4.8</v>
      </c>
      <c r="D116" s="101" t="s">
        <v>382</v>
      </c>
      <c r="E116" s="101" t="s">
        <v>382</v>
      </c>
      <c r="F116" s="101" t="s">
        <v>382</v>
      </c>
      <c r="G116" s="101" t="s">
        <v>382</v>
      </c>
      <c r="H116" s="101" t="s">
        <v>382</v>
      </c>
      <c r="I116" s="101" t="s">
        <v>382</v>
      </c>
      <c r="J116" s="101" t="s">
        <v>382</v>
      </c>
      <c r="K116" s="101" t="s">
        <v>382</v>
      </c>
      <c r="L116" s="101" t="s">
        <v>382</v>
      </c>
      <c r="M116" s="101" t="s">
        <v>382</v>
      </c>
      <c r="N116" s="101" t="s">
        <v>635</v>
      </c>
      <c r="O116" s="101" t="s">
        <v>635</v>
      </c>
      <c r="P116" s="121" t="s">
        <v>382</v>
      </c>
      <c r="Q116" s="22" t="s">
        <v>382</v>
      </c>
      <c r="R116" s="22" t="s">
        <v>382</v>
      </c>
      <c r="S116" s="22" t="s">
        <v>382</v>
      </c>
      <c r="T116" s="22" t="s">
        <v>382</v>
      </c>
      <c r="U116" s="22" t="s">
        <v>382</v>
      </c>
      <c r="V116" s="22" t="s">
        <v>382</v>
      </c>
      <c r="W116" s="22" t="s">
        <v>382</v>
      </c>
      <c r="X116" s="22" t="s">
        <v>382</v>
      </c>
      <c r="Y116" s="101" t="s">
        <v>382</v>
      </c>
      <c r="Z116" s="101" t="s">
        <v>382</v>
      </c>
      <c r="AA116" s="101" t="s">
        <v>382</v>
      </c>
      <c r="AB116" s="101" t="s">
        <v>382</v>
      </c>
      <c r="AC116" s="101" t="s">
        <v>382</v>
      </c>
      <c r="AD116" s="101" t="s">
        <v>635</v>
      </c>
      <c r="AE116" s="101" t="s">
        <v>637</v>
      </c>
    </row>
    <row r="117" spans="1:31" ht="15.75" x14ac:dyDescent="0.25">
      <c r="A117" s="73"/>
      <c r="B117" s="85" t="s">
        <v>502</v>
      </c>
      <c r="C117" s="76">
        <f>'ж) место распол.'!C115</f>
        <v>0</v>
      </c>
      <c r="D117" s="101" t="s">
        <v>382</v>
      </c>
      <c r="E117" s="101" t="s">
        <v>382</v>
      </c>
      <c r="F117" s="101" t="s">
        <v>382</v>
      </c>
      <c r="G117" s="101" t="s">
        <v>382</v>
      </c>
      <c r="H117" s="101" t="s">
        <v>382</v>
      </c>
      <c r="I117" s="101" t="s">
        <v>382</v>
      </c>
      <c r="J117" s="101" t="s">
        <v>382</v>
      </c>
      <c r="K117" s="101" t="s">
        <v>382</v>
      </c>
      <c r="L117" s="101" t="s">
        <v>382</v>
      </c>
      <c r="M117" s="101" t="s">
        <v>382</v>
      </c>
      <c r="N117" s="101" t="s">
        <v>635</v>
      </c>
      <c r="O117" s="101" t="s">
        <v>635</v>
      </c>
      <c r="P117" s="121" t="s">
        <v>382</v>
      </c>
      <c r="Q117" s="22" t="s">
        <v>382</v>
      </c>
      <c r="R117" s="22" t="s">
        <v>382</v>
      </c>
      <c r="S117" s="22" t="s">
        <v>382</v>
      </c>
      <c r="T117" s="22" t="s">
        <v>382</v>
      </c>
      <c r="U117" s="22" t="s">
        <v>382</v>
      </c>
      <c r="V117" s="22" t="s">
        <v>382</v>
      </c>
      <c r="W117" s="22" t="s">
        <v>382</v>
      </c>
      <c r="X117" s="22" t="s">
        <v>382</v>
      </c>
      <c r="Y117" s="101" t="s">
        <v>382</v>
      </c>
      <c r="Z117" s="101" t="s">
        <v>382</v>
      </c>
      <c r="AA117" s="101" t="s">
        <v>382</v>
      </c>
      <c r="AB117" s="101" t="s">
        <v>382</v>
      </c>
      <c r="AC117" s="101" t="s">
        <v>382</v>
      </c>
      <c r="AD117" s="101" t="s">
        <v>635</v>
      </c>
      <c r="AE117" s="101" t="s">
        <v>637</v>
      </c>
    </row>
    <row r="118" spans="1:31" ht="47.25" x14ac:dyDescent="0.25">
      <c r="A118" s="73" t="s">
        <v>581</v>
      </c>
      <c r="B118" s="85" t="s">
        <v>519</v>
      </c>
      <c r="C118" s="76" t="str">
        <f>'ж) место распол.'!C116</f>
        <v>I_KL10_1.2.4.9</v>
      </c>
      <c r="D118" s="101" t="s">
        <v>382</v>
      </c>
      <c r="E118" s="101" t="s">
        <v>382</v>
      </c>
      <c r="F118" s="101" t="s">
        <v>382</v>
      </c>
      <c r="G118" s="101" t="s">
        <v>382</v>
      </c>
      <c r="H118" s="101" t="s">
        <v>382</v>
      </c>
      <c r="I118" s="101" t="s">
        <v>382</v>
      </c>
      <c r="J118" s="101" t="s">
        <v>382</v>
      </c>
      <c r="K118" s="101" t="s">
        <v>382</v>
      </c>
      <c r="L118" s="101" t="s">
        <v>382</v>
      </c>
      <c r="M118" s="101" t="s">
        <v>382</v>
      </c>
      <c r="N118" s="101" t="s">
        <v>635</v>
      </c>
      <c r="O118" s="101" t="s">
        <v>635</v>
      </c>
      <c r="P118" s="121" t="s">
        <v>382</v>
      </c>
      <c r="Q118" s="22" t="s">
        <v>382</v>
      </c>
      <c r="R118" s="22" t="s">
        <v>382</v>
      </c>
      <c r="S118" s="22" t="s">
        <v>382</v>
      </c>
      <c r="T118" s="22" t="s">
        <v>382</v>
      </c>
      <c r="U118" s="22" t="s">
        <v>382</v>
      </c>
      <c r="V118" s="22" t="s">
        <v>382</v>
      </c>
      <c r="W118" s="22" t="s">
        <v>382</v>
      </c>
      <c r="X118" s="22" t="s">
        <v>382</v>
      </c>
      <c r="Y118" s="101" t="s">
        <v>382</v>
      </c>
      <c r="Z118" s="101" t="s">
        <v>382</v>
      </c>
      <c r="AA118" s="101" t="s">
        <v>382</v>
      </c>
      <c r="AB118" s="101" t="s">
        <v>382</v>
      </c>
      <c r="AC118" s="101" t="s">
        <v>382</v>
      </c>
      <c r="AD118" s="101" t="s">
        <v>635</v>
      </c>
      <c r="AE118" s="101" t="s">
        <v>637</v>
      </c>
    </row>
    <row r="119" spans="1:31" ht="31.5" x14ac:dyDescent="0.25">
      <c r="A119" s="73" t="s">
        <v>582</v>
      </c>
      <c r="B119" s="85" t="s">
        <v>520</v>
      </c>
      <c r="C119" s="76" t="str">
        <f>'ж) место распол.'!C117</f>
        <v>I_KL10_1.2.4.10</v>
      </c>
      <c r="D119" s="101" t="s">
        <v>382</v>
      </c>
      <c r="E119" s="101" t="s">
        <v>382</v>
      </c>
      <c r="F119" s="101" t="s">
        <v>382</v>
      </c>
      <c r="G119" s="101" t="s">
        <v>382</v>
      </c>
      <c r="H119" s="101" t="s">
        <v>382</v>
      </c>
      <c r="I119" s="101" t="s">
        <v>382</v>
      </c>
      <c r="J119" s="101" t="s">
        <v>382</v>
      </c>
      <c r="K119" s="101" t="s">
        <v>382</v>
      </c>
      <c r="L119" s="101" t="s">
        <v>382</v>
      </c>
      <c r="M119" s="101" t="s">
        <v>382</v>
      </c>
      <c r="N119" s="101" t="s">
        <v>635</v>
      </c>
      <c r="O119" s="101" t="s">
        <v>635</v>
      </c>
      <c r="P119" s="121" t="s">
        <v>382</v>
      </c>
      <c r="Q119" s="22" t="s">
        <v>382</v>
      </c>
      <c r="R119" s="22" t="s">
        <v>382</v>
      </c>
      <c r="S119" s="22" t="s">
        <v>382</v>
      </c>
      <c r="T119" s="22" t="s">
        <v>382</v>
      </c>
      <c r="U119" s="22" t="s">
        <v>382</v>
      </c>
      <c r="V119" s="22" t="s">
        <v>382</v>
      </c>
      <c r="W119" s="22" t="s">
        <v>382</v>
      </c>
      <c r="X119" s="22" t="s">
        <v>382</v>
      </c>
      <c r="Y119" s="101" t="s">
        <v>382</v>
      </c>
      <c r="Z119" s="101" t="s">
        <v>382</v>
      </c>
      <c r="AA119" s="101" t="s">
        <v>382</v>
      </c>
      <c r="AB119" s="101" t="s">
        <v>382</v>
      </c>
      <c r="AC119" s="101" t="s">
        <v>382</v>
      </c>
      <c r="AD119" s="101" t="s">
        <v>635</v>
      </c>
      <c r="AE119" s="101" t="s">
        <v>637</v>
      </c>
    </row>
    <row r="120" spans="1:31" ht="47.25" x14ac:dyDescent="0.25">
      <c r="A120" s="73" t="s">
        <v>583</v>
      </c>
      <c r="B120" s="85" t="s">
        <v>521</v>
      </c>
      <c r="C120" s="76" t="str">
        <f>'ж) место распол.'!C118</f>
        <v>I_KL10_1.2.4.11</v>
      </c>
      <c r="D120" s="101" t="s">
        <v>382</v>
      </c>
      <c r="E120" s="101" t="s">
        <v>382</v>
      </c>
      <c r="F120" s="101" t="s">
        <v>382</v>
      </c>
      <c r="G120" s="101" t="s">
        <v>382</v>
      </c>
      <c r="H120" s="101" t="s">
        <v>382</v>
      </c>
      <c r="I120" s="101" t="s">
        <v>382</v>
      </c>
      <c r="J120" s="101" t="s">
        <v>382</v>
      </c>
      <c r="K120" s="101" t="s">
        <v>382</v>
      </c>
      <c r="L120" s="101" t="s">
        <v>382</v>
      </c>
      <c r="M120" s="101" t="s">
        <v>382</v>
      </c>
      <c r="N120" s="101" t="s">
        <v>635</v>
      </c>
      <c r="O120" s="101" t="s">
        <v>635</v>
      </c>
      <c r="P120" s="121" t="s">
        <v>382</v>
      </c>
      <c r="Q120" s="22" t="s">
        <v>382</v>
      </c>
      <c r="R120" s="22" t="s">
        <v>382</v>
      </c>
      <c r="S120" s="22" t="s">
        <v>382</v>
      </c>
      <c r="T120" s="22" t="s">
        <v>382</v>
      </c>
      <c r="U120" s="22" t="s">
        <v>382</v>
      </c>
      <c r="V120" s="22" t="s">
        <v>382</v>
      </c>
      <c r="W120" s="22" t="s">
        <v>382</v>
      </c>
      <c r="X120" s="22" t="s">
        <v>382</v>
      </c>
      <c r="Y120" s="101" t="s">
        <v>382</v>
      </c>
      <c r="Z120" s="101" t="s">
        <v>382</v>
      </c>
      <c r="AA120" s="101" t="s">
        <v>382</v>
      </c>
      <c r="AB120" s="101" t="s">
        <v>382</v>
      </c>
      <c r="AC120" s="101" t="s">
        <v>382</v>
      </c>
      <c r="AD120" s="101" t="s">
        <v>635</v>
      </c>
      <c r="AE120" s="101" t="s">
        <v>637</v>
      </c>
    </row>
    <row r="121" spans="1:31" ht="31.5" x14ac:dyDescent="0.25">
      <c r="A121" s="73" t="s">
        <v>584</v>
      </c>
      <c r="B121" s="85" t="s">
        <v>522</v>
      </c>
      <c r="C121" s="76" t="str">
        <f>'ж) место распол.'!C119</f>
        <v>I_KL10_1.2.4.12</v>
      </c>
      <c r="D121" s="101" t="s">
        <v>382</v>
      </c>
      <c r="E121" s="101" t="s">
        <v>382</v>
      </c>
      <c r="F121" s="101" t="s">
        <v>382</v>
      </c>
      <c r="G121" s="101" t="s">
        <v>382</v>
      </c>
      <c r="H121" s="101" t="s">
        <v>382</v>
      </c>
      <c r="I121" s="101" t="s">
        <v>382</v>
      </c>
      <c r="J121" s="101" t="s">
        <v>382</v>
      </c>
      <c r="K121" s="101" t="s">
        <v>382</v>
      </c>
      <c r="L121" s="101" t="s">
        <v>382</v>
      </c>
      <c r="M121" s="101" t="s">
        <v>382</v>
      </c>
      <c r="N121" s="101" t="s">
        <v>635</v>
      </c>
      <c r="O121" s="101" t="s">
        <v>635</v>
      </c>
      <c r="P121" s="121" t="s">
        <v>382</v>
      </c>
      <c r="Q121" s="22" t="s">
        <v>382</v>
      </c>
      <c r="R121" s="22" t="s">
        <v>382</v>
      </c>
      <c r="S121" s="22" t="s">
        <v>382</v>
      </c>
      <c r="T121" s="22" t="s">
        <v>382</v>
      </c>
      <c r="U121" s="22" t="s">
        <v>382</v>
      </c>
      <c r="V121" s="22" t="s">
        <v>382</v>
      </c>
      <c r="W121" s="22" t="s">
        <v>382</v>
      </c>
      <c r="X121" s="22" t="s">
        <v>382</v>
      </c>
      <c r="Y121" s="101" t="s">
        <v>382</v>
      </c>
      <c r="Z121" s="101" t="s">
        <v>382</v>
      </c>
      <c r="AA121" s="101" t="s">
        <v>382</v>
      </c>
      <c r="AB121" s="101" t="s">
        <v>382</v>
      </c>
      <c r="AC121" s="101" t="s">
        <v>382</v>
      </c>
      <c r="AD121" s="101" t="s">
        <v>635</v>
      </c>
      <c r="AE121" s="101" t="s">
        <v>637</v>
      </c>
    </row>
    <row r="122" spans="1:31" ht="47.25" x14ac:dyDescent="0.25">
      <c r="A122" s="73" t="s">
        <v>585</v>
      </c>
      <c r="B122" s="85" t="s">
        <v>523</v>
      </c>
      <c r="C122" s="76" t="str">
        <f>'ж) место распол.'!C120</f>
        <v>I_KL10_1.2.4.13</v>
      </c>
      <c r="D122" s="101" t="s">
        <v>382</v>
      </c>
      <c r="E122" s="101" t="s">
        <v>382</v>
      </c>
      <c r="F122" s="101" t="s">
        <v>382</v>
      </c>
      <c r="G122" s="101" t="s">
        <v>382</v>
      </c>
      <c r="H122" s="101" t="s">
        <v>382</v>
      </c>
      <c r="I122" s="101" t="s">
        <v>382</v>
      </c>
      <c r="J122" s="101" t="s">
        <v>382</v>
      </c>
      <c r="K122" s="101" t="s">
        <v>382</v>
      </c>
      <c r="L122" s="101" t="s">
        <v>382</v>
      </c>
      <c r="M122" s="101" t="s">
        <v>382</v>
      </c>
      <c r="N122" s="101" t="s">
        <v>635</v>
      </c>
      <c r="O122" s="101" t="s">
        <v>635</v>
      </c>
      <c r="P122" s="121" t="s">
        <v>382</v>
      </c>
      <c r="Q122" s="22" t="s">
        <v>382</v>
      </c>
      <c r="R122" s="22" t="s">
        <v>382</v>
      </c>
      <c r="S122" s="22" t="s">
        <v>382</v>
      </c>
      <c r="T122" s="22" t="s">
        <v>382</v>
      </c>
      <c r="U122" s="22" t="s">
        <v>382</v>
      </c>
      <c r="V122" s="22" t="s">
        <v>382</v>
      </c>
      <c r="W122" s="22" t="s">
        <v>382</v>
      </c>
      <c r="X122" s="22" t="s">
        <v>382</v>
      </c>
      <c r="Y122" s="101" t="s">
        <v>382</v>
      </c>
      <c r="Z122" s="101" t="s">
        <v>382</v>
      </c>
      <c r="AA122" s="101" t="s">
        <v>382</v>
      </c>
      <c r="AB122" s="101" t="s">
        <v>382</v>
      </c>
      <c r="AC122" s="101" t="s">
        <v>382</v>
      </c>
      <c r="AD122" s="101" t="s">
        <v>635</v>
      </c>
      <c r="AE122" s="101" t="s">
        <v>637</v>
      </c>
    </row>
    <row r="123" spans="1:31" ht="63" x14ac:dyDescent="0.25">
      <c r="A123" s="73" t="s">
        <v>586</v>
      </c>
      <c r="B123" s="85" t="s">
        <v>524</v>
      </c>
      <c r="C123" s="76" t="str">
        <f>'ж) место распол.'!C121</f>
        <v>I_KL10_1.2.4.14</v>
      </c>
      <c r="D123" s="101" t="s">
        <v>382</v>
      </c>
      <c r="E123" s="101" t="s">
        <v>382</v>
      </c>
      <c r="F123" s="101" t="s">
        <v>382</v>
      </c>
      <c r="G123" s="101" t="s">
        <v>382</v>
      </c>
      <c r="H123" s="101" t="s">
        <v>382</v>
      </c>
      <c r="I123" s="101" t="s">
        <v>382</v>
      </c>
      <c r="J123" s="101" t="s">
        <v>382</v>
      </c>
      <c r="K123" s="101" t="s">
        <v>382</v>
      </c>
      <c r="L123" s="101" t="s">
        <v>382</v>
      </c>
      <c r="M123" s="101" t="s">
        <v>382</v>
      </c>
      <c r="N123" s="101" t="s">
        <v>635</v>
      </c>
      <c r="O123" s="101" t="s">
        <v>635</v>
      </c>
      <c r="P123" s="121" t="s">
        <v>382</v>
      </c>
      <c r="Q123" s="22" t="s">
        <v>382</v>
      </c>
      <c r="R123" s="22" t="s">
        <v>382</v>
      </c>
      <c r="S123" s="22" t="s">
        <v>382</v>
      </c>
      <c r="T123" s="22" t="s">
        <v>382</v>
      </c>
      <c r="U123" s="22" t="s">
        <v>382</v>
      </c>
      <c r="V123" s="22" t="s">
        <v>382</v>
      </c>
      <c r="W123" s="22" t="s">
        <v>382</v>
      </c>
      <c r="X123" s="22" t="s">
        <v>382</v>
      </c>
      <c r="Y123" s="101" t="s">
        <v>382</v>
      </c>
      <c r="Z123" s="101" t="s">
        <v>382</v>
      </c>
      <c r="AA123" s="101" t="s">
        <v>382</v>
      </c>
      <c r="AB123" s="101" t="s">
        <v>382</v>
      </c>
      <c r="AC123" s="101" t="s">
        <v>382</v>
      </c>
      <c r="AD123" s="101" t="s">
        <v>635</v>
      </c>
      <c r="AE123" s="101" t="s">
        <v>637</v>
      </c>
    </row>
    <row r="124" spans="1:31" ht="31.5" x14ac:dyDescent="0.25">
      <c r="A124" s="73" t="s">
        <v>587</v>
      </c>
      <c r="B124" s="85" t="s">
        <v>525</v>
      </c>
      <c r="C124" s="76" t="str">
        <f>'ж) место распол.'!C122</f>
        <v>I_KL10_1.2.4.15</v>
      </c>
      <c r="D124" s="101" t="s">
        <v>382</v>
      </c>
      <c r="E124" s="101" t="s">
        <v>382</v>
      </c>
      <c r="F124" s="101" t="s">
        <v>382</v>
      </c>
      <c r="G124" s="101" t="s">
        <v>382</v>
      </c>
      <c r="H124" s="101" t="s">
        <v>382</v>
      </c>
      <c r="I124" s="101" t="s">
        <v>382</v>
      </c>
      <c r="J124" s="101" t="s">
        <v>382</v>
      </c>
      <c r="K124" s="101" t="s">
        <v>382</v>
      </c>
      <c r="L124" s="101" t="s">
        <v>382</v>
      </c>
      <c r="M124" s="101" t="s">
        <v>382</v>
      </c>
      <c r="N124" s="101" t="s">
        <v>635</v>
      </c>
      <c r="O124" s="101" t="s">
        <v>635</v>
      </c>
      <c r="P124" s="121" t="s">
        <v>382</v>
      </c>
      <c r="Q124" s="22" t="s">
        <v>382</v>
      </c>
      <c r="R124" s="22" t="s">
        <v>382</v>
      </c>
      <c r="S124" s="22" t="s">
        <v>382</v>
      </c>
      <c r="T124" s="22" t="s">
        <v>382</v>
      </c>
      <c r="U124" s="22" t="s">
        <v>382</v>
      </c>
      <c r="V124" s="22" t="s">
        <v>382</v>
      </c>
      <c r="W124" s="22" t="s">
        <v>382</v>
      </c>
      <c r="X124" s="22" t="s">
        <v>382</v>
      </c>
      <c r="Y124" s="101" t="s">
        <v>382</v>
      </c>
      <c r="Z124" s="101" t="s">
        <v>382</v>
      </c>
      <c r="AA124" s="101" t="s">
        <v>382</v>
      </c>
      <c r="AB124" s="101" t="s">
        <v>382</v>
      </c>
      <c r="AC124" s="101" t="s">
        <v>382</v>
      </c>
      <c r="AD124" s="101" t="s">
        <v>635</v>
      </c>
      <c r="AE124" s="101" t="s">
        <v>637</v>
      </c>
    </row>
    <row r="125" spans="1:31" ht="31.5" x14ac:dyDescent="0.25">
      <c r="A125" s="73" t="s">
        <v>588</v>
      </c>
      <c r="B125" s="85" t="s">
        <v>526</v>
      </c>
      <c r="C125" s="76" t="str">
        <f>'ж) место распол.'!C123</f>
        <v>J_KL10_1.2.4.16</v>
      </c>
      <c r="D125" s="101" t="s">
        <v>382</v>
      </c>
      <c r="E125" s="101" t="s">
        <v>382</v>
      </c>
      <c r="F125" s="101" t="s">
        <v>382</v>
      </c>
      <c r="G125" s="101" t="s">
        <v>382</v>
      </c>
      <c r="H125" s="101" t="s">
        <v>382</v>
      </c>
      <c r="I125" s="101" t="s">
        <v>382</v>
      </c>
      <c r="J125" s="101" t="s">
        <v>382</v>
      </c>
      <c r="K125" s="101" t="s">
        <v>382</v>
      </c>
      <c r="L125" s="101" t="s">
        <v>382</v>
      </c>
      <c r="M125" s="101" t="s">
        <v>382</v>
      </c>
      <c r="N125" s="101" t="s">
        <v>635</v>
      </c>
      <c r="O125" s="101" t="s">
        <v>635</v>
      </c>
      <c r="P125" s="121" t="s">
        <v>382</v>
      </c>
      <c r="Q125" s="22" t="s">
        <v>382</v>
      </c>
      <c r="R125" s="22" t="s">
        <v>382</v>
      </c>
      <c r="S125" s="22" t="s">
        <v>382</v>
      </c>
      <c r="T125" s="22" t="s">
        <v>382</v>
      </c>
      <c r="U125" s="22" t="s">
        <v>382</v>
      </c>
      <c r="V125" s="22" t="s">
        <v>382</v>
      </c>
      <c r="W125" s="22" t="s">
        <v>382</v>
      </c>
      <c r="X125" s="22" t="s">
        <v>382</v>
      </c>
      <c r="Y125" s="101" t="s">
        <v>382</v>
      </c>
      <c r="Z125" s="101" t="s">
        <v>382</v>
      </c>
      <c r="AA125" s="101" t="s">
        <v>382</v>
      </c>
      <c r="AB125" s="101" t="s">
        <v>382</v>
      </c>
      <c r="AC125" s="101" t="s">
        <v>382</v>
      </c>
      <c r="AD125" s="101" t="s">
        <v>635</v>
      </c>
      <c r="AE125" s="101" t="s">
        <v>637</v>
      </c>
    </row>
    <row r="126" spans="1:31" ht="31.5" x14ac:dyDescent="0.25">
      <c r="A126" s="73" t="s">
        <v>589</v>
      </c>
      <c r="B126" s="85" t="s">
        <v>527</v>
      </c>
      <c r="C126" s="76" t="str">
        <f>'ж) место распол.'!C124</f>
        <v>J_KL10_1.2.4.17</v>
      </c>
      <c r="D126" s="101" t="s">
        <v>382</v>
      </c>
      <c r="E126" s="101" t="s">
        <v>382</v>
      </c>
      <c r="F126" s="101" t="s">
        <v>382</v>
      </c>
      <c r="G126" s="101" t="s">
        <v>382</v>
      </c>
      <c r="H126" s="101" t="s">
        <v>382</v>
      </c>
      <c r="I126" s="101" t="s">
        <v>382</v>
      </c>
      <c r="J126" s="101" t="s">
        <v>382</v>
      </c>
      <c r="K126" s="101" t="s">
        <v>382</v>
      </c>
      <c r="L126" s="101" t="s">
        <v>382</v>
      </c>
      <c r="M126" s="101" t="s">
        <v>382</v>
      </c>
      <c r="N126" s="101" t="s">
        <v>635</v>
      </c>
      <c r="O126" s="101" t="s">
        <v>635</v>
      </c>
      <c r="P126" s="121" t="s">
        <v>382</v>
      </c>
      <c r="Q126" s="22" t="s">
        <v>382</v>
      </c>
      <c r="R126" s="22" t="s">
        <v>382</v>
      </c>
      <c r="S126" s="22" t="s">
        <v>382</v>
      </c>
      <c r="T126" s="22" t="s">
        <v>382</v>
      </c>
      <c r="U126" s="22" t="s">
        <v>382</v>
      </c>
      <c r="V126" s="22" t="s">
        <v>382</v>
      </c>
      <c r="W126" s="22" t="s">
        <v>382</v>
      </c>
      <c r="X126" s="22" t="s">
        <v>382</v>
      </c>
      <c r="Y126" s="101" t="s">
        <v>382</v>
      </c>
      <c r="Z126" s="101" t="s">
        <v>382</v>
      </c>
      <c r="AA126" s="101" t="s">
        <v>382</v>
      </c>
      <c r="AB126" s="101" t="s">
        <v>382</v>
      </c>
      <c r="AC126" s="101" t="s">
        <v>382</v>
      </c>
      <c r="AD126" s="101" t="s">
        <v>635</v>
      </c>
      <c r="AE126" s="101" t="s">
        <v>637</v>
      </c>
    </row>
    <row r="127" spans="1:31" ht="31.5" x14ac:dyDescent="0.25">
      <c r="A127" s="73" t="s">
        <v>590</v>
      </c>
      <c r="B127" s="85" t="s">
        <v>528</v>
      </c>
      <c r="C127" s="76" t="str">
        <f>'ж) место распол.'!C125</f>
        <v>J_KL10_1.2.4.18</v>
      </c>
      <c r="D127" s="101" t="s">
        <v>382</v>
      </c>
      <c r="E127" s="101" t="s">
        <v>382</v>
      </c>
      <c r="F127" s="101" t="s">
        <v>382</v>
      </c>
      <c r="G127" s="101" t="s">
        <v>382</v>
      </c>
      <c r="H127" s="101" t="s">
        <v>382</v>
      </c>
      <c r="I127" s="101" t="s">
        <v>382</v>
      </c>
      <c r="J127" s="101" t="s">
        <v>382</v>
      </c>
      <c r="K127" s="101" t="s">
        <v>382</v>
      </c>
      <c r="L127" s="101" t="s">
        <v>382</v>
      </c>
      <c r="M127" s="101" t="s">
        <v>382</v>
      </c>
      <c r="N127" s="101" t="s">
        <v>635</v>
      </c>
      <c r="O127" s="101" t="s">
        <v>635</v>
      </c>
      <c r="P127" s="121" t="s">
        <v>382</v>
      </c>
      <c r="Q127" s="22" t="s">
        <v>382</v>
      </c>
      <c r="R127" s="22" t="s">
        <v>382</v>
      </c>
      <c r="S127" s="22" t="s">
        <v>382</v>
      </c>
      <c r="T127" s="22" t="s">
        <v>382</v>
      </c>
      <c r="U127" s="22" t="s">
        <v>382</v>
      </c>
      <c r="V127" s="22" t="s">
        <v>382</v>
      </c>
      <c r="W127" s="22" t="s">
        <v>382</v>
      </c>
      <c r="X127" s="22" t="s">
        <v>382</v>
      </c>
      <c r="Y127" s="101" t="s">
        <v>382</v>
      </c>
      <c r="Z127" s="101" t="s">
        <v>382</v>
      </c>
      <c r="AA127" s="101" t="s">
        <v>382</v>
      </c>
      <c r="AB127" s="101" t="s">
        <v>382</v>
      </c>
      <c r="AC127" s="101" t="s">
        <v>382</v>
      </c>
      <c r="AD127" s="101" t="s">
        <v>635</v>
      </c>
      <c r="AE127" s="101" t="s">
        <v>637</v>
      </c>
    </row>
    <row r="128" spans="1:31" ht="47.25" x14ac:dyDescent="0.25">
      <c r="A128" s="73" t="s">
        <v>591</v>
      </c>
      <c r="B128" s="85" t="s">
        <v>529</v>
      </c>
      <c r="C128" s="76" t="str">
        <f>'ж) место распол.'!C126</f>
        <v>J_KL10_1.2.4.19</v>
      </c>
      <c r="D128" s="101" t="s">
        <v>382</v>
      </c>
      <c r="E128" s="101" t="s">
        <v>382</v>
      </c>
      <c r="F128" s="101" t="s">
        <v>382</v>
      </c>
      <c r="G128" s="101" t="s">
        <v>382</v>
      </c>
      <c r="H128" s="101" t="s">
        <v>382</v>
      </c>
      <c r="I128" s="101" t="s">
        <v>382</v>
      </c>
      <c r="J128" s="101" t="s">
        <v>382</v>
      </c>
      <c r="K128" s="101" t="s">
        <v>382</v>
      </c>
      <c r="L128" s="101" t="s">
        <v>382</v>
      </c>
      <c r="M128" s="101" t="s">
        <v>382</v>
      </c>
      <c r="N128" s="101" t="s">
        <v>635</v>
      </c>
      <c r="O128" s="101" t="s">
        <v>635</v>
      </c>
      <c r="P128" s="121" t="s">
        <v>382</v>
      </c>
      <c r="Q128" s="22" t="s">
        <v>382</v>
      </c>
      <c r="R128" s="22" t="s">
        <v>382</v>
      </c>
      <c r="S128" s="22" t="s">
        <v>382</v>
      </c>
      <c r="T128" s="22" t="s">
        <v>382</v>
      </c>
      <c r="U128" s="22" t="s">
        <v>382</v>
      </c>
      <c r="V128" s="22" t="s">
        <v>382</v>
      </c>
      <c r="W128" s="22" t="s">
        <v>382</v>
      </c>
      <c r="X128" s="22" t="s">
        <v>382</v>
      </c>
      <c r="Y128" s="101" t="s">
        <v>382</v>
      </c>
      <c r="Z128" s="101" t="s">
        <v>382</v>
      </c>
      <c r="AA128" s="101" t="s">
        <v>382</v>
      </c>
      <c r="AB128" s="101" t="s">
        <v>382</v>
      </c>
      <c r="AC128" s="101" t="s">
        <v>382</v>
      </c>
      <c r="AD128" s="101" t="s">
        <v>635</v>
      </c>
      <c r="AE128" s="101" t="s">
        <v>637</v>
      </c>
    </row>
    <row r="129" spans="1:31" ht="31.5" x14ac:dyDescent="0.25">
      <c r="A129" s="73" t="s">
        <v>592</v>
      </c>
      <c r="B129" s="91" t="s">
        <v>10</v>
      </c>
      <c r="C129" s="76" t="str">
        <f>'ж) место распол.'!C127</f>
        <v>I_AT_1.2.5.</v>
      </c>
      <c r="D129" s="101" t="s">
        <v>382</v>
      </c>
      <c r="E129" s="101" t="s">
        <v>382</v>
      </c>
      <c r="F129" s="101" t="s">
        <v>382</v>
      </c>
      <c r="G129" s="101" t="s">
        <v>382</v>
      </c>
      <c r="H129" s="101" t="s">
        <v>382</v>
      </c>
      <c r="I129" s="101" t="s">
        <v>382</v>
      </c>
      <c r="J129" s="101" t="s">
        <v>382</v>
      </c>
      <c r="K129" s="101" t="s">
        <v>382</v>
      </c>
      <c r="L129" s="101" t="s">
        <v>382</v>
      </c>
      <c r="M129" s="101" t="s">
        <v>382</v>
      </c>
      <c r="N129" s="101" t="s">
        <v>635</v>
      </c>
      <c r="O129" s="101" t="s">
        <v>635</v>
      </c>
      <c r="P129" s="121" t="s">
        <v>382</v>
      </c>
      <c r="Q129" s="22" t="s">
        <v>382</v>
      </c>
      <c r="R129" s="22" t="s">
        <v>382</v>
      </c>
      <c r="S129" s="22" t="s">
        <v>382</v>
      </c>
      <c r="T129" s="22" t="s">
        <v>382</v>
      </c>
      <c r="U129" s="22" t="s">
        <v>382</v>
      </c>
      <c r="V129" s="22" t="s">
        <v>382</v>
      </c>
      <c r="W129" s="22" t="s">
        <v>382</v>
      </c>
      <c r="X129" s="22" t="s">
        <v>382</v>
      </c>
      <c r="Y129" s="101" t="s">
        <v>382</v>
      </c>
      <c r="Z129" s="101" t="s">
        <v>382</v>
      </c>
      <c r="AA129" s="101" t="s">
        <v>382</v>
      </c>
      <c r="AB129" s="101" t="s">
        <v>382</v>
      </c>
      <c r="AC129" s="101" t="s">
        <v>382</v>
      </c>
      <c r="AD129" s="101" t="s">
        <v>635</v>
      </c>
      <c r="AE129" s="101" t="s">
        <v>637</v>
      </c>
    </row>
  </sheetData>
  <mergeCells count="33">
    <mergeCell ref="AD11:AE12"/>
    <mergeCell ref="AC11:AC13"/>
    <mergeCell ref="W12:X12"/>
    <mergeCell ref="Y12:Z12"/>
    <mergeCell ref="U11:Z11"/>
    <mergeCell ref="AA11:AB12"/>
    <mergeCell ref="U12:V12"/>
    <mergeCell ref="F11:F13"/>
    <mergeCell ref="N11:N13"/>
    <mergeCell ref="O11:O13"/>
    <mergeCell ref="T11:T13"/>
    <mergeCell ref="P11:P13"/>
    <mergeCell ref="S11:S13"/>
    <mergeCell ref="Q11:R12"/>
    <mergeCell ref="K12:K13"/>
    <mergeCell ref="J12:J13"/>
    <mergeCell ref="L11:M12"/>
    <mergeCell ref="A4:N4"/>
    <mergeCell ref="A6:N6"/>
    <mergeCell ref="A5:N5"/>
    <mergeCell ref="A7:N7"/>
    <mergeCell ref="E11:E13"/>
    <mergeCell ref="G11:G13"/>
    <mergeCell ref="I12:I13"/>
    <mergeCell ref="H12:H13"/>
    <mergeCell ref="H11:K11"/>
    <mergeCell ref="D11:D13"/>
    <mergeCell ref="A11:A13"/>
    <mergeCell ref="B11:B13"/>
    <mergeCell ref="A8:N8"/>
    <mergeCell ref="A9:N9"/>
    <mergeCell ref="A10:AC10"/>
    <mergeCell ref="C11:C13"/>
  </mergeCells>
  <phoneticPr fontId="49" type="noConversion"/>
  <pageMargins left="0.70866141732283472" right="0.70866141732283472" top="0.74803149606299213" bottom="0.74803149606299213" header="0.31496062992125984" footer="0.31496062992125984"/>
  <pageSetup paperSize="8" scale="43" fitToWidth="2" orientation="landscape" r:id="rId1"/>
  <headerFooter differentFirst="1">
    <oddHeader>&amp;C&amp;P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10</vt:i4>
      </vt:variant>
      <vt:variant>
        <vt:lpstr>Именованные диапазоны</vt:lpstr>
      </vt:variant>
      <vt:variant>
        <vt:i4>8</vt:i4>
      </vt:variant>
    </vt:vector>
  </HeadingPairs>
  <TitlesOfParts>
    <vt:vector size="18" baseType="lpstr">
      <vt:lpstr>д) финансирование</vt:lpstr>
      <vt:lpstr>б) освоение кап.вл.</vt:lpstr>
      <vt:lpstr>д) план ввода ОС</vt:lpstr>
      <vt:lpstr>а) Идентификатор ИП</vt:lpstr>
      <vt:lpstr>г) ввод в экспл.</vt:lpstr>
      <vt:lpstr>г) вывод из экспл.</vt:lpstr>
      <vt:lpstr>в) эн.эффект.</vt:lpstr>
      <vt:lpstr>ж) место распол.</vt:lpstr>
      <vt:lpstr>з) тех. прис.</vt:lpstr>
      <vt:lpstr>и,м) мощности</vt:lpstr>
      <vt:lpstr>'в) эн.эффект.'!Область_печати</vt:lpstr>
      <vt:lpstr>'г) ввод в экспл.'!Область_печати</vt:lpstr>
      <vt:lpstr>'г) вывод из экспл.'!Область_печати</vt:lpstr>
      <vt:lpstr>'д) план ввода ОС'!Область_печати</vt:lpstr>
      <vt:lpstr>'д) финансирование'!Область_печати</vt:lpstr>
      <vt:lpstr>'ж) место распол.'!Область_печати</vt:lpstr>
      <vt:lpstr>'з) тех. прис.'!Область_печати</vt:lpstr>
      <vt:lpstr>'и,м) мощности'!Область_печати</vt:lpstr>
    </vt:vector>
  </TitlesOfParts>
  <Company>Datanium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Kudryashov_YM</dc:creator>
  <cp:lastModifiedBy>Васёхин Юрий Геннадьевич</cp:lastModifiedBy>
  <cp:lastPrinted>2017-03-28T16:32:37Z</cp:lastPrinted>
  <dcterms:created xsi:type="dcterms:W3CDTF">2009-07-27T10:10:26Z</dcterms:created>
  <dcterms:modified xsi:type="dcterms:W3CDTF">2017-10-27T08:32:14Z</dcterms:modified>
</cp:coreProperties>
</file>